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880" windowHeight="1491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</sheets>
  <definedNames>
    <definedName name="_xlnm.Print_Titles" localSheetId="11">'2005'!$A:$A,'2005'!$1:$5</definedName>
    <definedName name="_xlnm.Print_Titles" localSheetId="10">'2006'!$A:$A,'2006'!$1:$5</definedName>
    <definedName name="_xlnm.Print_Titles" localSheetId="9">'2007'!$A:$A,'2007'!$1:$5</definedName>
    <definedName name="_xlnm.Print_Titles" localSheetId="8">'2008'!$A:$A,'2008'!$1:$5</definedName>
    <definedName name="_xlnm.Print_Titles" localSheetId="7">'2009'!$A:$A,'2009'!$1:$5</definedName>
    <definedName name="_xlnm.Print_Titles" localSheetId="6">'2010'!$A:$A,'2010'!$1:$5</definedName>
    <definedName name="_xlnm.Print_Titles" localSheetId="5">'2011'!$A:$A,'2011'!$1:$5</definedName>
    <definedName name="_xlnm.Print_Titles" localSheetId="4">'2012'!$A:$A,'2012'!$1:$5</definedName>
    <definedName name="_xlnm.Print_Titles" localSheetId="3">'2013'!$A:$A,'2013'!$1:$5</definedName>
    <definedName name="_xlnm.Print_Titles" localSheetId="2">'2014'!$A:$A,'2014'!$1:$5</definedName>
    <definedName name="_xlnm.Print_Titles" localSheetId="1">'2015'!$A:$A,'2015'!$1:$5</definedName>
    <definedName name="_xlnm.Print_Titles" localSheetId="0">'2016'!$A:$A,'2016'!$1:$5</definedName>
  </definedNames>
  <calcPr fullCalcOnLoad="1"/>
</workbook>
</file>

<file path=xl/sharedStrings.xml><?xml version="1.0" encoding="utf-8"?>
<sst xmlns="http://schemas.openxmlformats.org/spreadsheetml/2006/main" count="1571" uniqueCount="113">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</sst>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"/>
    <numFmt numFmtId="173" formatCode="#\ ###\ ###\ ##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1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172" fontId="1" fillId="34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0" fontId="1" fillId="33" borderId="15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 wrapText="1"/>
    </xf>
    <xf numFmtId="172" fontId="1" fillId="33" borderId="16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170" fontId="3" fillId="33" borderId="15" xfId="0" applyNumberFormat="1" applyFont="1" applyFill="1" applyBorder="1" applyAlignment="1">
      <alignment horizontal="right"/>
    </xf>
    <xf numFmtId="170" fontId="3" fillId="33" borderId="0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172" fontId="1" fillId="35" borderId="20" xfId="0" applyNumberFormat="1" applyFont="1" applyFill="1" applyBorder="1" applyAlignment="1">
      <alignment horizontal="left"/>
    </xf>
    <xf numFmtId="0" fontId="1" fillId="33" borderId="17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72" fontId="1" fillId="33" borderId="16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72" fontId="3" fillId="33" borderId="16" xfId="0" applyNumberFormat="1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wrapText="1"/>
    </xf>
    <xf numFmtId="172" fontId="1" fillId="35" borderId="20" xfId="0" applyNumberFormat="1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vertical="center"/>
    </xf>
    <xf numFmtId="172" fontId="1" fillId="35" borderId="20" xfId="0" applyNumberFormat="1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172" fontId="3" fillId="35" borderId="20" xfId="0" applyNumberFormat="1" applyFont="1" applyFill="1" applyBorder="1" applyAlignment="1">
      <alignment horizontal="left" vertical="center"/>
    </xf>
    <xf numFmtId="170" fontId="3" fillId="33" borderId="12" xfId="0" applyNumberFormat="1" applyFont="1" applyFill="1" applyBorder="1" applyAlignment="1">
      <alignment horizontal="right" vertical="center"/>
    </xf>
    <xf numFmtId="170" fontId="3" fillId="33" borderId="13" xfId="0" applyNumberFormat="1" applyFont="1" applyFill="1" applyBorder="1" applyAlignment="1">
      <alignment horizontal="right" vertical="center"/>
    </xf>
    <xf numFmtId="172" fontId="1" fillId="33" borderId="22" xfId="0" applyNumberFormat="1" applyFont="1" applyFill="1" applyBorder="1" applyAlignment="1">
      <alignment horizontal="right" vertical="center"/>
    </xf>
    <xf numFmtId="172" fontId="3" fillId="33" borderId="22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2" fontId="1" fillId="33" borderId="22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170" fontId="3" fillId="33" borderId="23" xfId="0" applyNumberFormat="1" applyFont="1" applyFill="1" applyBorder="1" applyAlignment="1">
      <alignment horizontal="right" vertical="center"/>
    </xf>
    <xf numFmtId="170" fontId="3" fillId="33" borderId="24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 quotePrefix="1">
      <alignment horizontal="right" vertical="center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0" fontId="1" fillId="33" borderId="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vertical="center"/>
      <protection/>
    </xf>
    <xf numFmtId="0" fontId="1" fillId="33" borderId="17" xfId="48" applyFont="1" applyFill="1" applyBorder="1" applyAlignment="1">
      <alignment vertical="center"/>
      <protection/>
    </xf>
    <xf numFmtId="0" fontId="1" fillId="33" borderId="12" xfId="48" applyFont="1" applyFill="1" applyBorder="1" applyAlignment="1">
      <alignment vertical="center"/>
      <protection/>
    </xf>
    <xf numFmtId="0" fontId="1" fillId="33" borderId="13" xfId="48" applyFont="1" applyFill="1" applyBorder="1" applyAlignment="1">
      <alignment vertical="center"/>
      <protection/>
    </xf>
    <xf numFmtId="172" fontId="1" fillId="33" borderId="14" xfId="48" applyNumberFormat="1" applyFont="1" applyFill="1" applyBorder="1" applyAlignment="1">
      <alignment vertical="center"/>
      <protection/>
    </xf>
    <xf numFmtId="0" fontId="3" fillId="33" borderId="12" xfId="48" applyFont="1" applyFill="1" applyBorder="1" applyAlignment="1">
      <alignment vertical="center"/>
      <protection/>
    </xf>
    <xf numFmtId="0" fontId="3" fillId="33" borderId="13" xfId="48" applyFont="1" applyFill="1" applyBorder="1" applyAlignment="1">
      <alignment vertical="center"/>
      <protection/>
    </xf>
    <xf numFmtId="172" fontId="3" fillId="33" borderId="14" xfId="48" applyNumberFormat="1" applyFont="1" applyFill="1" applyBorder="1" applyAlignment="1">
      <alignment vertical="center"/>
      <protection/>
    </xf>
    <xf numFmtId="0" fontId="1" fillId="33" borderId="21" xfId="48" applyFont="1" applyFill="1" applyBorder="1" applyAlignment="1">
      <alignment horizontal="left"/>
      <protection/>
    </xf>
    <xf numFmtId="0" fontId="1" fillId="33" borderId="10" xfId="48" applyFont="1" applyFill="1" applyBorder="1" applyAlignment="1">
      <alignment horizontal="left"/>
      <protection/>
    </xf>
    <xf numFmtId="172" fontId="1" fillId="33" borderId="10" xfId="48" applyNumberFormat="1" applyFont="1" applyFill="1" applyBorder="1" applyAlignment="1">
      <alignment horizontal="left"/>
      <protection/>
    </xf>
    <xf numFmtId="0" fontId="1" fillId="33" borderId="17" xfId="48" applyFont="1" applyFill="1" applyBorder="1" applyAlignment="1">
      <alignment horizontal="left"/>
      <protection/>
    </xf>
    <xf numFmtId="0" fontId="1" fillId="33" borderId="15" xfId="48" applyFont="1" applyFill="1" applyBorder="1" applyAlignment="1">
      <alignment horizontal="left"/>
      <protection/>
    </xf>
    <xf numFmtId="0" fontId="1" fillId="33" borderId="0" xfId="48" applyFont="1" applyFill="1" applyBorder="1" applyAlignment="1">
      <alignment horizontal="left"/>
      <protection/>
    </xf>
    <xf numFmtId="172" fontId="1" fillId="33" borderId="16" xfId="48" applyNumberFormat="1" applyFont="1" applyFill="1" applyBorder="1" applyAlignment="1">
      <alignment horizontal="left"/>
      <protection/>
    </xf>
    <xf numFmtId="0" fontId="1" fillId="33" borderId="12" xfId="48" applyFont="1" applyFill="1" applyBorder="1" applyAlignment="1">
      <alignment horizontal="left"/>
      <protection/>
    </xf>
    <xf numFmtId="0" fontId="1" fillId="33" borderId="13" xfId="48" applyFont="1" applyFill="1" applyBorder="1" applyAlignment="1">
      <alignment horizontal="left"/>
      <protection/>
    </xf>
    <xf numFmtId="0" fontId="3" fillId="33" borderId="11" xfId="48" applyFont="1" applyFill="1" applyBorder="1" applyAlignment="1">
      <alignment horizontal="left"/>
      <protection/>
    </xf>
    <xf numFmtId="170" fontId="3" fillId="33" borderId="15" xfId="48" applyNumberFormat="1" applyFont="1" applyFill="1" applyBorder="1" applyAlignment="1">
      <alignment horizontal="right"/>
      <protection/>
    </xf>
    <xf numFmtId="170" fontId="3" fillId="33" borderId="0" xfId="48" applyNumberFormat="1" applyFont="1" applyFill="1" applyBorder="1" applyAlignment="1">
      <alignment horizontal="right"/>
      <protection/>
    </xf>
    <xf numFmtId="172" fontId="3" fillId="33" borderId="16" xfId="48" applyNumberFormat="1" applyFont="1" applyFill="1" applyBorder="1" applyAlignment="1">
      <alignment horizontal="right"/>
      <protection/>
    </xf>
    <xf numFmtId="0" fontId="1" fillId="33" borderId="11" xfId="48" applyFont="1" applyFill="1" applyBorder="1" applyAlignment="1">
      <alignment horizontal="left"/>
      <protection/>
    </xf>
    <xf numFmtId="0" fontId="1" fillId="33" borderId="15" xfId="48" applyFont="1" applyFill="1" applyBorder="1" applyAlignment="1">
      <alignment horizontal="left" wrapText="1"/>
      <protection/>
    </xf>
    <xf numFmtId="0" fontId="1" fillId="33" borderId="0" xfId="48" applyFont="1" applyFill="1" applyBorder="1" applyAlignment="1">
      <alignment horizontal="left" wrapText="1"/>
      <protection/>
    </xf>
    <xf numFmtId="0" fontId="1" fillId="33" borderId="0" xfId="48" applyFont="1" applyFill="1" applyBorder="1" applyAlignment="1">
      <alignment horizontal="left" vertical="center"/>
      <protection/>
    </xf>
    <xf numFmtId="0" fontId="1" fillId="33" borderId="15" xfId="48" applyFont="1" applyFill="1" applyBorder="1" applyAlignment="1">
      <alignment horizontal="left" vertical="center"/>
      <protection/>
    </xf>
    <xf numFmtId="0" fontId="3" fillId="33" borderId="15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left" vertical="center"/>
      <protection/>
    </xf>
    <xf numFmtId="172" fontId="3" fillId="33" borderId="16" xfId="48" applyNumberFormat="1" applyFont="1" applyFill="1" applyBorder="1" applyAlignment="1">
      <alignment horizontal="left" vertical="center"/>
      <protection/>
    </xf>
    <xf numFmtId="0" fontId="1" fillId="35" borderId="10" xfId="48" applyFont="1" applyFill="1" applyBorder="1" applyAlignment="1">
      <alignment horizontal="left"/>
      <protection/>
    </xf>
    <xf numFmtId="0" fontId="1" fillId="35" borderId="18" xfId="48" applyFont="1" applyFill="1" applyBorder="1" applyAlignment="1">
      <alignment horizontal="left"/>
      <protection/>
    </xf>
    <xf numFmtId="0" fontId="1" fillId="35" borderId="19" xfId="48" applyFont="1" applyFill="1" applyBorder="1" applyAlignment="1">
      <alignment horizontal="left"/>
      <protection/>
    </xf>
    <xf numFmtId="172" fontId="1" fillId="35" borderId="20" xfId="48" applyNumberFormat="1" applyFont="1" applyFill="1" applyBorder="1" applyAlignment="1">
      <alignment horizontal="left"/>
      <protection/>
    </xf>
    <xf numFmtId="0" fontId="1" fillId="35" borderId="18" xfId="48" applyFont="1" applyFill="1" applyBorder="1" applyAlignment="1">
      <alignment horizontal="left" wrapText="1"/>
      <protection/>
    </xf>
    <xf numFmtId="0" fontId="1" fillId="35" borderId="19" xfId="48" applyFont="1" applyFill="1" applyBorder="1" applyAlignment="1">
      <alignment horizontal="left" wrapText="1"/>
      <protection/>
    </xf>
    <xf numFmtId="0" fontId="1" fillId="35" borderId="19" xfId="48" applyFont="1" applyFill="1" applyBorder="1" applyAlignment="1">
      <alignment horizontal="left" vertical="center"/>
      <protection/>
    </xf>
    <xf numFmtId="0" fontId="1" fillId="35" borderId="18" xfId="48" applyFont="1" applyFill="1" applyBorder="1" applyAlignment="1">
      <alignment horizontal="left" vertical="center"/>
      <protection/>
    </xf>
    <xf numFmtId="0" fontId="3" fillId="35" borderId="18" xfId="48" applyFont="1" applyFill="1" applyBorder="1" applyAlignment="1">
      <alignment horizontal="left" vertical="center"/>
      <protection/>
    </xf>
    <xf numFmtId="0" fontId="3" fillId="35" borderId="19" xfId="48" applyFont="1" applyFill="1" applyBorder="1" applyAlignment="1">
      <alignment horizontal="left" vertical="center"/>
      <protection/>
    </xf>
    <xf numFmtId="172" fontId="3" fillId="35" borderId="20" xfId="48" applyNumberFormat="1" applyFont="1" applyFill="1" applyBorder="1" applyAlignment="1">
      <alignment horizontal="left" vertical="center"/>
      <protection/>
    </xf>
    <xf numFmtId="170" fontId="1" fillId="33" borderId="15" xfId="48" applyNumberFormat="1" applyFont="1" applyFill="1" applyBorder="1" applyAlignment="1">
      <alignment horizontal="right"/>
      <protection/>
    </xf>
    <xf numFmtId="170" fontId="1" fillId="33" borderId="0" xfId="48" applyNumberFormat="1" applyFont="1" applyFill="1" applyBorder="1" applyAlignment="1">
      <alignment horizontal="right"/>
      <protection/>
    </xf>
    <xf numFmtId="172" fontId="1" fillId="33" borderId="16" xfId="48" applyNumberFormat="1" applyFont="1" applyFill="1" applyBorder="1" applyAlignment="1">
      <alignment horizontal="right"/>
      <protection/>
    </xf>
    <xf numFmtId="170" fontId="1" fillId="33" borderId="15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/>
      <protection/>
    </xf>
    <xf numFmtId="170" fontId="3" fillId="33" borderId="12" xfId="48" applyNumberFormat="1" applyFont="1" applyFill="1" applyBorder="1" applyAlignment="1">
      <alignment horizontal="right" vertical="center"/>
      <protection/>
    </xf>
    <xf numFmtId="170" fontId="3" fillId="33" borderId="13" xfId="48" applyNumberFormat="1" applyFont="1" applyFill="1" applyBorder="1" applyAlignment="1">
      <alignment horizontal="right" vertical="center"/>
      <protection/>
    </xf>
    <xf numFmtId="172" fontId="3" fillId="33" borderId="16" xfId="48" applyNumberFormat="1" applyFont="1" applyFill="1" applyBorder="1" applyAlignment="1">
      <alignment horizontal="right" vertical="center"/>
      <protection/>
    </xf>
    <xf numFmtId="170" fontId="3" fillId="33" borderId="15" xfId="48" applyNumberFormat="1" applyFont="1" applyFill="1" applyBorder="1" applyAlignment="1">
      <alignment horizontal="right" vertical="center"/>
      <protection/>
    </xf>
    <xf numFmtId="170" fontId="3" fillId="33" borderId="0" xfId="48" applyNumberFormat="1" applyFont="1" applyFill="1" applyBorder="1" applyAlignment="1">
      <alignment horizontal="right" vertical="center"/>
      <protection/>
    </xf>
    <xf numFmtId="0" fontId="1" fillId="33" borderId="11" xfId="48" applyFont="1" applyFill="1" applyBorder="1" applyAlignment="1">
      <alignment horizontal="left" vertical="center"/>
      <protection/>
    </xf>
    <xf numFmtId="172" fontId="1" fillId="33" borderId="16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 wrapText="1"/>
      <protection/>
    </xf>
    <xf numFmtId="170" fontId="1" fillId="33" borderId="0" xfId="48" applyNumberFormat="1" applyFont="1" applyFill="1" applyBorder="1" applyAlignment="1">
      <alignment horizontal="right" vertical="center" wrapText="1"/>
      <protection/>
    </xf>
    <xf numFmtId="170" fontId="1" fillId="33" borderId="23" xfId="48" applyNumberFormat="1" applyFont="1" applyFill="1" applyBorder="1" applyAlignment="1">
      <alignment horizontal="right"/>
      <protection/>
    </xf>
    <xf numFmtId="170" fontId="1" fillId="33" borderId="24" xfId="48" applyNumberFormat="1" applyFont="1" applyFill="1" applyBorder="1" applyAlignment="1">
      <alignment horizontal="right"/>
      <protection/>
    </xf>
    <xf numFmtId="172" fontId="1" fillId="33" borderId="22" xfId="48" applyNumberFormat="1" applyFont="1" applyFill="1" applyBorder="1" applyAlignment="1">
      <alignment horizontal="right"/>
      <protection/>
    </xf>
    <xf numFmtId="170" fontId="1" fillId="33" borderId="23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vertical="center"/>
      <protection/>
    </xf>
    <xf numFmtId="170" fontId="1" fillId="33" borderId="23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 vertical="center"/>
      <protection/>
    </xf>
    <xf numFmtId="170" fontId="3" fillId="33" borderId="24" xfId="48" applyNumberFormat="1" applyFont="1" applyFill="1" applyBorder="1" applyAlignment="1">
      <alignment horizontal="right" vertical="center"/>
      <protection/>
    </xf>
    <xf numFmtId="172" fontId="3" fillId="33" borderId="22" xfId="48" applyNumberFormat="1" applyFont="1" applyFill="1" applyBorder="1" applyAlignment="1">
      <alignment horizontal="right" vertical="center"/>
      <protection/>
    </xf>
    <xf numFmtId="0" fontId="1" fillId="34" borderId="0" xfId="48" applyFont="1" applyFill="1" applyBorder="1">
      <alignment/>
      <protection/>
    </xf>
    <xf numFmtId="172" fontId="1" fillId="34" borderId="0" xfId="48" applyNumberFormat="1" applyFont="1" applyFill="1" applyBorder="1">
      <alignment/>
      <protection/>
    </xf>
    <xf numFmtId="0" fontId="3" fillId="34" borderId="0" xfId="48" applyFont="1" applyFill="1" applyBorder="1">
      <alignment/>
      <protection/>
    </xf>
    <xf numFmtId="172" fontId="3" fillId="34" borderId="0" xfId="48" applyNumberFormat="1" applyFont="1" applyFill="1" applyBorder="1">
      <alignment/>
      <protection/>
    </xf>
    <xf numFmtId="170" fontId="3" fillId="33" borderId="0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72" fontId="1" fillId="33" borderId="10" xfId="0" applyNumberFormat="1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172" fontId="1" fillId="35" borderId="20" xfId="0" applyNumberFormat="1" applyFont="1" applyFill="1" applyBorder="1" applyAlignment="1">
      <alignment horizontal="left"/>
    </xf>
    <xf numFmtId="0" fontId="1" fillId="35" borderId="18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170" fontId="1" fillId="33" borderId="12" xfId="48" applyNumberFormat="1" applyFont="1" applyFill="1" applyBorder="1" applyAlignment="1">
      <alignment horizontal="right" vertical="center"/>
      <protection/>
    </xf>
    <xf numFmtId="170" fontId="1" fillId="33" borderId="13" xfId="48" applyNumberFormat="1" applyFont="1" applyFill="1" applyBorder="1" applyAlignment="1">
      <alignment horizontal="right" vertical="center"/>
      <protection/>
    </xf>
    <xf numFmtId="172" fontId="1" fillId="33" borderId="22" xfId="48" applyNumberFormat="1" applyFont="1" applyFill="1" applyBorder="1" applyAlignment="1">
      <alignment horizontal="right" vertical="center"/>
      <protection/>
    </xf>
    <xf numFmtId="172" fontId="1" fillId="33" borderId="0" xfId="0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26.421875" style="157" customWidth="1"/>
    <col min="2" max="3" width="7.8515625" style="157" customWidth="1"/>
    <col min="4" max="4" width="7.8515625" style="158" customWidth="1"/>
    <col min="5" max="6" width="7.8515625" style="157" customWidth="1"/>
    <col min="7" max="7" width="7.8515625" style="158" customWidth="1"/>
    <col min="8" max="9" width="7.8515625" style="157" customWidth="1"/>
    <col min="10" max="10" width="7.8515625" style="158" customWidth="1"/>
    <col min="11" max="12" width="7.8515625" style="157" customWidth="1"/>
    <col min="13" max="13" width="7.8515625" style="158" customWidth="1"/>
    <col min="14" max="15" width="7.8515625" style="157" customWidth="1"/>
    <col min="16" max="16" width="7.8515625" style="158" customWidth="1"/>
    <col min="17" max="18" width="7.8515625" style="157" customWidth="1"/>
    <col min="19" max="19" width="7.8515625" style="158" customWidth="1"/>
    <col min="20" max="21" width="7.8515625" style="157" customWidth="1"/>
    <col min="22" max="22" width="7.8515625" style="158" customWidth="1"/>
    <col min="23" max="24" width="7.8515625" style="157" customWidth="1"/>
    <col min="25" max="25" width="7.8515625" style="158" customWidth="1"/>
    <col min="26" max="27" width="7.8515625" style="157" customWidth="1"/>
    <col min="28" max="28" width="7.8515625" style="158" customWidth="1"/>
    <col min="29" max="30" width="7.8515625" style="157" customWidth="1"/>
    <col min="31" max="31" width="7.8515625" style="158" customWidth="1"/>
    <col min="32" max="33" width="7.8515625" style="157" customWidth="1"/>
    <col min="34" max="34" width="7.8515625" style="158" customWidth="1"/>
    <col min="35" max="36" width="7.8515625" style="157" customWidth="1"/>
    <col min="37" max="37" width="7.8515625" style="158" customWidth="1"/>
    <col min="38" max="39" width="7.8515625" style="157" customWidth="1"/>
    <col min="40" max="40" width="7.8515625" style="158" customWidth="1"/>
    <col min="41" max="42" width="8.7109375" style="159" bestFit="1" customWidth="1"/>
    <col min="43" max="43" width="7.8515625" style="160" customWidth="1"/>
    <col min="44" max="16384" width="9.140625" style="157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61"/>
      <c r="AQ2" s="12"/>
    </row>
    <row r="3" spans="1:46" s="166" customFormat="1" ht="12.75" customHeight="1">
      <c r="A3" s="162"/>
      <c r="B3" s="163" t="s">
        <v>92</v>
      </c>
      <c r="C3" s="164"/>
      <c r="D3" s="165"/>
      <c r="E3" s="163" t="s">
        <v>93</v>
      </c>
      <c r="F3" s="164"/>
      <c r="G3" s="165"/>
      <c r="H3" s="163" t="s">
        <v>94</v>
      </c>
      <c r="I3" s="164"/>
      <c r="J3" s="165"/>
      <c r="K3" s="163" t="s">
        <v>104</v>
      </c>
      <c r="L3" s="164"/>
      <c r="M3" s="165"/>
      <c r="N3" s="163" t="s">
        <v>96</v>
      </c>
      <c r="O3" s="164"/>
      <c r="P3" s="165"/>
      <c r="Q3" s="163" t="s">
        <v>97</v>
      </c>
      <c r="R3" s="164"/>
      <c r="S3" s="165"/>
      <c r="T3" s="163" t="s">
        <v>98</v>
      </c>
      <c r="U3" s="164"/>
      <c r="V3" s="165"/>
      <c r="W3" s="163" t="s">
        <v>99</v>
      </c>
      <c r="X3" s="164"/>
      <c r="Y3" s="165"/>
      <c r="Z3" s="163" t="s">
        <v>100</v>
      </c>
      <c r="AA3" s="164"/>
      <c r="AB3" s="165"/>
      <c r="AC3" s="163" t="s">
        <v>101</v>
      </c>
      <c r="AD3" s="164"/>
      <c r="AE3" s="165"/>
      <c r="AF3" s="163" t="s">
        <v>102</v>
      </c>
      <c r="AG3" s="164"/>
      <c r="AH3" s="165"/>
      <c r="AI3" s="163" t="s">
        <v>0</v>
      </c>
      <c r="AJ3" s="164"/>
      <c r="AK3" s="165"/>
      <c r="AL3" s="163" t="s">
        <v>103</v>
      </c>
      <c r="AM3" s="164"/>
      <c r="AN3" s="165"/>
      <c r="AO3" s="163" t="s">
        <v>108</v>
      </c>
      <c r="AP3" s="20"/>
      <c r="AQ3" s="21"/>
      <c r="AR3" s="19" t="s">
        <v>5</v>
      </c>
      <c r="AS3" s="20"/>
      <c r="AT3" s="21"/>
    </row>
    <row r="4" spans="1:46" s="166" customFormat="1" ht="12" customHeight="1">
      <c r="A4" s="167"/>
      <c r="B4" s="168" t="s">
        <v>8</v>
      </c>
      <c r="C4" s="168" t="s">
        <v>6</v>
      </c>
      <c r="D4" s="169" t="s">
        <v>7</v>
      </c>
      <c r="E4" s="168" t="s">
        <v>8</v>
      </c>
      <c r="F4" s="168" t="s">
        <v>6</v>
      </c>
      <c r="G4" s="169" t="s">
        <v>7</v>
      </c>
      <c r="H4" s="168" t="s">
        <v>8</v>
      </c>
      <c r="I4" s="168" t="s">
        <v>6</v>
      </c>
      <c r="J4" s="169" t="s">
        <v>7</v>
      </c>
      <c r="K4" s="168" t="s">
        <v>8</v>
      </c>
      <c r="L4" s="168" t="s">
        <v>6</v>
      </c>
      <c r="M4" s="169" t="s">
        <v>7</v>
      </c>
      <c r="N4" s="168" t="s">
        <v>8</v>
      </c>
      <c r="O4" s="168" t="s">
        <v>6</v>
      </c>
      <c r="P4" s="169" t="s">
        <v>7</v>
      </c>
      <c r="Q4" s="168" t="s">
        <v>8</v>
      </c>
      <c r="R4" s="168" t="s">
        <v>6</v>
      </c>
      <c r="S4" s="169" t="s">
        <v>7</v>
      </c>
      <c r="T4" s="168" t="s">
        <v>8</v>
      </c>
      <c r="U4" s="168" t="s">
        <v>6</v>
      </c>
      <c r="V4" s="169" t="s">
        <v>7</v>
      </c>
      <c r="W4" s="168" t="s">
        <v>8</v>
      </c>
      <c r="X4" s="168" t="s">
        <v>6</v>
      </c>
      <c r="Y4" s="169" t="s">
        <v>7</v>
      </c>
      <c r="Z4" s="168" t="s">
        <v>8</v>
      </c>
      <c r="AA4" s="168" t="s">
        <v>6</v>
      </c>
      <c r="AB4" s="169" t="s">
        <v>7</v>
      </c>
      <c r="AC4" s="168" t="s">
        <v>8</v>
      </c>
      <c r="AD4" s="168" t="s">
        <v>6</v>
      </c>
      <c r="AE4" s="169" t="s">
        <v>7</v>
      </c>
      <c r="AF4" s="168" t="s">
        <v>8</v>
      </c>
      <c r="AG4" s="168" t="s">
        <v>6</v>
      </c>
      <c r="AH4" s="169" t="s">
        <v>7</v>
      </c>
      <c r="AI4" s="168" t="s">
        <v>8</v>
      </c>
      <c r="AJ4" s="168" t="s">
        <v>6</v>
      </c>
      <c r="AK4" s="169" t="s">
        <v>7</v>
      </c>
      <c r="AL4" s="168" t="s">
        <v>8</v>
      </c>
      <c r="AM4" s="168" t="s">
        <v>6</v>
      </c>
      <c r="AN4" s="169" t="s">
        <v>7</v>
      </c>
      <c r="AO4" s="168" t="s">
        <v>8</v>
      </c>
      <c r="AP4" s="168" t="s">
        <v>6</v>
      </c>
      <c r="AQ4" s="169" t="s">
        <v>7</v>
      </c>
      <c r="AR4" s="88" t="s">
        <v>8</v>
      </c>
      <c r="AS4" s="88" t="s">
        <v>6</v>
      </c>
      <c r="AT4" s="89" t="s">
        <v>7</v>
      </c>
    </row>
    <row r="5" spans="1:46" s="166" customFormat="1" ht="7.5" customHeight="1">
      <c r="A5" s="170"/>
      <c r="B5" s="171"/>
      <c r="C5" s="172"/>
      <c r="D5" s="173"/>
      <c r="E5" s="171"/>
      <c r="F5" s="172"/>
      <c r="G5" s="173"/>
      <c r="H5" s="171"/>
      <c r="I5" s="172"/>
      <c r="J5" s="173"/>
      <c r="K5" s="174"/>
      <c r="L5" s="175"/>
      <c r="M5" s="173"/>
      <c r="N5" s="171"/>
      <c r="O5" s="172"/>
      <c r="P5" s="173"/>
      <c r="Q5" s="171"/>
      <c r="R5" s="172"/>
      <c r="S5" s="173"/>
      <c r="T5" s="171"/>
      <c r="U5" s="172"/>
      <c r="V5" s="173"/>
      <c r="W5" s="171"/>
      <c r="X5" s="172"/>
      <c r="Y5" s="173"/>
      <c r="Z5" s="171"/>
      <c r="AA5" s="172"/>
      <c r="AB5" s="173"/>
      <c r="AC5" s="171"/>
      <c r="AD5" s="172"/>
      <c r="AE5" s="173"/>
      <c r="AF5" s="171"/>
      <c r="AG5" s="172"/>
      <c r="AH5" s="173"/>
      <c r="AI5" s="171"/>
      <c r="AJ5" s="172"/>
      <c r="AK5" s="173"/>
      <c r="AL5" s="171"/>
      <c r="AM5" s="172"/>
      <c r="AN5" s="173"/>
      <c r="AO5" s="171"/>
      <c r="AP5" s="175"/>
      <c r="AQ5" s="173"/>
      <c r="AT5" s="209"/>
    </row>
    <row r="6" spans="1:46" s="8" customFormat="1" ht="11.25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2.746942414760703</v>
      </c>
      <c r="E6" s="43">
        <f>SUM(E9:E81)</f>
        <v>929115</v>
      </c>
      <c r="F6" s="44">
        <f>SUM(F9:F81)</f>
        <v>1895915</v>
      </c>
      <c r="G6" s="45">
        <f>F6/E6</f>
        <v>2.040560102893614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1.69646915883656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2.09163701932969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66" customFormat="1" ht="4.5" customHeight="1">
      <c r="A7" s="176"/>
      <c r="B7" s="171"/>
      <c r="C7" s="172"/>
      <c r="D7" s="173"/>
      <c r="E7" s="171"/>
      <c r="F7" s="172"/>
      <c r="G7" s="173"/>
      <c r="H7" s="177"/>
      <c r="I7" s="178"/>
      <c r="J7" s="173"/>
      <c r="K7" s="177"/>
      <c r="L7" s="179"/>
      <c r="M7" s="173"/>
      <c r="N7" s="180"/>
      <c r="O7" s="179"/>
      <c r="P7" s="173"/>
      <c r="Q7" s="180"/>
      <c r="R7" s="179"/>
      <c r="S7" s="173"/>
      <c r="T7" s="180"/>
      <c r="U7" s="179"/>
      <c r="V7" s="173"/>
      <c r="W7" s="180"/>
      <c r="X7" s="179"/>
      <c r="Y7" s="173"/>
      <c r="Z7" s="180"/>
      <c r="AA7" s="179"/>
      <c r="AB7" s="173"/>
      <c r="AC7" s="180"/>
      <c r="AD7" s="179"/>
      <c r="AE7" s="173"/>
      <c r="AF7" s="180"/>
      <c r="AG7" s="179"/>
      <c r="AH7" s="173"/>
      <c r="AI7" s="180"/>
      <c r="AJ7" s="179"/>
      <c r="AK7" s="173"/>
      <c r="AL7" s="180"/>
      <c r="AM7" s="179"/>
      <c r="AN7" s="173"/>
      <c r="AO7" s="58"/>
      <c r="AP7" s="59"/>
      <c r="AQ7" s="60"/>
      <c r="AR7" s="58"/>
      <c r="AS7" s="59"/>
      <c r="AT7" s="60"/>
    </row>
    <row r="8" spans="1:46" s="166" customFormat="1" ht="12" customHeight="1">
      <c r="A8" s="120" t="s">
        <v>73</v>
      </c>
      <c r="B8" s="181"/>
      <c r="C8" s="182"/>
      <c r="D8" s="183"/>
      <c r="E8" s="181"/>
      <c r="F8" s="182"/>
      <c r="G8" s="183"/>
      <c r="H8" s="184"/>
      <c r="I8" s="185"/>
      <c r="J8" s="183"/>
      <c r="K8" s="184"/>
      <c r="L8" s="186"/>
      <c r="M8" s="183"/>
      <c r="N8" s="187"/>
      <c r="O8" s="186"/>
      <c r="P8" s="183"/>
      <c r="Q8" s="187"/>
      <c r="R8" s="186"/>
      <c r="S8" s="183"/>
      <c r="T8" s="187"/>
      <c r="U8" s="186"/>
      <c r="V8" s="183"/>
      <c r="W8" s="187"/>
      <c r="X8" s="186"/>
      <c r="Y8" s="183"/>
      <c r="Z8" s="187"/>
      <c r="AA8" s="186"/>
      <c r="AB8" s="183"/>
      <c r="AC8" s="187"/>
      <c r="AD8" s="186"/>
      <c r="AE8" s="183"/>
      <c r="AF8" s="187"/>
      <c r="AG8" s="186"/>
      <c r="AH8" s="183"/>
      <c r="AI8" s="187"/>
      <c r="AJ8" s="186"/>
      <c r="AK8" s="183"/>
      <c r="AL8" s="187"/>
      <c r="AM8" s="186"/>
      <c r="AN8" s="183"/>
      <c r="AO8" s="67"/>
      <c r="AP8" s="68"/>
      <c r="AQ8" s="69"/>
      <c r="AR8" s="67"/>
      <c r="AS8" s="68"/>
      <c r="AT8" s="69"/>
    </row>
    <row r="9" spans="1:46" s="166" customFormat="1" ht="11.25">
      <c r="A9" s="7" t="s">
        <v>5</v>
      </c>
      <c r="B9" s="188">
        <v>1126771</v>
      </c>
      <c r="C9" s="189">
        <v>2830077</v>
      </c>
      <c r="D9" s="190">
        <v>2.51167007315595</v>
      </c>
      <c r="E9" s="188">
        <v>639108</v>
      </c>
      <c r="F9" s="189">
        <v>1250239</v>
      </c>
      <c r="G9" s="190">
        <v>1.9562249259906</v>
      </c>
      <c r="H9" s="191">
        <v>1061391</v>
      </c>
      <c r="I9" s="192">
        <v>1666528</v>
      </c>
      <c r="J9" s="190">
        <v>1.57013579350117</v>
      </c>
      <c r="K9" s="191">
        <v>798553</v>
      </c>
      <c r="L9" s="193">
        <v>1450816</v>
      </c>
      <c r="M9" s="190">
        <v>1.81680614812041</v>
      </c>
      <c r="N9" s="194">
        <v>327401</v>
      </c>
      <c r="O9" s="193">
        <v>560716</v>
      </c>
      <c r="P9" s="190">
        <v>1.71262763400234</v>
      </c>
      <c r="Q9" s="194">
        <v>343535</v>
      </c>
      <c r="R9" s="193">
        <v>543161</v>
      </c>
      <c r="S9" s="190">
        <v>1.58109362947007</v>
      </c>
      <c r="T9" s="194">
        <v>741097</v>
      </c>
      <c r="U9" s="193">
        <v>1510554</v>
      </c>
      <c r="V9" s="190">
        <v>2.03826759520009</v>
      </c>
      <c r="W9" s="194">
        <v>286262</v>
      </c>
      <c r="X9" s="193">
        <v>466837</v>
      </c>
      <c r="Y9" s="190">
        <v>1.63080325016943</v>
      </c>
      <c r="Z9" s="194">
        <v>684776</v>
      </c>
      <c r="AA9" s="193">
        <v>1270645</v>
      </c>
      <c r="AB9" s="190">
        <v>1.85556298702057</v>
      </c>
      <c r="AC9" s="194">
        <v>268508</v>
      </c>
      <c r="AD9" s="193">
        <v>518437</v>
      </c>
      <c r="AE9" s="190">
        <v>1.93080653090411</v>
      </c>
      <c r="AF9" s="194">
        <v>936325</v>
      </c>
      <c r="AG9" s="193">
        <v>2047108</v>
      </c>
      <c r="AH9" s="190">
        <v>2.18632205697808</v>
      </c>
      <c r="AI9" s="194">
        <v>669151</v>
      </c>
      <c r="AJ9" s="193">
        <v>1431358</v>
      </c>
      <c r="AK9" s="190">
        <v>2.13906577140287</v>
      </c>
      <c r="AL9" s="194">
        <v>177504</v>
      </c>
      <c r="AM9" s="193">
        <v>282378</v>
      </c>
      <c r="AN9" s="190">
        <v>1.59082612222823</v>
      </c>
      <c r="AO9" s="194">
        <v>212748</v>
      </c>
      <c r="AP9" s="193">
        <v>415707</v>
      </c>
      <c r="AQ9" s="190">
        <v>1.95398781657172</v>
      </c>
      <c r="AR9" s="29">
        <f aca="true" t="shared" si="0" ref="AR9:AS40">SUM(E9+H9+K9+N9+Q9+T9+W9+Z9+AC9+AF9+AI9+AL9+AO9+B9)</f>
        <v>8273130</v>
      </c>
      <c r="AS9" s="30">
        <f t="shared" si="0"/>
        <v>16244561</v>
      </c>
      <c r="AT9" s="31">
        <f aca="true" t="shared" si="1" ref="AT9:AT72">AS9/AR9</f>
        <v>1.9635326653878278</v>
      </c>
    </row>
    <row r="10" spans="1:46" s="166" customFormat="1" ht="11.25">
      <c r="A10" s="176" t="s">
        <v>9</v>
      </c>
      <c r="B10" s="188">
        <v>225952</v>
      </c>
      <c r="C10" s="189">
        <v>796535</v>
      </c>
      <c r="D10" s="190">
        <v>3.52523987395553</v>
      </c>
      <c r="E10" s="188">
        <v>135043</v>
      </c>
      <c r="F10" s="189">
        <v>276167</v>
      </c>
      <c r="G10" s="190">
        <v>2.04503010152322</v>
      </c>
      <c r="H10" s="191">
        <v>397136</v>
      </c>
      <c r="I10" s="192">
        <v>693691</v>
      </c>
      <c r="J10" s="190">
        <v>1.74673411627251</v>
      </c>
      <c r="K10" s="191">
        <v>158561</v>
      </c>
      <c r="L10" s="193">
        <v>329181</v>
      </c>
      <c r="M10" s="190">
        <v>2.07605274941505</v>
      </c>
      <c r="N10" s="194">
        <v>126925</v>
      </c>
      <c r="O10" s="193">
        <v>226631</v>
      </c>
      <c r="P10" s="190">
        <v>1.78555052196179</v>
      </c>
      <c r="Q10" s="194">
        <v>70682</v>
      </c>
      <c r="R10" s="193">
        <v>134008</v>
      </c>
      <c r="S10" s="190">
        <v>1.89592824198523</v>
      </c>
      <c r="T10" s="194">
        <v>87444</v>
      </c>
      <c r="U10" s="193">
        <v>250457</v>
      </c>
      <c r="V10" s="190">
        <v>2.86419880151869</v>
      </c>
      <c r="W10" s="194">
        <v>38553</v>
      </c>
      <c r="X10" s="193">
        <v>78041</v>
      </c>
      <c r="Y10" s="190">
        <v>2.0242523279641</v>
      </c>
      <c r="Z10" s="194">
        <v>64726</v>
      </c>
      <c r="AA10" s="193">
        <v>136256</v>
      </c>
      <c r="AB10" s="190">
        <v>2.10512004449526</v>
      </c>
      <c r="AC10" s="194">
        <v>57184</v>
      </c>
      <c r="AD10" s="193">
        <v>114320</v>
      </c>
      <c r="AE10" s="190">
        <v>1.99916060436486</v>
      </c>
      <c r="AF10" s="194">
        <v>94412</v>
      </c>
      <c r="AG10" s="193">
        <v>289809</v>
      </c>
      <c r="AH10" s="190">
        <v>3.06962038723891</v>
      </c>
      <c r="AI10" s="194">
        <v>84520</v>
      </c>
      <c r="AJ10" s="193">
        <v>219810</v>
      </c>
      <c r="AK10" s="190">
        <v>2.60068622811169</v>
      </c>
      <c r="AL10" s="194">
        <v>17952</v>
      </c>
      <c r="AM10" s="193">
        <v>32025</v>
      </c>
      <c r="AN10" s="190">
        <v>1.78392379679144</v>
      </c>
      <c r="AO10" s="194">
        <v>57090</v>
      </c>
      <c r="AP10" s="193">
        <v>126822</v>
      </c>
      <c r="AQ10" s="190">
        <v>2.22143983184446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</v>
      </c>
    </row>
    <row r="11" spans="1:46" s="166" customFormat="1" ht="11.25">
      <c r="A11" s="176" t="s">
        <v>11</v>
      </c>
      <c r="B11" s="188">
        <v>33972</v>
      </c>
      <c r="C11" s="189">
        <v>86414</v>
      </c>
      <c r="D11" s="190">
        <v>2.54368303308607</v>
      </c>
      <c r="E11" s="188">
        <v>11636</v>
      </c>
      <c r="F11" s="189">
        <v>32042</v>
      </c>
      <c r="G11" s="190">
        <v>2.75369542798212</v>
      </c>
      <c r="H11" s="191">
        <v>271044</v>
      </c>
      <c r="I11" s="192">
        <v>485573</v>
      </c>
      <c r="J11" s="190">
        <v>1.7914914183675</v>
      </c>
      <c r="K11" s="191">
        <v>132767</v>
      </c>
      <c r="L11" s="193">
        <v>258129</v>
      </c>
      <c r="M11" s="190">
        <v>1.94422559822848</v>
      </c>
      <c r="N11" s="194">
        <v>52578</v>
      </c>
      <c r="O11" s="193">
        <v>133909</v>
      </c>
      <c r="P11" s="190">
        <v>2.54686370725398</v>
      </c>
      <c r="Q11" s="194">
        <v>21981</v>
      </c>
      <c r="R11" s="193">
        <v>47418</v>
      </c>
      <c r="S11" s="190">
        <v>2.15722669578272</v>
      </c>
      <c r="T11" s="194">
        <v>84085</v>
      </c>
      <c r="U11" s="193">
        <v>193090</v>
      </c>
      <c r="V11" s="190">
        <v>2.29636677171909</v>
      </c>
      <c r="W11" s="194">
        <v>6197</v>
      </c>
      <c r="X11" s="193">
        <v>16898</v>
      </c>
      <c r="Y11" s="190">
        <v>2.72680329191544</v>
      </c>
      <c r="Z11" s="194">
        <v>41535</v>
      </c>
      <c r="AA11" s="193">
        <v>113622</v>
      </c>
      <c r="AB11" s="190">
        <v>2.73557240881185</v>
      </c>
      <c r="AC11" s="194">
        <v>109613</v>
      </c>
      <c r="AD11" s="193">
        <v>262852</v>
      </c>
      <c r="AE11" s="190">
        <v>2.39800023719814</v>
      </c>
      <c r="AF11" s="194">
        <v>57662</v>
      </c>
      <c r="AG11" s="193">
        <v>134439</v>
      </c>
      <c r="AH11" s="190">
        <v>2.33150081509486</v>
      </c>
      <c r="AI11" s="194">
        <v>24380</v>
      </c>
      <c r="AJ11" s="193">
        <v>51759</v>
      </c>
      <c r="AK11" s="190">
        <v>2.12301066447908</v>
      </c>
      <c r="AL11" s="194">
        <v>4187</v>
      </c>
      <c r="AM11" s="193">
        <v>7581</v>
      </c>
      <c r="AN11" s="190">
        <v>1.81060425125388</v>
      </c>
      <c r="AO11" s="194">
        <v>3050</v>
      </c>
      <c r="AP11" s="193">
        <v>10774</v>
      </c>
      <c r="AQ11" s="190">
        <v>3.53245901639344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66" customFormat="1" ht="11.25">
      <c r="A12" s="176" t="s">
        <v>10</v>
      </c>
      <c r="B12" s="188">
        <v>38770</v>
      </c>
      <c r="C12" s="189">
        <v>145245</v>
      </c>
      <c r="D12" s="190">
        <v>3.74632447768893</v>
      </c>
      <c r="E12" s="188">
        <v>10129</v>
      </c>
      <c r="F12" s="189">
        <v>22374</v>
      </c>
      <c r="G12" s="190">
        <v>2.20890512390167</v>
      </c>
      <c r="H12" s="191">
        <v>180413</v>
      </c>
      <c r="I12" s="192">
        <v>315664</v>
      </c>
      <c r="J12" s="190">
        <v>1.74967435827795</v>
      </c>
      <c r="K12" s="191">
        <v>46215</v>
      </c>
      <c r="L12" s="193">
        <v>104400</v>
      </c>
      <c r="M12" s="190">
        <v>2.25900681596884</v>
      </c>
      <c r="N12" s="194">
        <v>56971</v>
      </c>
      <c r="O12" s="193">
        <v>109151</v>
      </c>
      <c r="P12" s="190">
        <v>1.91590458303347</v>
      </c>
      <c r="Q12" s="194">
        <v>12908</v>
      </c>
      <c r="R12" s="193">
        <v>23924</v>
      </c>
      <c r="S12" s="190">
        <v>1.85342423303378</v>
      </c>
      <c r="T12" s="194">
        <v>67539</v>
      </c>
      <c r="U12" s="193">
        <v>242042</v>
      </c>
      <c r="V12" s="190">
        <v>3.5837368039207</v>
      </c>
      <c r="W12" s="194">
        <v>5941</v>
      </c>
      <c r="X12" s="193">
        <v>12256</v>
      </c>
      <c r="Y12" s="190">
        <v>2.06295236492173</v>
      </c>
      <c r="Z12" s="194">
        <v>54494</v>
      </c>
      <c r="AA12" s="193">
        <v>123364</v>
      </c>
      <c r="AB12" s="190">
        <v>2.26380885969098</v>
      </c>
      <c r="AC12" s="194">
        <v>140852</v>
      </c>
      <c r="AD12" s="193">
        <v>265874</v>
      </c>
      <c r="AE12" s="190">
        <v>1.88761252946355</v>
      </c>
      <c r="AF12" s="194">
        <v>63439</v>
      </c>
      <c r="AG12" s="193">
        <v>214803</v>
      </c>
      <c r="AH12" s="190">
        <v>3.3859770803449</v>
      </c>
      <c r="AI12" s="194">
        <v>16992</v>
      </c>
      <c r="AJ12" s="193">
        <v>35389</v>
      </c>
      <c r="AK12" s="190">
        <v>2.08268596986817</v>
      </c>
      <c r="AL12" s="194">
        <v>4314</v>
      </c>
      <c r="AM12" s="193">
        <v>7358</v>
      </c>
      <c r="AN12" s="190">
        <v>1.70560964302272</v>
      </c>
      <c r="AO12" s="194">
        <v>4956</v>
      </c>
      <c r="AP12" s="193">
        <v>11388</v>
      </c>
      <c r="AQ12" s="190">
        <v>2.29782082324455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66" customFormat="1" ht="11.25">
      <c r="A13" s="176" t="s">
        <v>12</v>
      </c>
      <c r="B13" s="188">
        <v>16419</v>
      </c>
      <c r="C13" s="189">
        <v>49539</v>
      </c>
      <c r="D13" s="190">
        <v>3.01717522382605</v>
      </c>
      <c r="E13" s="188">
        <v>11668</v>
      </c>
      <c r="F13" s="189">
        <v>21431</v>
      </c>
      <c r="G13" s="190">
        <v>1.83673294480631</v>
      </c>
      <c r="H13" s="191">
        <v>88344</v>
      </c>
      <c r="I13" s="192">
        <v>139907</v>
      </c>
      <c r="J13" s="190">
        <v>1.58366159558091</v>
      </c>
      <c r="K13" s="191">
        <v>26418</v>
      </c>
      <c r="L13" s="193">
        <v>45771</v>
      </c>
      <c r="M13" s="190">
        <v>1.73256870315694</v>
      </c>
      <c r="N13" s="194">
        <v>35837</v>
      </c>
      <c r="O13" s="193">
        <v>59127</v>
      </c>
      <c r="P13" s="190">
        <v>1.64988698830817</v>
      </c>
      <c r="Q13" s="194">
        <v>16801</v>
      </c>
      <c r="R13" s="193">
        <v>27194</v>
      </c>
      <c r="S13" s="190">
        <v>1.61859413130171</v>
      </c>
      <c r="T13" s="194">
        <v>30651</v>
      </c>
      <c r="U13" s="193">
        <v>78918</v>
      </c>
      <c r="V13" s="190">
        <v>2.57472839385338</v>
      </c>
      <c r="W13" s="194">
        <v>28109</v>
      </c>
      <c r="X13" s="193">
        <v>47994</v>
      </c>
      <c r="Y13" s="190">
        <v>1.70742466825572</v>
      </c>
      <c r="Z13" s="194">
        <v>141502</v>
      </c>
      <c r="AA13" s="193">
        <v>276574</v>
      </c>
      <c r="AB13" s="190">
        <v>1.95455894616331</v>
      </c>
      <c r="AC13" s="194">
        <v>145074</v>
      </c>
      <c r="AD13" s="193">
        <v>239392</v>
      </c>
      <c r="AE13" s="190">
        <v>1.65013717137461</v>
      </c>
      <c r="AF13" s="194">
        <v>78143</v>
      </c>
      <c r="AG13" s="193">
        <v>167276</v>
      </c>
      <c r="AH13" s="190">
        <v>2.14063959663693</v>
      </c>
      <c r="AI13" s="194">
        <v>22279</v>
      </c>
      <c r="AJ13" s="193">
        <v>41973</v>
      </c>
      <c r="AK13" s="190">
        <v>1.88397145293774</v>
      </c>
      <c r="AL13" s="194">
        <v>21335</v>
      </c>
      <c r="AM13" s="193">
        <v>33578</v>
      </c>
      <c r="AN13" s="190">
        <v>1.5738457932974</v>
      </c>
      <c r="AO13" s="194">
        <v>8386</v>
      </c>
      <c r="AP13" s="193">
        <v>15933</v>
      </c>
      <c r="AQ13" s="190">
        <v>1.89995230145481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66" customFormat="1" ht="11.25">
      <c r="A14" s="176" t="s">
        <v>63</v>
      </c>
      <c r="B14" s="188">
        <v>11550</v>
      </c>
      <c r="C14" s="189">
        <v>19529</v>
      </c>
      <c r="D14" s="190">
        <v>1.69082251082251</v>
      </c>
      <c r="E14" s="188">
        <v>6187</v>
      </c>
      <c r="F14" s="189">
        <v>11582</v>
      </c>
      <c r="G14" s="190">
        <v>1.87198965572976</v>
      </c>
      <c r="H14" s="191">
        <v>123102</v>
      </c>
      <c r="I14" s="192">
        <v>176965</v>
      </c>
      <c r="J14" s="190">
        <v>1.4375477246511</v>
      </c>
      <c r="K14" s="191">
        <v>324107</v>
      </c>
      <c r="L14" s="193">
        <v>364036</v>
      </c>
      <c r="M14" s="190">
        <v>1.12319696890225</v>
      </c>
      <c r="N14" s="194">
        <v>10419</v>
      </c>
      <c r="O14" s="193">
        <v>18519</v>
      </c>
      <c r="P14" s="190">
        <v>1.77742585660812</v>
      </c>
      <c r="Q14" s="194">
        <v>21567</v>
      </c>
      <c r="R14" s="193">
        <v>27836</v>
      </c>
      <c r="S14" s="190">
        <v>1.29067556915658</v>
      </c>
      <c r="T14" s="194">
        <v>209481</v>
      </c>
      <c r="U14" s="193">
        <v>257235</v>
      </c>
      <c r="V14" s="190">
        <v>1.22796339524826</v>
      </c>
      <c r="W14" s="194">
        <v>6816</v>
      </c>
      <c r="X14" s="193">
        <v>10570</v>
      </c>
      <c r="Y14" s="190">
        <v>1.55076291079812</v>
      </c>
      <c r="Z14" s="194">
        <v>39004</v>
      </c>
      <c r="AA14" s="193">
        <v>62932</v>
      </c>
      <c r="AB14" s="190">
        <v>1.61347554097016</v>
      </c>
      <c r="AC14" s="194">
        <v>47627</v>
      </c>
      <c r="AD14" s="193">
        <v>78318</v>
      </c>
      <c r="AE14" s="190">
        <v>1.64440338463477</v>
      </c>
      <c r="AF14" s="194">
        <v>26502</v>
      </c>
      <c r="AG14" s="193">
        <v>38419</v>
      </c>
      <c r="AH14" s="190">
        <v>1.44966417628858</v>
      </c>
      <c r="AI14" s="194">
        <v>18129</v>
      </c>
      <c r="AJ14" s="193">
        <v>22655</v>
      </c>
      <c r="AK14" s="190">
        <v>1.24965524849688</v>
      </c>
      <c r="AL14" s="194">
        <v>8253</v>
      </c>
      <c r="AM14" s="193">
        <v>9453</v>
      </c>
      <c r="AN14" s="190">
        <v>1.14540167211923</v>
      </c>
      <c r="AO14" s="194">
        <v>26861</v>
      </c>
      <c r="AP14" s="193">
        <v>32876</v>
      </c>
      <c r="AQ14" s="190">
        <v>1.22393060571088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66" customFormat="1" ht="11.25">
      <c r="A15" s="176" t="s">
        <v>13</v>
      </c>
      <c r="B15" s="188">
        <v>40088</v>
      </c>
      <c r="C15" s="189">
        <v>98313</v>
      </c>
      <c r="D15" s="190">
        <v>2.45242965475953</v>
      </c>
      <c r="E15" s="188">
        <v>16043</v>
      </c>
      <c r="F15" s="189">
        <v>32917</v>
      </c>
      <c r="G15" s="190">
        <v>2.05179829209001</v>
      </c>
      <c r="H15" s="191">
        <v>88372</v>
      </c>
      <c r="I15" s="192">
        <v>158770</v>
      </c>
      <c r="J15" s="190">
        <v>1.79660978590504</v>
      </c>
      <c r="K15" s="191">
        <v>35487</v>
      </c>
      <c r="L15" s="193">
        <v>62353</v>
      </c>
      <c r="M15" s="190">
        <v>1.7570659678192</v>
      </c>
      <c r="N15" s="194">
        <v>26620</v>
      </c>
      <c r="O15" s="193">
        <v>58947</v>
      </c>
      <c r="P15" s="190">
        <v>2.21438767843727</v>
      </c>
      <c r="Q15" s="194">
        <v>15007</v>
      </c>
      <c r="R15" s="193">
        <v>27127</v>
      </c>
      <c r="S15" s="190">
        <v>1.8076231092157</v>
      </c>
      <c r="T15" s="194">
        <v>14654</v>
      </c>
      <c r="U15" s="193">
        <v>29439</v>
      </c>
      <c r="V15" s="190">
        <v>2.00893953869251</v>
      </c>
      <c r="W15" s="194">
        <v>11053</v>
      </c>
      <c r="X15" s="193">
        <v>23237</v>
      </c>
      <c r="Y15" s="190">
        <v>2.10232516058988</v>
      </c>
      <c r="Z15" s="194">
        <v>43292</v>
      </c>
      <c r="AA15" s="193">
        <v>84190</v>
      </c>
      <c r="AB15" s="190">
        <v>1.9447010995103</v>
      </c>
      <c r="AC15" s="194">
        <v>49790</v>
      </c>
      <c r="AD15" s="193">
        <v>93833</v>
      </c>
      <c r="AE15" s="190">
        <v>1.88457521590681</v>
      </c>
      <c r="AF15" s="194">
        <v>23887</v>
      </c>
      <c r="AG15" s="193">
        <v>50993</v>
      </c>
      <c r="AH15" s="190">
        <v>2.13475949261104</v>
      </c>
      <c r="AI15" s="194">
        <v>95787</v>
      </c>
      <c r="AJ15" s="193">
        <v>164234</v>
      </c>
      <c r="AK15" s="190">
        <v>1.71457504671824</v>
      </c>
      <c r="AL15" s="194">
        <v>7297</v>
      </c>
      <c r="AM15" s="193">
        <v>13290</v>
      </c>
      <c r="AN15" s="190">
        <v>1.82129642318761</v>
      </c>
      <c r="AO15" s="194">
        <v>9588</v>
      </c>
      <c r="AP15" s="193">
        <v>22184</v>
      </c>
      <c r="AQ15" s="190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66" customFormat="1" ht="11.25">
      <c r="A16" s="176" t="s">
        <v>21</v>
      </c>
      <c r="B16" s="188">
        <v>2921</v>
      </c>
      <c r="C16" s="189">
        <v>6345</v>
      </c>
      <c r="D16" s="190">
        <v>2.17220130092434</v>
      </c>
      <c r="E16" s="188">
        <v>1754</v>
      </c>
      <c r="F16" s="189">
        <v>7099</v>
      </c>
      <c r="G16" s="190">
        <v>4.04732041049031</v>
      </c>
      <c r="H16" s="191">
        <v>87173</v>
      </c>
      <c r="I16" s="192">
        <v>183882</v>
      </c>
      <c r="J16" s="190">
        <v>2.10939166943893</v>
      </c>
      <c r="K16" s="191">
        <v>75841</v>
      </c>
      <c r="L16" s="193">
        <v>162394</v>
      </c>
      <c r="M16" s="190">
        <v>2.14124286335887</v>
      </c>
      <c r="N16" s="194">
        <v>4627</v>
      </c>
      <c r="O16" s="193">
        <v>16452</v>
      </c>
      <c r="P16" s="190">
        <v>3.55565161011455</v>
      </c>
      <c r="Q16" s="194">
        <v>1617</v>
      </c>
      <c r="R16" s="193">
        <v>4004</v>
      </c>
      <c r="S16" s="190">
        <v>2.47619047619048</v>
      </c>
      <c r="T16" s="194">
        <v>37398</v>
      </c>
      <c r="U16" s="193">
        <v>89457</v>
      </c>
      <c r="V16" s="190">
        <v>2.39202631156746</v>
      </c>
      <c r="W16" s="194">
        <v>648</v>
      </c>
      <c r="X16" s="193">
        <v>2333</v>
      </c>
      <c r="Y16" s="190">
        <v>3.60030864197531</v>
      </c>
      <c r="Z16" s="194">
        <v>17530</v>
      </c>
      <c r="AA16" s="193">
        <v>38456</v>
      </c>
      <c r="AB16" s="190">
        <v>2.1937250427838</v>
      </c>
      <c r="AC16" s="194">
        <v>13507</v>
      </c>
      <c r="AD16" s="193">
        <v>36604</v>
      </c>
      <c r="AE16" s="190">
        <v>2.71000222107056</v>
      </c>
      <c r="AF16" s="194">
        <v>6699</v>
      </c>
      <c r="AG16" s="193">
        <v>15145</v>
      </c>
      <c r="AH16" s="190">
        <v>2.26078519181967</v>
      </c>
      <c r="AI16" s="194">
        <v>3513</v>
      </c>
      <c r="AJ16" s="193">
        <v>6738</v>
      </c>
      <c r="AK16" s="190">
        <v>1.91801878736123</v>
      </c>
      <c r="AL16" s="194">
        <v>773</v>
      </c>
      <c r="AM16" s="193">
        <v>2304</v>
      </c>
      <c r="AN16" s="190">
        <v>2.98059508408797</v>
      </c>
      <c r="AO16" s="194">
        <v>11409</v>
      </c>
      <c r="AP16" s="193">
        <v>27849</v>
      </c>
      <c r="AQ16" s="190">
        <v>2.44096765711281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2.257119174107984</v>
      </c>
    </row>
    <row r="17" spans="1:46" s="166" customFormat="1" ht="11.25">
      <c r="A17" s="176" t="s">
        <v>14</v>
      </c>
      <c r="B17" s="188">
        <v>22215</v>
      </c>
      <c r="C17" s="189">
        <v>92376</v>
      </c>
      <c r="D17" s="190">
        <v>4.15827143821742</v>
      </c>
      <c r="E17" s="188">
        <v>12115</v>
      </c>
      <c r="F17" s="189">
        <v>26775</v>
      </c>
      <c r="G17" s="190">
        <v>2.21007016095749</v>
      </c>
      <c r="H17" s="191">
        <v>44870</v>
      </c>
      <c r="I17" s="192">
        <v>76861</v>
      </c>
      <c r="J17" s="190">
        <v>1.71297080454647</v>
      </c>
      <c r="K17" s="191">
        <v>40622</v>
      </c>
      <c r="L17" s="193">
        <v>66369</v>
      </c>
      <c r="M17" s="190">
        <v>1.63381911279602</v>
      </c>
      <c r="N17" s="194">
        <v>24962</v>
      </c>
      <c r="O17" s="193">
        <v>36877</v>
      </c>
      <c r="P17" s="190">
        <v>1.47732553481292</v>
      </c>
      <c r="Q17" s="194">
        <v>8016</v>
      </c>
      <c r="R17" s="193">
        <v>13809</v>
      </c>
      <c r="S17" s="190">
        <v>1.72267964071856</v>
      </c>
      <c r="T17" s="194">
        <v>18804</v>
      </c>
      <c r="U17" s="193">
        <v>65493</v>
      </c>
      <c r="V17" s="190">
        <v>3.48292916400766</v>
      </c>
      <c r="W17" s="194">
        <v>4069</v>
      </c>
      <c r="X17" s="193">
        <v>7957</v>
      </c>
      <c r="Y17" s="190">
        <v>1.95551732612435</v>
      </c>
      <c r="Z17" s="194">
        <v>15817</v>
      </c>
      <c r="AA17" s="193">
        <v>34858</v>
      </c>
      <c r="AB17" s="190">
        <v>2.20383132073086</v>
      </c>
      <c r="AC17" s="194">
        <v>21371</v>
      </c>
      <c r="AD17" s="193">
        <v>38503</v>
      </c>
      <c r="AE17" s="190">
        <v>1.80164709185345</v>
      </c>
      <c r="AF17" s="194">
        <v>21227</v>
      </c>
      <c r="AG17" s="193">
        <v>73688</v>
      </c>
      <c r="AH17" s="190">
        <v>3.47142789843124</v>
      </c>
      <c r="AI17" s="194">
        <v>19285</v>
      </c>
      <c r="AJ17" s="193">
        <v>31871</v>
      </c>
      <c r="AK17" s="190">
        <v>1.65263157894737</v>
      </c>
      <c r="AL17" s="194">
        <v>2975</v>
      </c>
      <c r="AM17" s="193">
        <v>5351</v>
      </c>
      <c r="AN17" s="190">
        <v>1.79865546218487</v>
      </c>
      <c r="AO17" s="194">
        <v>8102</v>
      </c>
      <c r="AP17" s="193">
        <v>13571</v>
      </c>
      <c r="AQ17" s="190">
        <v>1.67501851394717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66" customFormat="1" ht="11.25">
      <c r="A18" s="176" t="s">
        <v>15</v>
      </c>
      <c r="B18" s="188">
        <v>14104</v>
      </c>
      <c r="C18" s="189">
        <v>78218</v>
      </c>
      <c r="D18" s="190">
        <v>5.54580260918888</v>
      </c>
      <c r="E18" s="188">
        <v>4034</v>
      </c>
      <c r="F18" s="189">
        <v>8126</v>
      </c>
      <c r="G18" s="190">
        <v>2.01437778879524</v>
      </c>
      <c r="H18" s="191">
        <v>24058</v>
      </c>
      <c r="I18" s="192">
        <v>39973</v>
      </c>
      <c r="J18" s="190">
        <v>1.66152631141408</v>
      </c>
      <c r="K18" s="191">
        <v>20469</v>
      </c>
      <c r="L18" s="193">
        <v>36134</v>
      </c>
      <c r="M18" s="190">
        <v>1.76530362987933</v>
      </c>
      <c r="N18" s="194">
        <v>13481</v>
      </c>
      <c r="O18" s="193">
        <v>20895</v>
      </c>
      <c r="P18" s="190">
        <v>1.54995920183963</v>
      </c>
      <c r="Q18" s="194">
        <v>3841</v>
      </c>
      <c r="R18" s="193">
        <v>6740</v>
      </c>
      <c r="S18" s="190">
        <v>1.75475136683155</v>
      </c>
      <c r="T18" s="194">
        <v>10186</v>
      </c>
      <c r="U18" s="193">
        <v>38158</v>
      </c>
      <c r="V18" s="190">
        <v>3.74612212841155</v>
      </c>
      <c r="W18" s="194">
        <v>3644</v>
      </c>
      <c r="X18" s="193">
        <v>7060</v>
      </c>
      <c r="Y18" s="190">
        <v>1.93743139407245</v>
      </c>
      <c r="Z18" s="194">
        <v>26789</v>
      </c>
      <c r="AA18" s="193">
        <v>92359</v>
      </c>
      <c r="AB18" s="190">
        <v>3.4476464220389</v>
      </c>
      <c r="AC18" s="194">
        <v>25455</v>
      </c>
      <c r="AD18" s="193">
        <v>45640</v>
      </c>
      <c r="AE18" s="190">
        <v>1.79296798271459</v>
      </c>
      <c r="AF18" s="194">
        <v>27880</v>
      </c>
      <c r="AG18" s="193">
        <v>133091</v>
      </c>
      <c r="AH18" s="190">
        <v>4.7737087517934</v>
      </c>
      <c r="AI18" s="194">
        <v>14917</v>
      </c>
      <c r="AJ18" s="193">
        <v>22214</v>
      </c>
      <c r="AK18" s="190">
        <v>1.48917342629215</v>
      </c>
      <c r="AL18" s="194">
        <v>2470</v>
      </c>
      <c r="AM18" s="193">
        <v>4587</v>
      </c>
      <c r="AN18" s="190">
        <v>1.85708502024291</v>
      </c>
      <c r="AO18" s="194">
        <v>3374</v>
      </c>
      <c r="AP18" s="193">
        <v>5365</v>
      </c>
      <c r="AQ18" s="190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66" customFormat="1" ht="11.25">
      <c r="A19" s="176" t="s">
        <v>17</v>
      </c>
      <c r="B19" s="188">
        <v>4104</v>
      </c>
      <c r="C19" s="189">
        <v>10741</v>
      </c>
      <c r="D19" s="190">
        <v>2.61720272904483</v>
      </c>
      <c r="E19" s="188">
        <v>4091</v>
      </c>
      <c r="F19" s="189">
        <v>9651</v>
      </c>
      <c r="G19" s="190">
        <v>2.35908090931313</v>
      </c>
      <c r="H19" s="191">
        <v>65601</v>
      </c>
      <c r="I19" s="192">
        <v>114543</v>
      </c>
      <c r="J19" s="190">
        <v>1.74605570037042</v>
      </c>
      <c r="K19" s="191">
        <v>11019</v>
      </c>
      <c r="L19" s="193">
        <v>21966</v>
      </c>
      <c r="M19" s="190">
        <v>1.99346583174517</v>
      </c>
      <c r="N19" s="194">
        <v>14213</v>
      </c>
      <c r="O19" s="193">
        <v>30060</v>
      </c>
      <c r="P19" s="190">
        <v>2.11496517272919</v>
      </c>
      <c r="Q19" s="194">
        <v>10537</v>
      </c>
      <c r="R19" s="193">
        <v>19664</v>
      </c>
      <c r="S19" s="190">
        <v>1.86618582139129</v>
      </c>
      <c r="T19" s="194">
        <v>10592</v>
      </c>
      <c r="U19" s="193">
        <v>23533</v>
      </c>
      <c r="V19" s="190">
        <v>2.22177114803625</v>
      </c>
      <c r="W19" s="194">
        <v>2646</v>
      </c>
      <c r="X19" s="193">
        <v>5868</v>
      </c>
      <c r="Y19" s="190">
        <v>2.21768707482993</v>
      </c>
      <c r="Z19" s="194">
        <v>17411</v>
      </c>
      <c r="AA19" s="193">
        <v>38509</v>
      </c>
      <c r="AB19" s="190">
        <v>2.2117626787663</v>
      </c>
      <c r="AC19" s="194">
        <v>46753</v>
      </c>
      <c r="AD19" s="193">
        <v>92387</v>
      </c>
      <c r="AE19" s="190">
        <v>1.97606570701345</v>
      </c>
      <c r="AF19" s="194">
        <v>11493</v>
      </c>
      <c r="AG19" s="193">
        <v>25981</v>
      </c>
      <c r="AH19" s="190">
        <v>2.26059340468111</v>
      </c>
      <c r="AI19" s="194">
        <v>5964</v>
      </c>
      <c r="AJ19" s="193">
        <v>12022</v>
      </c>
      <c r="AK19" s="190">
        <v>2.01576123407109</v>
      </c>
      <c r="AL19" s="194">
        <v>4751</v>
      </c>
      <c r="AM19" s="193">
        <v>7723</v>
      </c>
      <c r="AN19" s="190">
        <v>1.62555251525995</v>
      </c>
      <c r="AO19" s="194">
        <v>1768</v>
      </c>
      <c r="AP19" s="193">
        <v>5430</v>
      </c>
      <c r="AQ19" s="190">
        <v>3.07126696832579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66" customFormat="1" ht="11.25">
      <c r="A20" s="176" t="s">
        <v>85</v>
      </c>
      <c r="B20" s="188">
        <v>1682</v>
      </c>
      <c r="C20" s="189">
        <v>5094</v>
      </c>
      <c r="D20" s="190">
        <v>3.02853745541023</v>
      </c>
      <c r="E20" s="188">
        <v>1904</v>
      </c>
      <c r="F20" s="189">
        <v>9704</v>
      </c>
      <c r="G20" s="190">
        <v>5.09663865546218</v>
      </c>
      <c r="H20" s="191">
        <v>15749</v>
      </c>
      <c r="I20" s="192">
        <v>37172</v>
      </c>
      <c r="J20" s="190">
        <v>2.36027684297416</v>
      </c>
      <c r="K20" s="191">
        <v>6867</v>
      </c>
      <c r="L20" s="193">
        <v>19280</v>
      </c>
      <c r="M20" s="190">
        <v>2.80763069753895</v>
      </c>
      <c r="N20" s="194">
        <v>1433</v>
      </c>
      <c r="O20" s="193">
        <v>4097</v>
      </c>
      <c r="P20" s="190">
        <v>2.85903698534543</v>
      </c>
      <c r="Q20" s="194">
        <v>1308</v>
      </c>
      <c r="R20" s="193">
        <v>3525</v>
      </c>
      <c r="S20" s="190">
        <v>2.69495412844037</v>
      </c>
      <c r="T20" s="194">
        <v>41062</v>
      </c>
      <c r="U20" s="193">
        <v>119498</v>
      </c>
      <c r="V20" s="190">
        <v>2.91018459889923</v>
      </c>
      <c r="W20" s="194">
        <v>189</v>
      </c>
      <c r="X20" s="193">
        <v>467</v>
      </c>
      <c r="Y20" s="190">
        <v>2.47089947089947</v>
      </c>
      <c r="Z20" s="194">
        <v>10867</v>
      </c>
      <c r="AA20" s="193">
        <v>38656</v>
      </c>
      <c r="AB20" s="190">
        <v>3.55719149719334</v>
      </c>
      <c r="AC20" s="194">
        <v>39593</v>
      </c>
      <c r="AD20" s="193">
        <v>128225</v>
      </c>
      <c r="AE20" s="190">
        <v>3.23857752633041</v>
      </c>
      <c r="AF20" s="194">
        <v>1596</v>
      </c>
      <c r="AG20" s="193">
        <v>6086</v>
      </c>
      <c r="AH20" s="190">
        <v>3.81328320802005</v>
      </c>
      <c r="AI20" s="194">
        <v>8627</v>
      </c>
      <c r="AJ20" s="193">
        <v>22739</v>
      </c>
      <c r="AK20" s="190">
        <v>2.635794598354</v>
      </c>
      <c r="AL20" s="194">
        <v>132</v>
      </c>
      <c r="AM20" s="193">
        <v>301</v>
      </c>
      <c r="AN20" s="190">
        <v>2.28030303030303</v>
      </c>
      <c r="AO20" s="194">
        <v>126</v>
      </c>
      <c r="AP20" s="193">
        <v>342</v>
      </c>
      <c r="AQ20" s="190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66" customFormat="1" ht="11.25">
      <c r="A21" s="176" t="s">
        <v>18</v>
      </c>
      <c r="B21" s="188">
        <v>18865</v>
      </c>
      <c r="C21" s="189">
        <v>50917</v>
      </c>
      <c r="D21" s="190">
        <v>2.69901934799894</v>
      </c>
      <c r="E21" s="188">
        <v>15057</v>
      </c>
      <c r="F21" s="189">
        <v>29845</v>
      </c>
      <c r="G21" s="190">
        <v>1.98213455535631</v>
      </c>
      <c r="H21" s="191">
        <v>66082</v>
      </c>
      <c r="I21" s="192">
        <v>110453</v>
      </c>
      <c r="J21" s="190">
        <v>1.67145364849732</v>
      </c>
      <c r="K21" s="191">
        <v>14850</v>
      </c>
      <c r="L21" s="193">
        <v>33185</v>
      </c>
      <c r="M21" s="190">
        <v>2.23468013468013</v>
      </c>
      <c r="N21" s="194">
        <v>9859</v>
      </c>
      <c r="O21" s="193">
        <v>19614</v>
      </c>
      <c r="P21" s="190">
        <v>1.98945126280556</v>
      </c>
      <c r="Q21" s="194">
        <v>8477</v>
      </c>
      <c r="R21" s="193">
        <v>15836</v>
      </c>
      <c r="S21" s="190">
        <v>1.86811371947623</v>
      </c>
      <c r="T21" s="194">
        <v>8017</v>
      </c>
      <c r="U21" s="193">
        <v>18081</v>
      </c>
      <c r="V21" s="190">
        <v>2.25533241861045</v>
      </c>
      <c r="W21" s="194">
        <v>3638</v>
      </c>
      <c r="X21" s="193">
        <v>8309</v>
      </c>
      <c r="Y21" s="190">
        <v>2.28394722374931</v>
      </c>
      <c r="Z21" s="194">
        <v>6078</v>
      </c>
      <c r="AA21" s="193">
        <v>13190</v>
      </c>
      <c r="AB21" s="190">
        <v>2.17012175057585</v>
      </c>
      <c r="AC21" s="194">
        <v>9332</v>
      </c>
      <c r="AD21" s="193">
        <v>20286</v>
      </c>
      <c r="AE21" s="190">
        <v>2.17381054436348</v>
      </c>
      <c r="AF21" s="194">
        <v>10235</v>
      </c>
      <c r="AG21" s="193">
        <v>25240</v>
      </c>
      <c r="AH21" s="190">
        <v>2.46604787493894</v>
      </c>
      <c r="AI21" s="194">
        <v>8073</v>
      </c>
      <c r="AJ21" s="193">
        <v>18412</v>
      </c>
      <c r="AK21" s="190">
        <v>2.28068871547132</v>
      </c>
      <c r="AL21" s="194">
        <v>2338</v>
      </c>
      <c r="AM21" s="193">
        <v>5084</v>
      </c>
      <c r="AN21" s="190">
        <v>2.17450812660393</v>
      </c>
      <c r="AO21" s="194">
        <v>7399</v>
      </c>
      <c r="AP21" s="193">
        <v>16632</v>
      </c>
      <c r="AQ21" s="190">
        <v>2.24787133396405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66" customFormat="1" ht="11.25">
      <c r="A22" s="176" t="s">
        <v>16</v>
      </c>
      <c r="B22" s="188">
        <v>18062</v>
      </c>
      <c r="C22" s="189">
        <v>31261</v>
      </c>
      <c r="D22" s="190">
        <v>1.73076071309932</v>
      </c>
      <c r="E22" s="188">
        <v>4341</v>
      </c>
      <c r="F22" s="189">
        <v>6260</v>
      </c>
      <c r="G22" s="190">
        <v>1.44206404054365</v>
      </c>
      <c r="H22" s="191">
        <v>41941</v>
      </c>
      <c r="I22" s="192">
        <v>66648</v>
      </c>
      <c r="J22" s="190">
        <v>1.58908943515891</v>
      </c>
      <c r="K22" s="191">
        <v>8727</v>
      </c>
      <c r="L22" s="193">
        <v>13888</v>
      </c>
      <c r="M22" s="190">
        <v>1.59138306405408</v>
      </c>
      <c r="N22" s="194">
        <v>5237</v>
      </c>
      <c r="O22" s="193">
        <v>13087</v>
      </c>
      <c r="P22" s="190">
        <v>2.49894978040863</v>
      </c>
      <c r="Q22" s="194">
        <v>7366</v>
      </c>
      <c r="R22" s="193">
        <v>11257</v>
      </c>
      <c r="S22" s="190">
        <v>1.52823784957915</v>
      </c>
      <c r="T22" s="194">
        <v>44632</v>
      </c>
      <c r="U22" s="193">
        <v>75700</v>
      </c>
      <c r="V22" s="190">
        <v>1.69609248969349</v>
      </c>
      <c r="W22" s="194">
        <v>1146</v>
      </c>
      <c r="X22" s="193">
        <v>3066</v>
      </c>
      <c r="Y22" s="190">
        <v>2.67539267015707</v>
      </c>
      <c r="Z22" s="194">
        <v>9040</v>
      </c>
      <c r="AA22" s="193">
        <v>19576</v>
      </c>
      <c r="AB22" s="190">
        <v>2.16548672566372</v>
      </c>
      <c r="AC22" s="194">
        <v>18124</v>
      </c>
      <c r="AD22" s="193">
        <v>43618</v>
      </c>
      <c r="AE22" s="190">
        <v>2.40664312513794</v>
      </c>
      <c r="AF22" s="194">
        <v>34763</v>
      </c>
      <c r="AG22" s="193">
        <v>67719</v>
      </c>
      <c r="AH22" s="190">
        <v>1.94801944596266</v>
      </c>
      <c r="AI22" s="194">
        <v>2177</v>
      </c>
      <c r="AJ22" s="193">
        <v>4177</v>
      </c>
      <c r="AK22" s="190">
        <v>1.91869545245751</v>
      </c>
      <c r="AL22" s="194">
        <v>1156</v>
      </c>
      <c r="AM22" s="193">
        <v>1591</v>
      </c>
      <c r="AN22" s="190">
        <v>1.37629757785467</v>
      </c>
      <c r="AO22" s="194">
        <v>855</v>
      </c>
      <c r="AP22" s="193">
        <v>3205</v>
      </c>
      <c r="AQ22" s="190">
        <v>3.74853801169591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66" customFormat="1" ht="11.25">
      <c r="A23" s="176" t="s">
        <v>27</v>
      </c>
      <c r="B23" s="188">
        <v>1936</v>
      </c>
      <c r="C23" s="189">
        <v>3579</v>
      </c>
      <c r="D23" s="190">
        <v>1.84865702479339</v>
      </c>
      <c r="E23" s="188">
        <v>1020</v>
      </c>
      <c r="F23" s="189">
        <v>1899</v>
      </c>
      <c r="G23" s="190">
        <v>1.86176470588235</v>
      </c>
      <c r="H23" s="191">
        <v>31605</v>
      </c>
      <c r="I23" s="192">
        <v>44289</v>
      </c>
      <c r="J23" s="190">
        <v>1.40132890365449</v>
      </c>
      <c r="K23" s="191">
        <v>34265</v>
      </c>
      <c r="L23" s="193">
        <v>48799</v>
      </c>
      <c r="M23" s="190">
        <v>1.4241645994455</v>
      </c>
      <c r="N23" s="194">
        <v>4076</v>
      </c>
      <c r="O23" s="193">
        <v>6721</v>
      </c>
      <c r="P23" s="190">
        <v>1.64892051030422</v>
      </c>
      <c r="Q23" s="194">
        <v>9206</v>
      </c>
      <c r="R23" s="193">
        <v>12228</v>
      </c>
      <c r="S23" s="190">
        <v>1.32826417553769</v>
      </c>
      <c r="T23" s="194">
        <v>123922</v>
      </c>
      <c r="U23" s="193">
        <v>164972</v>
      </c>
      <c r="V23" s="190">
        <v>1.33125675828344</v>
      </c>
      <c r="W23" s="194">
        <v>401</v>
      </c>
      <c r="X23" s="193">
        <v>1001</v>
      </c>
      <c r="Y23" s="190">
        <v>2.49625935162095</v>
      </c>
      <c r="Z23" s="194">
        <v>5806</v>
      </c>
      <c r="AA23" s="193">
        <v>9125</v>
      </c>
      <c r="AB23" s="190">
        <v>1.57165001722356</v>
      </c>
      <c r="AC23" s="194">
        <v>7899</v>
      </c>
      <c r="AD23" s="193">
        <v>17371</v>
      </c>
      <c r="AE23" s="190">
        <v>2.19913913153564</v>
      </c>
      <c r="AF23" s="194">
        <v>17324</v>
      </c>
      <c r="AG23" s="193">
        <v>23973</v>
      </c>
      <c r="AH23" s="190">
        <v>1.38380281690141</v>
      </c>
      <c r="AI23" s="194">
        <v>2414</v>
      </c>
      <c r="AJ23" s="193">
        <v>3097</v>
      </c>
      <c r="AK23" s="190">
        <v>1.28293289146645</v>
      </c>
      <c r="AL23" s="194">
        <v>692</v>
      </c>
      <c r="AM23" s="193">
        <v>1029</v>
      </c>
      <c r="AN23" s="190">
        <v>1.48699421965318</v>
      </c>
      <c r="AO23" s="194">
        <v>877</v>
      </c>
      <c r="AP23" s="193">
        <v>1390</v>
      </c>
      <c r="AQ23" s="190">
        <v>1.58494868871152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1.406017155187767</v>
      </c>
    </row>
    <row r="24" spans="1:46" s="166" customFormat="1" ht="11.25">
      <c r="A24" s="176" t="s">
        <v>86</v>
      </c>
      <c r="B24" s="188">
        <v>2498</v>
      </c>
      <c r="C24" s="189">
        <v>8782</v>
      </c>
      <c r="D24" s="190">
        <v>3.51561248999199</v>
      </c>
      <c r="E24" s="188">
        <v>3341</v>
      </c>
      <c r="F24" s="189">
        <v>8687</v>
      </c>
      <c r="G24" s="190">
        <v>2.60011972463334</v>
      </c>
      <c r="H24" s="191">
        <v>36496</v>
      </c>
      <c r="I24" s="192">
        <v>76439</v>
      </c>
      <c r="J24" s="190">
        <v>2.09444870670758</v>
      </c>
      <c r="K24" s="191">
        <v>11795</v>
      </c>
      <c r="L24" s="193">
        <v>32564</v>
      </c>
      <c r="M24" s="190">
        <v>2.76083086053412</v>
      </c>
      <c r="N24" s="194">
        <v>1402</v>
      </c>
      <c r="O24" s="193">
        <v>4686</v>
      </c>
      <c r="P24" s="190">
        <v>3.34236804564907</v>
      </c>
      <c r="Q24" s="194">
        <v>1355</v>
      </c>
      <c r="R24" s="193">
        <v>3624</v>
      </c>
      <c r="S24" s="190">
        <v>2.67453874538745</v>
      </c>
      <c r="T24" s="194">
        <v>23337</v>
      </c>
      <c r="U24" s="193">
        <v>64018</v>
      </c>
      <c r="V24" s="190">
        <v>2.7431974975361</v>
      </c>
      <c r="W24" s="194">
        <v>212</v>
      </c>
      <c r="X24" s="193">
        <v>563</v>
      </c>
      <c r="Y24" s="190">
        <v>2.65566037735849</v>
      </c>
      <c r="Z24" s="194">
        <v>9157</v>
      </c>
      <c r="AA24" s="193">
        <v>36596</v>
      </c>
      <c r="AB24" s="190">
        <v>3.99650540570056</v>
      </c>
      <c r="AC24" s="194">
        <v>28170</v>
      </c>
      <c r="AD24" s="193">
        <v>69937</v>
      </c>
      <c r="AE24" s="190">
        <v>2.48267660631878</v>
      </c>
      <c r="AF24" s="194">
        <v>3586</v>
      </c>
      <c r="AG24" s="193">
        <v>12281</v>
      </c>
      <c r="AH24" s="190">
        <v>3.42470719464584</v>
      </c>
      <c r="AI24" s="194">
        <v>4701</v>
      </c>
      <c r="AJ24" s="193">
        <v>10989</v>
      </c>
      <c r="AK24" s="190">
        <v>2.33758774728781</v>
      </c>
      <c r="AL24" s="194">
        <v>140</v>
      </c>
      <c r="AM24" s="193">
        <v>248</v>
      </c>
      <c r="AN24" s="190">
        <v>1.77142857142857</v>
      </c>
      <c r="AO24" s="194">
        <v>203</v>
      </c>
      <c r="AP24" s="193">
        <v>537</v>
      </c>
      <c r="AQ24" s="190">
        <v>2.64532019704433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2.610516405180667</v>
      </c>
    </row>
    <row r="25" spans="1:46" s="166" customFormat="1" ht="11.25">
      <c r="A25" s="176" t="s">
        <v>19</v>
      </c>
      <c r="B25" s="188">
        <v>6406</v>
      </c>
      <c r="C25" s="189">
        <v>34825</v>
      </c>
      <c r="D25" s="190">
        <v>5.43630970964721</v>
      </c>
      <c r="E25" s="188">
        <v>3966</v>
      </c>
      <c r="F25" s="189">
        <v>14867</v>
      </c>
      <c r="G25" s="190">
        <v>3.74861321230459</v>
      </c>
      <c r="H25" s="194">
        <v>35913</v>
      </c>
      <c r="I25" s="193">
        <v>72854</v>
      </c>
      <c r="J25" s="190">
        <v>2.0286247319912</v>
      </c>
      <c r="K25" s="191">
        <v>5742</v>
      </c>
      <c r="L25" s="193">
        <v>13630</v>
      </c>
      <c r="M25" s="190">
        <v>2.37373737373737</v>
      </c>
      <c r="N25" s="194">
        <v>3145</v>
      </c>
      <c r="O25" s="193">
        <v>7910</v>
      </c>
      <c r="P25" s="190">
        <v>2.51510333863275</v>
      </c>
      <c r="Q25" s="194">
        <v>2949</v>
      </c>
      <c r="R25" s="193">
        <v>6853</v>
      </c>
      <c r="S25" s="190">
        <v>2.32383858935232</v>
      </c>
      <c r="T25" s="194">
        <v>3733</v>
      </c>
      <c r="U25" s="193">
        <v>12002</v>
      </c>
      <c r="V25" s="190">
        <v>3.21510849182963</v>
      </c>
      <c r="W25" s="194">
        <v>1231</v>
      </c>
      <c r="X25" s="193">
        <v>3361</v>
      </c>
      <c r="Y25" s="190">
        <v>2.73030056864338</v>
      </c>
      <c r="Z25" s="194">
        <v>11590</v>
      </c>
      <c r="AA25" s="193">
        <v>34821</v>
      </c>
      <c r="AB25" s="190">
        <v>3.00440034512511</v>
      </c>
      <c r="AC25" s="194">
        <v>26860</v>
      </c>
      <c r="AD25" s="193">
        <v>59112</v>
      </c>
      <c r="AE25" s="190">
        <v>2.20074460163812</v>
      </c>
      <c r="AF25" s="194">
        <v>8987</v>
      </c>
      <c r="AG25" s="193">
        <v>39850</v>
      </c>
      <c r="AH25" s="190">
        <v>4.43418270835651</v>
      </c>
      <c r="AI25" s="194">
        <v>7040</v>
      </c>
      <c r="AJ25" s="193">
        <v>18609</v>
      </c>
      <c r="AK25" s="190">
        <v>2.64332386363636</v>
      </c>
      <c r="AL25" s="194">
        <v>1017</v>
      </c>
      <c r="AM25" s="193">
        <v>2217</v>
      </c>
      <c r="AN25" s="190">
        <v>2.17994100294985</v>
      </c>
      <c r="AO25" s="194">
        <v>743</v>
      </c>
      <c r="AP25" s="193">
        <v>2703</v>
      </c>
      <c r="AQ25" s="190">
        <v>3.63795423956931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66" customFormat="1" ht="11.25">
      <c r="A26" s="176" t="s">
        <v>75</v>
      </c>
      <c r="B26" s="188">
        <v>7661</v>
      </c>
      <c r="C26" s="189">
        <v>16847</v>
      </c>
      <c r="D26" s="190">
        <v>2.19906017491189</v>
      </c>
      <c r="E26" s="188">
        <v>1618</v>
      </c>
      <c r="F26" s="189">
        <v>3995</v>
      </c>
      <c r="G26" s="190">
        <v>2.46909765142151</v>
      </c>
      <c r="H26" s="191">
        <v>38162</v>
      </c>
      <c r="I26" s="192">
        <v>73075</v>
      </c>
      <c r="J26" s="190">
        <v>1.91486295267544</v>
      </c>
      <c r="K26" s="191">
        <v>30127</v>
      </c>
      <c r="L26" s="193">
        <v>57159</v>
      </c>
      <c r="M26" s="190">
        <v>1.89726823115478</v>
      </c>
      <c r="N26" s="194">
        <v>4647</v>
      </c>
      <c r="O26" s="193">
        <v>10072</v>
      </c>
      <c r="P26" s="190">
        <v>2.16741984075748</v>
      </c>
      <c r="Q26" s="194">
        <v>3358</v>
      </c>
      <c r="R26" s="193">
        <v>6750</v>
      </c>
      <c r="S26" s="190">
        <v>2.01012507444908</v>
      </c>
      <c r="T26" s="194">
        <v>12329</v>
      </c>
      <c r="U26" s="193">
        <v>29767</v>
      </c>
      <c r="V26" s="190">
        <v>2.41438883932192</v>
      </c>
      <c r="W26" s="194">
        <v>579</v>
      </c>
      <c r="X26" s="193">
        <v>1236</v>
      </c>
      <c r="Y26" s="190">
        <v>2.13471502590674</v>
      </c>
      <c r="Z26" s="194">
        <v>7588</v>
      </c>
      <c r="AA26" s="193">
        <v>18678</v>
      </c>
      <c r="AB26" s="190">
        <v>2.46151818661044</v>
      </c>
      <c r="AC26" s="194">
        <v>15473</v>
      </c>
      <c r="AD26" s="193">
        <v>34875</v>
      </c>
      <c r="AE26" s="190">
        <v>2.25392619401538</v>
      </c>
      <c r="AF26" s="194">
        <v>8773</v>
      </c>
      <c r="AG26" s="193">
        <v>21855</v>
      </c>
      <c r="AH26" s="190">
        <v>2.49116607773852</v>
      </c>
      <c r="AI26" s="194">
        <v>3893</v>
      </c>
      <c r="AJ26" s="193">
        <v>7202</v>
      </c>
      <c r="AK26" s="190">
        <v>1.84998715643463</v>
      </c>
      <c r="AL26" s="194">
        <v>462</v>
      </c>
      <c r="AM26" s="193">
        <v>956</v>
      </c>
      <c r="AN26" s="190">
        <v>2.06926406926407</v>
      </c>
      <c r="AO26" s="194">
        <v>378</v>
      </c>
      <c r="AP26" s="193">
        <v>1096</v>
      </c>
      <c r="AQ26" s="190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2.099720099520171</v>
      </c>
    </row>
    <row r="27" spans="1:46" s="166" customFormat="1" ht="11.25">
      <c r="A27" s="176" t="s">
        <v>24</v>
      </c>
      <c r="B27" s="188">
        <v>3636</v>
      </c>
      <c r="C27" s="189">
        <v>11391</v>
      </c>
      <c r="D27" s="190">
        <v>3.13283828382838</v>
      </c>
      <c r="E27" s="188">
        <v>1474</v>
      </c>
      <c r="F27" s="189">
        <v>3346</v>
      </c>
      <c r="G27" s="190">
        <v>2.27001356852103</v>
      </c>
      <c r="H27" s="191">
        <v>35428</v>
      </c>
      <c r="I27" s="192">
        <v>63476</v>
      </c>
      <c r="J27" s="190">
        <v>1.79169018855143</v>
      </c>
      <c r="K27" s="191">
        <v>9575</v>
      </c>
      <c r="L27" s="193">
        <v>19212</v>
      </c>
      <c r="M27" s="190">
        <v>2.00647519582245</v>
      </c>
      <c r="N27" s="194">
        <v>5218</v>
      </c>
      <c r="O27" s="193">
        <v>12392</v>
      </c>
      <c r="P27" s="190">
        <v>2.37485626676888</v>
      </c>
      <c r="Q27" s="194">
        <v>2815</v>
      </c>
      <c r="R27" s="193">
        <v>5759</v>
      </c>
      <c r="S27" s="190">
        <v>2.04582593250444</v>
      </c>
      <c r="T27" s="194">
        <v>6813</v>
      </c>
      <c r="U27" s="193">
        <v>15562</v>
      </c>
      <c r="V27" s="190">
        <v>2.28416263026567</v>
      </c>
      <c r="W27" s="194">
        <v>995</v>
      </c>
      <c r="X27" s="193">
        <v>2551</v>
      </c>
      <c r="Y27" s="190">
        <v>2.56381909547739</v>
      </c>
      <c r="Z27" s="194">
        <v>6702</v>
      </c>
      <c r="AA27" s="193">
        <v>17724</v>
      </c>
      <c r="AB27" s="190">
        <v>2.64458370635631</v>
      </c>
      <c r="AC27" s="194">
        <v>19771</v>
      </c>
      <c r="AD27" s="193">
        <v>45652</v>
      </c>
      <c r="AE27" s="190">
        <v>2.30903849071873</v>
      </c>
      <c r="AF27" s="194">
        <v>6940</v>
      </c>
      <c r="AG27" s="193">
        <v>21435</v>
      </c>
      <c r="AH27" s="190">
        <v>3.08861671469741</v>
      </c>
      <c r="AI27" s="194">
        <v>3031</v>
      </c>
      <c r="AJ27" s="193">
        <v>6084</v>
      </c>
      <c r="AK27" s="190">
        <v>2.00725833058397</v>
      </c>
      <c r="AL27" s="194">
        <v>783</v>
      </c>
      <c r="AM27" s="193">
        <v>1528</v>
      </c>
      <c r="AN27" s="190">
        <v>1.9514687100894</v>
      </c>
      <c r="AO27" s="194">
        <v>353</v>
      </c>
      <c r="AP27" s="193">
        <v>1061</v>
      </c>
      <c r="AQ27" s="190">
        <v>3.0056657223796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2.194187416694033</v>
      </c>
    </row>
    <row r="28" spans="1:46" s="166" customFormat="1" ht="11.25">
      <c r="A28" s="176" t="s">
        <v>30</v>
      </c>
      <c r="B28" s="188">
        <v>3580</v>
      </c>
      <c r="C28" s="189">
        <v>11526</v>
      </c>
      <c r="D28" s="190">
        <v>3.2195530726257</v>
      </c>
      <c r="E28" s="188">
        <v>833</v>
      </c>
      <c r="F28" s="189">
        <v>2264</v>
      </c>
      <c r="G28" s="190">
        <v>2.71788715486194</v>
      </c>
      <c r="H28" s="191">
        <v>28061</v>
      </c>
      <c r="I28" s="192">
        <v>59419</v>
      </c>
      <c r="J28" s="190">
        <v>2.11749403086134</v>
      </c>
      <c r="K28" s="191">
        <v>8864</v>
      </c>
      <c r="L28" s="193">
        <v>17719</v>
      </c>
      <c r="M28" s="190">
        <v>1.99898465703971</v>
      </c>
      <c r="N28" s="194">
        <v>2818</v>
      </c>
      <c r="O28" s="193">
        <v>10047</v>
      </c>
      <c r="P28" s="190">
        <v>3.5652945351313</v>
      </c>
      <c r="Q28" s="194">
        <v>4146</v>
      </c>
      <c r="R28" s="193">
        <v>8536</v>
      </c>
      <c r="S28" s="190">
        <v>2.05885190545104</v>
      </c>
      <c r="T28" s="194">
        <v>6675</v>
      </c>
      <c r="U28" s="193">
        <v>14850</v>
      </c>
      <c r="V28" s="190">
        <v>2.2247191011236</v>
      </c>
      <c r="W28" s="194">
        <v>514</v>
      </c>
      <c r="X28" s="193">
        <v>1471</v>
      </c>
      <c r="Y28" s="190">
        <v>2.86186770428016</v>
      </c>
      <c r="Z28" s="194">
        <v>6299</v>
      </c>
      <c r="AA28" s="193">
        <v>19442</v>
      </c>
      <c r="AB28" s="190">
        <v>3.08652167010637</v>
      </c>
      <c r="AC28" s="194">
        <v>14794</v>
      </c>
      <c r="AD28" s="193">
        <v>35081</v>
      </c>
      <c r="AE28" s="190">
        <v>2.37129917534135</v>
      </c>
      <c r="AF28" s="194">
        <v>3781</v>
      </c>
      <c r="AG28" s="193">
        <v>10173</v>
      </c>
      <c r="AH28" s="190">
        <v>2.69055805342502</v>
      </c>
      <c r="AI28" s="194">
        <v>4340</v>
      </c>
      <c r="AJ28" s="193">
        <v>8418</v>
      </c>
      <c r="AK28" s="190">
        <v>1.93963133640553</v>
      </c>
      <c r="AL28" s="194">
        <v>558</v>
      </c>
      <c r="AM28" s="193">
        <v>1041</v>
      </c>
      <c r="AN28" s="190">
        <v>1.86559139784946</v>
      </c>
      <c r="AO28" s="194">
        <v>304</v>
      </c>
      <c r="AP28" s="193">
        <v>1353</v>
      </c>
      <c r="AQ28" s="190">
        <v>4.45065789473684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</v>
      </c>
    </row>
    <row r="29" spans="1:46" s="166" customFormat="1" ht="11.25">
      <c r="A29" s="176" t="s">
        <v>65</v>
      </c>
      <c r="B29" s="188">
        <v>3967</v>
      </c>
      <c r="C29" s="189">
        <v>5826</v>
      </c>
      <c r="D29" s="190">
        <v>1.46861608268213</v>
      </c>
      <c r="E29" s="188">
        <v>1047</v>
      </c>
      <c r="F29" s="189">
        <v>1926</v>
      </c>
      <c r="G29" s="190">
        <v>1.83954154727794</v>
      </c>
      <c r="H29" s="191">
        <v>26590</v>
      </c>
      <c r="I29" s="192">
        <v>39791</v>
      </c>
      <c r="J29" s="190">
        <v>1.49646483640466</v>
      </c>
      <c r="K29" s="191">
        <v>22874</v>
      </c>
      <c r="L29" s="193">
        <v>34808</v>
      </c>
      <c r="M29" s="190">
        <v>1.52172772580222</v>
      </c>
      <c r="N29" s="194">
        <v>1168</v>
      </c>
      <c r="O29" s="193">
        <v>2480</v>
      </c>
      <c r="P29" s="190">
        <v>2.12328767123288</v>
      </c>
      <c r="Q29" s="194">
        <v>4285</v>
      </c>
      <c r="R29" s="193">
        <v>6185</v>
      </c>
      <c r="S29" s="190">
        <v>1.44340723453909</v>
      </c>
      <c r="T29" s="194">
        <v>27093</v>
      </c>
      <c r="U29" s="193">
        <v>41560</v>
      </c>
      <c r="V29" s="190">
        <v>1.53397556564426</v>
      </c>
      <c r="W29" s="194">
        <v>286</v>
      </c>
      <c r="X29" s="193">
        <v>551</v>
      </c>
      <c r="Y29" s="190">
        <v>1.92657342657343</v>
      </c>
      <c r="Z29" s="194">
        <v>8747</v>
      </c>
      <c r="AA29" s="193">
        <v>12652</v>
      </c>
      <c r="AB29" s="190">
        <v>1.44643877900995</v>
      </c>
      <c r="AC29" s="194">
        <v>5215</v>
      </c>
      <c r="AD29" s="193">
        <v>11832</v>
      </c>
      <c r="AE29" s="190">
        <v>2.26883988494727</v>
      </c>
      <c r="AF29" s="194">
        <v>11860</v>
      </c>
      <c r="AG29" s="193">
        <v>17204</v>
      </c>
      <c r="AH29" s="190">
        <v>1.45059021922428</v>
      </c>
      <c r="AI29" s="194">
        <v>3919</v>
      </c>
      <c r="AJ29" s="193">
        <v>4579</v>
      </c>
      <c r="AK29" s="190">
        <v>1.16841030875223</v>
      </c>
      <c r="AL29" s="194">
        <v>388</v>
      </c>
      <c r="AM29" s="193">
        <v>559</v>
      </c>
      <c r="AN29" s="190">
        <v>1.44072164948454</v>
      </c>
      <c r="AO29" s="194">
        <v>338</v>
      </c>
      <c r="AP29" s="193">
        <v>976</v>
      </c>
      <c r="AQ29" s="190">
        <v>2.88757396449704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66" customFormat="1" ht="11.25">
      <c r="A30" s="176" t="s">
        <v>26</v>
      </c>
      <c r="B30" s="188">
        <v>9281</v>
      </c>
      <c r="C30" s="189">
        <v>27606</v>
      </c>
      <c r="D30" s="190">
        <v>2.97446395862515</v>
      </c>
      <c r="E30" s="188">
        <v>1800</v>
      </c>
      <c r="F30" s="189">
        <v>3899</v>
      </c>
      <c r="G30" s="190">
        <v>2.16611111111111</v>
      </c>
      <c r="H30" s="191">
        <v>29101</v>
      </c>
      <c r="I30" s="192">
        <v>55946</v>
      </c>
      <c r="J30" s="190">
        <v>1.92247689082849</v>
      </c>
      <c r="K30" s="191">
        <v>6121</v>
      </c>
      <c r="L30" s="193">
        <v>15090</v>
      </c>
      <c r="M30" s="190">
        <v>2.4652834504166</v>
      </c>
      <c r="N30" s="194">
        <v>3687</v>
      </c>
      <c r="O30" s="193">
        <v>7683</v>
      </c>
      <c r="P30" s="190">
        <v>2.08380797396257</v>
      </c>
      <c r="Q30" s="194">
        <v>1504</v>
      </c>
      <c r="R30" s="193">
        <v>3272</v>
      </c>
      <c r="S30" s="190">
        <v>2.17553191489362</v>
      </c>
      <c r="T30" s="194">
        <v>5084</v>
      </c>
      <c r="U30" s="193">
        <v>13273</v>
      </c>
      <c r="V30" s="190">
        <v>2.61073957513769</v>
      </c>
      <c r="W30" s="194">
        <v>681</v>
      </c>
      <c r="X30" s="193">
        <v>1907</v>
      </c>
      <c r="Y30" s="190">
        <v>2.80029368575624</v>
      </c>
      <c r="Z30" s="194">
        <v>3213</v>
      </c>
      <c r="AA30" s="193">
        <v>8114</v>
      </c>
      <c r="AB30" s="190">
        <v>2.52536570183629</v>
      </c>
      <c r="AC30" s="194">
        <v>10881</v>
      </c>
      <c r="AD30" s="193">
        <v>21701</v>
      </c>
      <c r="AE30" s="190">
        <v>1.9943938976197</v>
      </c>
      <c r="AF30" s="194">
        <v>3392</v>
      </c>
      <c r="AG30" s="193">
        <v>9026</v>
      </c>
      <c r="AH30" s="190">
        <v>2.66096698113208</v>
      </c>
      <c r="AI30" s="194">
        <v>3019</v>
      </c>
      <c r="AJ30" s="193">
        <v>6560</v>
      </c>
      <c r="AK30" s="190">
        <v>2.17290493540908</v>
      </c>
      <c r="AL30" s="194">
        <v>590</v>
      </c>
      <c r="AM30" s="193">
        <v>875</v>
      </c>
      <c r="AN30" s="190">
        <v>1.48305084745763</v>
      </c>
      <c r="AO30" s="194">
        <v>732</v>
      </c>
      <c r="AP30" s="193">
        <v>2893</v>
      </c>
      <c r="AQ30" s="190">
        <v>3.95218579234973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66" customFormat="1" ht="11.25">
      <c r="A31" s="176" t="s">
        <v>25</v>
      </c>
      <c r="B31" s="188">
        <v>5972</v>
      </c>
      <c r="C31" s="189">
        <v>19170</v>
      </c>
      <c r="D31" s="190">
        <v>3.20997990622907</v>
      </c>
      <c r="E31" s="188">
        <v>2469</v>
      </c>
      <c r="F31" s="189">
        <v>4548</v>
      </c>
      <c r="G31" s="190">
        <v>1.84204131227218</v>
      </c>
      <c r="H31" s="191">
        <v>23124</v>
      </c>
      <c r="I31" s="192">
        <v>38574</v>
      </c>
      <c r="J31" s="190">
        <v>1.66813700051894</v>
      </c>
      <c r="K31" s="191">
        <v>7227</v>
      </c>
      <c r="L31" s="193">
        <v>19197</v>
      </c>
      <c r="M31" s="190">
        <v>2.65628891656289</v>
      </c>
      <c r="N31" s="194">
        <v>3999</v>
      </c>
      <c r="O31" s="193">
        <v>7943</v>
      </c>
      <c r="P31" s="190">
        <v>1.98624656164041</v>
      </c>
      <c r="Q31" s="194">
        <v>2008</v>
      </c>
      <c r="R31" s="193">
        <v>4131</v>
      </c>
      <c r="S31" s="190">
        <v>2.05727091633466</v>
      </c>
      <c r="T31" s="194">
        <v>2961</v>
      </c>
      <c r="U31" s="193">
        <v>7452</v>
      </c>
      <c r="V31" s="190">
        <v>2.51671732522796</v>
      </c>
      <c r="W31" s="194">
        <v>812</v>
      </c>
      <c r="X31" s="193">
        <v>1465</v>
      </c>
      <c r="Y31" s="190">
        <v>1.80418719211823</v>
      </c>
      <c r="Z31" s="194">
        <v>5236</v>
      </c>
      <c r="AA31" s="193">
        <v>12020</v>
      </c>
      <c r="AB31" s="190">
        <v>2.29564553093965</v>
      </c>
      <c r="AC31" s="194">
        <v>11571</v>
      </c>
      <c r="AD31" s="193">
        <v>23768</v>
      </c>
      <c r="AE31" s="190">
        <v>2.05410076916429</v>
      </c>
      <c r="AF31" s="194">
        <v>6111</v>
      </c>
      <c r="AG31" s="193">
        <v>21965</v>
      </c>
      <c r="AH31" s="190">
        <v>3.59433807887416</v>
      </c>
      <c r="AI31" s="194">
        <v>3523</v>
      </c>
      <c r="AJ31" s="193">
        <v>5849</v>
      </c>
      <c r="AK31" s="190">
        <v>1.66023275617372</v>
      </c>
      <c r="AL31" s="194">
        <v>872</v>
      </c>
      <c r="AM31" s="193">
        <v>1302</v>
      </c>
      <c r="AN31" s="190">
        <v>1.49311926605505</v>
      </c>
      <c r="AO31" s="194">
        <v>1441</v>
      </c>
      <c r="AP31" s="193">
        <v>3574</v>
      </c>
      <c r="AQ31" s="190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66" customFormat="1" ht="11.25">
      <c r="A32" s="176" t="s">
        <v>34</v>
      </c>
      <c r="B32" s="188">
        <v>4471</v>
      </c>
      <c r="C32" s="189">
        <v>18848</v>
      </c>
      <c r="D32" s="190">
        <v>4.21561171997316</v>
      </c>
      <c r="E32" s="188">
        <v>2862</v>
      </c>
      <c r="F32" s="189">
        <v>11809</v>
      </c>
      <c r="G32" s="190">
        <v>4.1261355695318</v>
      </c>
      <c r="H32" s="191">
        <v>20764</v>
      </c>
      <c r="I32" s="192">
        <v>42827</v>
      </c>
      <c r="J32" s="190">
        <v>2.06256020034675</v>
      </c>
      <c r="K32" s="191">
        <v>4849</v>
      </c>
      <c r="L32" s="193">
        <v>10823</v>
      </c>
      <c r="M32" s="190">
        <v>2.23200659929882</v>
      </c>
      <c r="N32" s="194">
        <v>5092</v>
      </c>
      <c r="O32" s="193">
        <v>16266</v>
      </c>
      <c r="P32" s="190">
        <v>3.19442262372349</v>
      </c>
      <c r="Q32" s="194">
        <v>2030</v>
      </c>
      <c r="R32" s="193">
        <v>5787</v>
      </c>
      <c r="S32" s="190">
        <v>2.85073891625616</v>
      </c>
      <c r="T32" s="194">
        <v>2232</v>
      </c>
      <c r="U32" s="193">
        <v>6232</v>
      </c>
      <c r="V32" s="190">
        <v>2.7921146953405</v>
      </c>
      <c r="W32" s="194">
        <v>1413</v>
      </c>
      <c r="X32" s="193">
        <v>6139</v>
      </c>
      <c r="Y32" s="190">
        <v>4.3446567586695</v>
      </c>
      <c r="Z32" s="194">
        <v>5156</v>
      </c>
      <c r="AA32" s="193">
        <v>13864</v>
      </c>
      <c r="AB32" s="190">
        <v>2.688906128782</v>
      </c>
      <c r="AC32" s="194">
        <v>6604</v>
      </c>
      <c r="AD32" s="193">
        <v>13903</v>
      </c>
      <c r="AE32" s="190">
        <v>2.10523924894004</v>
      </c>
      <c r="AF32" s="194">
        <v>2573</v>
      </c>
      <c r="AG32" s="193">
        <v>6380</v>
      </c>
      <c r="AH32" s="190">
        <v>2.4795958025651</v>
      </c>
      <c r="AI32" s="194">
        <v>2502</v>
      </c>
      <c r="AJ32" s="193">
        <v>4682</v>
      </c>
      <c r="AK32" s="190">
        <v>1.87130295763389</v>
      </c>
      <c r="AL32" s="194">
        <v>1019</v>
      </c>
      <c r="AM32" s="193">
        <v>1971</v>
      </c>
      <c r="AN32" s="190">
        <v>1.9342492639843</v>
      </c>
      <c r="AO32" s="194">
        <v>1983</v>
      </c>
      <c r="AP32" s="193">
        <v>7998</v>
      </c>
      <c r="AQ32" s="190">
        <v>4.03328290468986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66" customFormat="1" ht="11.25">
      <c r="A33" s="176" t="s">
        <v>42</v>
      </c>
      <c r="B33" s="188">
        <v>7549</v>
      </c>
      <c r="C33" s="189">
        <v>9046</v>
      </c>
      <c r="D33" s="190">
        <v>1.19830441118029</v>
      </c>
      <c r="E33" s="188">
        <v>897</v>
      </c>
      <c r="F33" s="189">
        <v>1510</v>
      </c>
      <c r="G33" s="190">
        <v>1.68338907469342</v>
      </c>
      <c r="H33" s="191">
        <v>11392</v>
      </c>
      <c r="I33" s="192">
        <v>16240</v>
      </c>
      <c r="J33" s="190">
        <v>1.42556179775281</v>
      </c>
      <c r="K33" s="191">
        <v>22612</v>
      </c>
      <c r="L33" s="193">
        <v>26202</v>
      </c>
      <c r="M33" s="190">
        <v>1.15876525738546</v>
      </c>
      <c r="N33" s="194">
        <v>1002</v>
      </c>
      <c r="O33" s="193">
        <v>1975</v>
      </c>
      <c r="P33" s="190">
        <v>1.97105788423154</v>
      </c>
      <c r="Q33" s="194">
        <v>8313</v>
      </c>
      <c r="R33" s="193">
        <v>9184</v>
      </c>
      <c r="S33" s="190">
        <v>1.10477565259233</v>
      </c>
      <c r="T33" s="194">
        <v>32086</v>
      </c>
      <c r="U33" s="193">
        <v>44051</v>
      </c>
      <c r="V33" s="190">
        <v>1.37290407031104</v>
      </c>
      <c r="W33" s="194">
        <v>333</v>
      </c>
      <c r="X33" s="193">
        <v>669</v>
      </c>
      <c r="Y33" s="190">
        <v>2.00900900900901</v>
      </c>
      <c r="Z33" s="194">
        <v>4556</v>
      </c>
      <c r="AA33" s="193">
        <v>6010</v>
      </c>
      <c r="AB33" s="190">
        <v>1.31913959613696</v>
      </c>
      <c r="AC33" s="194">
        <v>2661</v>
      </c>
      <c r="AD33" s="193">
        <v>5480</v>
      </c>
      <c r="AE33" s="190">
        <v>2.05937617437054</v>
      </c>
      <c r="AF33" s="194">
        <v>14435</v>
      </c>
      <c r="AG33" s="193">
        <v>21791</v>
      </c>
      <c r="AH33" s="190">
        <v>1.50959473501905</v>
      </c>
      <c r="AI33" s="194">
        <v>5218</v>
      </c>
      <c r="AJ33" s="193">
        <v>5658</v>
      </c>
      <c r="AK33" s="190">
        <v>1.08432349559218</v>
      </c>
      <c r="AL33" s="194">
        <v>192</v>
      </c>
      <c r="AM33" s="193">
        <v>256</v>
      </c>
      <c r="AN33" s="190">
        <v>1.33333333333333</v>
      </c>
      <c r="AO33" s="194">
        <v>257</v>
      </c>
      <c r="AP33" s="193">
        <v>521</v>
      </c>
      <c r="AQ33" s="190">
        <v>2.0272373540856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66" customFormat="1" ht="11.25">
      <c r="A34" s="176" t="s">
        <v>66</v>
      </c>
      <c r="B34" s="188">
        <v>4111</v>
      </c>
      <c r="C34" s="189">
        <v>6714</v>
      </c>
      <c r="D34" s="190">
        <v>1.63317927511554</v>
      </c>
      <c r="E34" s="188">
        <v>1661</v>
      </c>
      <c r="F34" s="189">
        <v>2187</v>
      </c>
      <c r="G34" s="190">
        <v>1.31667670078266</v>
      </c>
      <c r="H34" s="191">
        <v>18618</v>
      </c>
      <c r="I34" s="192">
        <v>36346</v>
      </c>
      <c r="J34" s="190">
        <v>1.95219679879686</v>
      </c>
      <c r="K34" s="191">
        <v>22665</v>
      </c>
      <c r="L34" s="193">
        <v>28813</v>
      </c>
      <c r="M34" s="190">
        <v>1.27125523935583</v>
      </c>
      <c r="N34" s="194">
        <v>1283</v>
      </c>
      <c r="O34" s="193">
        <v>3603</v>
      </c>
      <c r="P34" s="190">
        <v>2.80826188620421</v>
      </c>
      <c r="Q34" s="194">
        <v>3062</v>
      </c>
      <c r="R34" s="193">
        <v>4146</v>
      </c>
      <c r="S34" s="190">
        <v>1.35401698236447</v>
      </c>
      <c r="T34" s="194">
        <v>16022</v>
      </c>
      <c r="U34" s="193">
        <v>27575</v>
      </c>
      <c r="V34" s="190">
        <v>1.72107102733741</v>
      </c>
      <c r="W34" s="194">
        <v>491</v>
      </c>
      <c r="X34" s="193">
        <v>1324</v>
      </c>
      <c r="Y34" s="190">
        <v>2.69653767820774</v>
      </c>
      <c r="Z34" s="194">
        <v>2647</v>
      </c>
      <c r="AA34" s="193">
        <v>5365</v>
      </c>
      <c r="AB34" s="190">
        <v>2.02682281828485</v>
      </c>
      <c r="AC34" s="194">
        <v>4932</v>
      </c>
      <c r="AD34" s="193">
        <v>9743</v>
      </c>
      <c r="AE34" s="190">
        <v>1.97546634225466</v>
      </c>
      <c r="AF34" s="194">
        <v>12077</v>
      </c>
      <c r="AG34" s="193">
        <v>18759</v>
      </c>
      <c r="AH34" s="190">
        <v>1.55328310010764</v>
      </c>
      <c r="AI34" s="194">
        <v>1118</v>
      </c>
      <c r="AJ34" s="193">
        <v>1821</v>
      </c>
      <c r="AK34" s="190">
        <v>1.62880143112701</v>
      </c>
      <c r="AL34" s="194">
        <v>143</v>
      </c>
      <c r="AM34" s="193">
        <v>231</v>
      </c>
      <c r="AN34" s="190">
        <v>1.61538461538462</v>
      </c>
      <c r="AO34" s="194">
        <v>157</v>
      </c>
      <c r="AP34" s="193">
        <v>425</v>
      </c>
      <c r="AQ34" s="190">
        <v>2.70700636942675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66" customFormat="1" ht="11.25">
      <c r="A35" s="176" t="s">
        <v>33</v>
      </c>
      <c r="B35" s="188">
        <v>961</v>
      </c>
      <c r="C35" s="189">
        <v>2648</v>
      </c>
      <c r="D35" s="190">
        <v>2.75546305931322</v>
      </c>
      <c r="E35" s="188">
        <v>1569</v>
      </c>
      <c r="F35" s="189">
        <v>2829</v>
      </c>
      <c r="G35" s="190">
        <v>1.80305927342256</v>
      </c>
      <c r="H35" s="191">
        <v>17817</v>
      </c>
      <c r="I35" s="192">
        <v>34579</v>
      </c>
      <c r="J35" s="190">
        <v>1.94078688892631</v>
      </c>
      <c r="K35" s="191">
        <v>8386</v>
      </c>
      <c r="L35" s="193">
        <v>13405</v>
      </c>
      <c r="M35" s="190">
        <v>1.59849749582638</v>
      </c>
      <c r="N35" s="194">
        <v>1514</v>
      </c>
      <c r="O35" s="193">
        <v>3719</v>
      </c>
      <c r="P35" s="190">
        <v>2.45640686922061</v>
      </c>
      <c r="Q35" s="194">
        <v>1592</v>
      </c>
      <c r="R35" s="193">
        <v>4045</v>
      </c>
      <c r="S35" s="190">
        <v>2.54082914572864</v>
      </c>
      <c r="T35" s="194">
        <v>7503</v>
      </c>
      <c r="U35" s="193">
        <v>11524</v>
      </c>
      <c r="V35" s="190">
        <v>1.53591896574703</v>
      </c>
      <c r="W35" s="194">
        <v>445</v>
      </c>
      <c r="X35" s="193">
        <v>1376</v>
      </c>
      <c r="Y35" s="190">
        <v>3.09213483146067</v>
      </c>
      <c r="Z35" s="194">
        <v>3411</v>
      </c>
      <c r="AA35" s="193">
        <v>10341</v>
      </c>
      <c r="AB35" s="190">
        <v>3.03166226912929</v>
      </c>
      <c r="AC35" s="194">
        <v>15109</v>
      </c>
      <c r="AD35" s="193">
        <v>42075</v>
      </c>
      <c r="AE35" s="190">
        <v>2.78476404791846</v>
      </c>
      <c r="AF35" s="194">
        <v>1844</v>
      </c>
      <c r="AG35" s="193">
        <v>3943</v>
      </c>
      <c r="AH35" s="190">
        <v>2.1382863340564</v>
      </c>
      <c r="AI35" s="194">
        <v>2641</v>
      </c>
      <c r="AJ35" s="193">
        <v>5817</v>
      </c>
      <c r="AK35" s="190">
        <v>2.20257478227944</v>
      </c>
      <c r="AL35" s="194">
        <v>311</v>
      </c>
      <c r="AM35" s="193">
        <v>444</v>
      </c>
      <c r="AN35" s="190">
        <v>1.42765273311897</v>
      </c>
      <c r="AO35" s="194">
        <v>1228</v>
      </c>
      <c r="AP35" s="193">
        <v>2163</v>
      </c>
      <c r="AQ35" s="190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66" customFormat="1" ht="11.25">
      <c r="A36" s="176" t="s">
        <v>47</v>
      </c>
      <c r="B36" s="188">
        <v>1755</v>
      </c>
      <c r="C36" s="189">
        <v>5031</v>
      </c>
      <c r="D36" s="190">
        <v>2.86666666666667</v>
      </c>
      <c r="E36" s="188">
        <v>786</v>
      </c>
      <c r="F36" s="189">
        <v>2353</v>
      </c>
      <c r="G36" s="190">
        <v>2.99363867684478</v>
      </c>
      <c r="H36" s="191">
        <v>27109</v>
      </c>
      <c r="I36" s="192">
        <v>51324</v>
      </c>
      <c r="J36" s="190">
        <v>1.89324578553248</v>
      </c>
      <c r="K36" s="191">
        <v>9282</v>
      </c>
      <c r="L36" s="193">
        <v>17597</v>
      </c>
      <c r="M36" s="190">
        <v>1.8958198664081</v>
      </c>
      <c r="N36" s="194">
        <v>1784</v>
      </c>
      <c r="O36" s="193">
        <v>5465</v>
      </c>
      <c r="P36" s="190">
        <v>3.06334080717489</v>
      </c>
      <c r="Q36" s="194">
        <v>1239</v>
      </c>
      <c r="R36" s="193">
        <v>2219</v>
      </c>
      <c r="S36" s="190">
        <v>1.7909604519774</v>
      </c>
      <c r="T36" s="194">
        <v>9118</v>
      </c>
      <c r="U36" s="193">
        <v>17953</v>
      </c>
      <c r="V36" s="190">
        <v>1.96896249177451</v>
      </c>
      <c r="W36" s="194">
        <v>258</v>
      </c>
      <c r="X36" s="193">
        <v>875</v>
      </c>
      <c r="Y36" s="190">
        <v>3.39147286821705</v>
      </c>
      <c r="Z36" s="194">
        <v>2464</v>
      </c>
      <c r="AA36" s="193">
        <v>6728</v>
      </c>
      <c r="AB36" s="190">
        <v>2.73051948051948</v>
      </c>
      <c r="AC36" s="194">
        <v>5823</v>
      </c>
      <c r="AD36" s="193">
        <v>15902</v>
      </c>
      <c r="AE36" s="190">
        <v>2.73089472780354</v>
      </c>
      <c r="AF36" s="194">
        <v>3742</v>
      </c>
      <c r="AG36" s="193">
        <v>8598</v>
      </c>
      <c r="AH36" s="190">
        <v>2.29770176376269</v>
      </c>
      <c r="AI36" s="194">
        <v>1039</v>
      </c>
      <c r="AJ36" s="193">
        <v>2160</v>
      </c>
      <c r="AK36" s="190">
        <v>2.07892204042348</v>
      </c>
      <c r="AL36" s="194">
        <v>91</v>
      </c>
      <c r="AM36" s="193">
        <v>199</v>
      </c>
      <c r="AN36" s="190">
        <v>2.18681318681319</v>
      </c>
      <c r="AO36" s="194">
        <v>174</v>
      </c>
      <c r="AP36" s="193">
        <v>540</v>
      </c>
      <c r="AQ36" s="190">
        <v>3.10344827586207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66" customFormat="1" ht="11.25">
      <c r="A37" s="176" t="s">
        <v>32</v>
      </c>
      <c r="B37" s="188">
        <v>474</v>
      </c>
      <c r="C37" s="189">
        <v>1427</v>
      </c>
      <c r="D37" s="190">
        <v>3.01054852320675</v>
      </c>
      <c r="E37" s="188">
        <v>761</v>
      </c>
      <c r="F37" s="189">
        <v>1932</v>
      </c>
      <c r="G37" s="190">
        <v>2.53876478318003</v>
      </c>
      <c r="H37" s="191">
        <v>6903</v>
      </c>
      <c r="I37" s="192">
        <v>16180</v>
      </c>
      <c r="J37" s="190">
        <v>2.34390844560336</v>
      </c>
      <c r="K37" s="191">
        <v>1216</v>
      </c>
      <c r="L37" s="193">
        <v>2869</v>
      </c>
      <c r="M37" s="190">
        <v>2.359375</v>
      </c>
      <c r="N37" s="194">
        <v>1368</v>
      </c>
      <c r="O37" s="193">
        <v>5111</v>
      </c>
      <c r="P37" s="190">
        <v>3.73611111111111</v>
      </c>
      <c r="Q37" s="194">
        <v>713</v>
      </c>
      <c r="R37" s="193">
        <v>2769</v>
      </c>
      <c r="S37" s="190">
        <v>3.8835904628331</v>
      </c>
      <c r="T37" s="194">
        <v>689</v>
      </c>
      <c r="U37" s="193">
        <v>2065</v>
      </c>
      <c r="V37" s="190">
        <v>2.99709724238026</v>
      </c>
      <c r="W37" s="194">
        <v>280</v>
      </c>
      <c r="X37" s="193">
        <v>763</v>
      </c>
      <c r="Y37" s="190">
        <v>2.725</v>
      </c>
      <c r="Z37" s="194">
        <v>4376</v>
      </c>
      <c r="AA37" s="193">
        <v>21621</v>
      </c>
      <c r="AB37" s="190">
        <v>4.94081352833638</v>
      </c>
      <c r="AC37" s="194">
        <v>17663</v>
      </c>
      <c r="AD37" s="193">
        <v>70214</v>
      </c>
      <c r="AE37" s="190">
        <v>3.97520240049822</v>
      </c>
      <c r="AF37" s="194">
        <v>1080</v>
      </c>
      <c r="AG37" s="193">
        <v>3783</v>
      </c>
      <c r="AH37" s="190">
        <v>3.50277777777778</v>
      </c>
      <c r="AI37" s="194">
        <v>1036</v>
      </c>
      <c r="AJ37" s="193">
        <v>2562</v>
      </c>
      <c r="AK37" s="190">
        <v>2.47297297297297</v>
      </c>
      <c r="AL37" s="194">
        <v>182</v>
      </c>
      <c r="AM37" s="193">
        <v>400</v>
      </c>
      <c r="AN37" s="190">
        <v>2.1978021978022</v>
      </c>
      <c r="AO37" s="194">
        <v>330</v>
      </c>
      <c r="AP37" s="193">
        <v>1482</v>
      </c>
      <c r="AQ37" s="190">
        <v>4.49090909090909</v>
      </c>
      <c r="AR37" s="29">
        <f t="shared" si="0"/>
        <v>37071</v>
      </c>
      <c r="AS37" s="30">
        <f t="shared" si="0"/>
        <v>133178</v>
      </c>
      <c r="AT37" s="31">
        <f t="shared" si="1"/>
        <v>3.592511666801543</v>
      </c>
    </row>
    <row r="38" spans="1:46" s="166" customFormat="1" ht="11.25">
      <c r="A38" s="176" t="s">
        <v>23</v>
      </c>
      <c r="B38" s="188">
        <v>2244</v>
      </c>
      <c r="C38" s="189">
        <v>7032</v>
      </c>
      <c r="D38" s="190">
        <v>3.13368983957219</v>
      </c>
      <c r="E38" s="188">
        <v>2698</v>
      </c>
      <c r="F38" s="189">
        <v>6563</v>
      </c>
      <c r="G38" s="190">
        <v>2.43254262416605</v>
      </c>
      <c r="H38" s="191">
        <v>20827</v>
      </c>
      <c r="I38" s="192">
        <v>32716</v>
      </c>
      <c r="J38" s="190">
        <v>1.57084553704326</v>
      </c>
      <c r="K38" s="191">
        <v>4542</v>
      </c>
      <c r="L38" s="193">
        <v>11172</v>
      </c>
      <c r="M38" s="190">
        <v>2.45970937912814</v>
      </c>
      <c r="N38" s="194">
        <v>2206</v>
      </c>
      <c r="O38" s="193">
        <v>3929</v>
      </c>
      <c r="P38" s="190">
        <v>1.78105167724388</v>
      </c>
      <c r="Q38" s="194">
        <v>3500</v>
      </c>
      <c r="R38" s="193">
        <v>5457</v>
      </c>
      <c r="S38" s="190">
        <v>1.55914285714286</v>
      </c>
      <c r="T38" s="194">
        <v>3838</v>
      </c>
      <c r="U38" s="193">
        <v>7764</v>
      </c>
      <c r="V38" s="190">
        <v>2.02292860865034</v>
      </c>
      <c r="W38" s="194">
        <v>3604</v>
      </c>
      <c r="X38" s="193">
        <v>5986</v>
      </c>
      <c r="Y38" s="190">
        <v>1.66093229744728</v>
      </c>
      <c r="Z38" s="194">
        <v>3544</v>
      </c>
      <c r="AA38" s="193">
        <v>11317</v>
      </c>
      <c r="AB38" s="190">
        <v>3.19328442437923</v>
      </c>
      <c r="AC38" s="194">
        <v>7028</v>
      </c>
      <c r="AD38" s="193">
        <v>18283</v>
      </c>
      <c r="AE38" s="190">
        <v>2.60145133750711</v>
      </c>
      <c r="AF38" s="194">
        <v>3420</v>
      </c>
      <c r="AG38" s="193">
        <v>8317</v>
      </c>
      <c r="AH38" s="190">
        <v>2.43187134502924</v>
      </c>
      <c r="AI38" s="194">
        <v>2776</v>
      </c>
      <c r="AJ38" s="193">
        <v>5306</v>
      </c>
      <c r="AK38" s="190">
        <v>1.91138328530259</v>
      </c>
      <c r="AL38" s="194">
        <v>455</v>
      </c>
      <c r="AM38" s="193">
        <v>754</v>
      </c>
      <c r="AN38" s="190">
        <v>1.65714285714286</v>
      </c>
      <c r="AO38" s="194">
        <v>787</v>
      </c>
      <c r="AP38" s="193">
        <v>1428</v>
      </c>
      <c r="AQ38" s="190">
        <v>1.81448538754765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66" customFormat="1" ht="11.25">
      <c r="A39" s="176" t="s">
        <v>2</v>
      </c>
      <c r="B39" s="188">
        <v>1153</v>
      </c>
      <c r="C39" s="189">
        <v>4040</v>
      </c>
      <c r="D39" s="190">
        <v>3.50390286209887</v>
      </c>
      <c r="E39" s="188">
        <v>779</v>
      </c>
      <c r="F39" s="189">
        <v>2591</v>
      </c>
      <c r="G39" s="190">
        <v>3.32605905006418</v>
      </c>
      <c r="H39" s="191">
        <v>12565</v>
      </c>
      <c r="I39" s="192">
        <v>25701</v>
      </c>
      <c r="J39" s="190">
        <v>2.04544369279745</v>
      </c>
      <c r="K39" s="191">
        <v>2910</v>
      </c>
      <c r="L39" s="193">
        <v>6589</v>
      </c>
      <c r="M39" s="190">
        <v>2.26426116838488</v>
      </c>
      <c r="N39" s="194">
        <v>2862</v>
      </c>
      <c r="O39" s="193">
        <v>6016</v>
      </c>
      <c r="P39" s="190">
        <v>2.10202655485674</v>
      </c>
      <c r="Q39" s="194">
        <v>1773</v>
      </c>
      <c r="R39" s="193">
        <v>3907</v>
      </c>
      <c r="S39" s="190">
        <v>2.20360970107163</v>
      </c>
      <c r="T39" s="194">
        <v>1212</v>
      </c>
      <c r="U39" s="193">
        <v>2610</v>
      </c>
      <c r="V39" s="190">
        <v>2.15346534653465</v>
      </c>
      <c r="W39" s="194">
        <v>1148</v>
      </c>
      <c r="X39" s="193">
        <v>2745</v>
      </c>
      <c r="Y39" s="190">
        <v>2.3911149825784</v>
      </c>
      <c r="Z39" s="194">
        <v>7693</v>
      </c>
      <c r="AA39" s="193">
        <v>22187</v>
      </c>
      <c r="AB39" s="190">
        <v>2.88405043546081</v>
      </c>
      <c r="AC39" s="194">
        <v>18102</v>
      </c>
      <c r="AD39" s="193">
        <v>31195</v>
      </c>
      <c r="AE39" s="190">
        <v>1.72329024417191</v>
      </c>
      <c r="AF39" s="194">
        <v>2256</v>
      </c>
      <c r="AG39" s="193">
        <v>5414</v>
      </c>
      <c r="AH39" s="190">
        <v>2.39982269503546</v>
      </c>
      <c r="AI39" s="194">
        <v>2465</v>
      </c>
      <c r="AJ39" s="193">
        <v>4642</v>
      </c>
      <c r="AK39" s="190">
        <v>1.88316430020284</v>
      </c>
      <c r="AL39" s="194">
        <v>1697</v>
      </c>
      <c r="AM39" s="193">
        <v>3356</v>
      </c>
      <c r="AN39" s="190">
        <v>1.97760754272245</v>
      </c>
      <c r="AO39" s="194">
        <v>590</v>
      </c>
      <c r="AP39" s="193">
        <v>2297</v>
      </c>
      <c r="AQ39" s="190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66" customFormat="1" ht="11.25">
      <c r="A40" s="176" t="s">
        <v>37</v>
      </c>
      <c r="B40" s="188">
        <v>2251</v>
      </c>
      <c r="C40" s="189">
        <v>8164</v>
      </c>
      <c r="D40" s="190">
        <v>3.6268325188805</v>
      </c>
      <c r="E40" s="188">
        <v>1021</v>
      </c>
      <c r="F40" s="189">
        <v>3187</v>
      </c>
      <c r="G40" s="190">
        <v>3.12144955925563</v>
      </c>
      <c r="H40" s="191">
        <v>21511</v>
      </c>
      <c r="I40" s="192">
        <v>38865</v>
      </c>
      <c r="J40" s="190">
        <v>1.80675003486588</v>
      </c>
      <c r="K40" s="191">
        <v>1875</v>
      </c>
      <c r="L40" s="193">
        <v>3750</v>
      </c>
      <c r="M40" s="190">
        <v>2</v>
      </c>
      <c r="N40" s="194">
        <v>4199</v>
      </c>
      <c r="O40" s="193">
        <v>8538</v>
      </c>
      <c r="P40" s="190">
        <v>2.03334127173136</v>
      </c>
      <c r="Q40" s="194">
        <v>1117</v>
      </c>
      <c r="R40" s="193">
        <v>2533</v>
      </c>
      <c r="S40" s="190">
        <v>2.26768128916741</v>
      </c>
      <c r="T40" s="194">
        <v>1498</v>
      </c>
      <c r="U40" s="193">
        <v>3927</v>
      </c>
      <c r="V40" s="190">
        <v>2.6214953271028</v>
      </c>
      <c r="W40" s="194">
        <v>719</v>
      </c>
      <c r="X40" s="193">
        <v>1793</v>
      </c>
      <c r="Y40" s="190">
        <v>2.49374130737135</v>
      </c>
      <c r="Z40" s="194">
        <v>3195</v>
      </c>
      <c r="AA40" s="193">
        <v>9239</v>
      </c>
      <c r="AB40" s="190">
        <v>2.89170579029734</v>
      </c>
      <c r="AC40" s="194">
        <v>12443</v>
      </c>
      <c r="AD40" s="193">
        <v>25869</v>
      </c>
      <c r="AE40" s="190">
        <v>2.07900024109941</v>
      </c>
      <c r="AF40" s="194">
        <v>894</v>
      </c>
      <c r="AG40" s="193">
        <v>3303</v>
      </c>
      <c r="AH40" s="190">
        <v>3.69463087248322</v>
      </c>
      <c r="AI40" s="194">
        <v>2019</v>
      </c>
      <c r="AJ40" s="193">
        <v>4311</v>
      </c>
      <c r="AK40" s="190">
        <v>2.13521545319465</v>
      </c>
      <c r="AL40" s="194">
        <v>212</v>
      </c>
      <c r="AM40" s="193">
        <v>377</v>
      </c>
      <c r="AN40" s="190">
        <v>1.77830188679245</v>
      </c>
      <c r="AO40" s="194">
        <v>691</v>
      </c>
      <c r="AP40" s="193">
        <v>2032</v>
      </c>
      <c r="AQ40" s="190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66" customFormat="1" ht="11.25">
      <c r="A41" s="176" t="s">
        <v>29</v>
      </c>
      <c r="B41" s="188">
        <v>4096</v>
      </c>
      <c r="C41" s="189">
        <v>11259</v>
      </c>
      <c r="D41" s="190">
        <v>2.748779296875</v>
      </c>
      <c r="E41" s="188">
        <v>2655</v>
      </c>
      <c r="F41" s="189">
        <v>4802</v>
      </c>
      <c r="G41" s="190">
        <v>1.80866290018832</v>
      </c>
      <c r="H41" s="191">
        <v>13011</v>
      </c>
      <c r="I41" s="192">
        <v>21357</v>
      </c>
      <c r="J41" s="190">
        <v>1.64145722849896</v>
      </c>
      <c r="K41" s="191">
        <v>3530</v>
      </c>
      <c r="L41" s="193">
        <v>7151</v>
      </c>
      <c r="M41" s="190">
        <v>2.0257790368272</v>
      </c>
      <c r="N41" s="194">
        <v>4131</v>
      </c>
      <c r="O41" s="193">
        <v>8162</v>
      </c>
      <c r="P41" s="190">
        <v>1.9757927862503</v>
      </c>
      <c r="Q41" s="194">
        <v>1596</v>
      </c>
      <c r="R41" s="193">
        <v>3200</v>
      </c>
      <c r="S41" s="190">
        <v>2.00501253132832</v>
      </c>
      <c r="T41" s="194">
        <v>2216</v>
      </c>
      <c r="U41" s="193">
        <v>6311</v>
      </c>
      <c r="V41" s="190">
        <v>2.84792418772563</v>
      </c>
      <c r="W41" s="194">
        <v>1042</v>
      </c>
      <c r="X41" s="193">
        <v>2713</v>
      </c>
      <c r="Y41" s="190">
        <v>2.60364683301344</v>
      </c>
      <c r="Z41" s="194">
        <v>4016</v>
      </c>
      <c r="AA41" s="193">
        <v>9087</v>
      </c>
      <c r="AB41" s="190">
        <v>2.26269920318725</v>
      </c>
      <c r="AC41" s="194">
        <v>6847</v>
      </c>
      <c r="AD41" s="193">
        <v>13417</v>
      </c>
      <c r="AE41" s="190">
        <v>1.95954432598218</v>
      </c>
      <c r="AF41" s="194">
        <v>3212</v>
      </c>
      <c r="AG41" s="193">
        <v>8872</v>
      </c>
      <c r="AH41" s="190">
        <v>2.76214196762142</v>
      </c>
      <c r="AI41" s="194">
        <v>3058</v>
      </c>
      <c r="AJ41" s="193">
        <v>6790</v>
      </c>
      <c r="AK41" s="190">
        <v>2.22040549378679</v>
      </c>
      <c r="AL41" s="194">
        <v>648</v>
      </c>
      <c r="AM41" s="193">
        <v>1140</v>
      </c>
      <c r="AN41" s="190">
        <v>1.75925925925926</v>
      </c>
      <c r="AO41" s="194">
        <v>1192</v>
      </c>
      <c r="AP41" s="193">
        <v>2329</v>
      </c>
      <c r="AQ41" s="190">
        <v>1.95385906040268</v>
      </c>
      <c r="AR41" s="29">
        <f aca="true" t="shared" si="2" ref="AR41:AS80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66" customFormat="1" ht="11.25">
      <c r="A42" s="176" t="s">
        <v>41</v>
      </c>
      <c r="B42" s="188">
        <v>4342</v>
      </c>
      <c r="C42" s="189">
        <v>13759</v>
      </c>
      <c r="D42" s="190">
        <v>3.16881621372639</v>
      </c>
      <c r="E42" s="188">
        <v>2660</v>
      </c>
      <c r="F42" s="189">
        <v>7722</v>
      </c>
      <c r="G42" s="190">
        <v>2.90300751879699</v>
      </c>
      <c r="H42" s="191">
        <v>9639</v>
      </c>
      <c r="I42" s="192">
        <v>18417</v>
      </c>
      <c r="J42" s="190">
        <v>1.91067538126362</v>
      </c>
      <c r="K42" s="191">
        <v>3769</v>
      </c>
      <c r="L42" s="193">
        <v>10758</v>
      </c>
      <c r="M42" s="190">
        <v>2.85433802069514</v>
      </c>
      <c r="N42" s="194">
        <v>2359</v>
      </c>
      <c r="O42" s="193">
        <v>5865</v>
      </c>
      <c r="P42" s="190">
        <v>2.48622297583722</v>
      </c>
      <c r="Q42" s="194">
        <v>1559</v>
      </c>
      <c r="R42" s="193">
        <v>3425</v>
      </c>
      <c r="S42" s="190">
        <v>2.19692110327133</v>
      </c>
      <c r="T42" s="194">
        <v>2322</v>
      </c>
      <c r="U42" s="193">
        <v>5714</v>
      </c>
      <c r="V42" s="190">
        <v>2.46080964685616</v>
      </c>
      <c r="W42" s="194">
        <v>1058</v>
      </c>
      <c r="X42" s="193">
        <v>3638</v>
      </c>
      <c r="Y42" s="190">
        <v>3.43856332703214</v>
      </c>
      <c r="Z42" s="194">
        <v>3234</v>
      </c>
      <c r="AA42" s="193">
        <v>8441</v>
      </c>
      <c r="AB42" s="190">
        <v>2.61008039579468</v>
      </c>
      <c r="AC42" s="194">
        <v>3956</v>
      </c>
      <c r="AD42" s="193">
        <v>8797</v>
      </c>
      <c r="AE42" s="190">
        <v>2.2237108190091</v>
      </c>
      <c r="AF42" s="194">
        <v>3406</v>
      </c>
      <c r="AG42" s="193">
        <v>8397</v>
      </c>
      <c r="AH42" s="190">
        <v>2.46535525543159</v>
      </c>
      <c r="AI42" s="194">
        <v>1458</v>
      </c>
      <c r="AJ42" s="193">
        <v>3202</v>
      </c>
      <c r="AK42" s="190">
        <v>2.19615912208505</v>
      </c>
      <c r="AL42" s="194">
        <v>655</v>
      </c>
      <c r="AM42" s="193">
        <v>1436</v>
      </c>
      <c r="AN42" s="190">
        <v>2.19236641221374</v>
      </c>
      <c r="AO42" s="194">
        <v>1499</v>
      </c>
      <c r="AP42" s="193">
        <v>4089</v>
      </c>
      <c r="AQ42" s="190">
        <v>2.72781854569713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66" customFormat="1" ht="11.25">
      <c r="A43" s="176" t="s">
        <v>89</v>
      </c>
      <c r="B43" s="188">
        <v>527</v>
      </c>
      <c r="C43" s="189">
        <v>2037</v>
      </c>
      <c r="D43" s="190">
        <v>3.86527514231499</v>
      </c>
      <c r="E43" s="188">
        <v>546</v>
      </c>
      <c r="F43" s="189">
        <v>1992</v>
      </c>
      <c r="G43" s="190">
        <v>3.64835164835165</v>
      </c>
      <c r="H43" s="191">
        <v>10540</v>
      </c>
      <c r="I43" s="192">
        <v>26385</v>
      </c>
      <c r="J43" s="190">
        <v>2.50332068311195</v>
      </c>
      <c r="K43" s="191">
        <v>3407</v>
      </c>
      <c r="L43" s="193">
        <v>12423</v>
      </c>
      <c r="M43" s="190">
        <v>3.64631640739654</v>
      </c>
      <c r="N43" s="194">
        <v>342</v>
      </c>
      <c r="O43" s="193">
        <v>1111</v>
      </c>
      <c r="P43" s="190">
        <v>3.24853801169591</v>
      </c>
      <c r="Q43" s="194">
        <v>328</v>
      </c>
      <c r="R43" s="193">
        <v>1077</v>
      </c>
      <c r="S43" s="190">
        <v>3.28353658536585</v>
      </c>
      <c r="T43" s="194">
        <v>5404</v>
      </c>
      <c r="U43" s="193">
        <v>16049</v>
      </c>
      <c r="V43" s="190">
        <v>2.96983715766099</v>
      </c>
      <c r="W43" s="194">
        <v>81</v>
      </c>
      <c r="X43" s="193">
        <v>247</v>
      </c>
      <c r="Y43" s="190">
        <v>3.04938271604938</v>
      </c>
      <c r="Z43" s="194">
        <v>1569</v>
      </c>
      <c r="AA43" s="193">
        <v>6012</v>
      </c>
      <c r="AB43" s="190">
        <v>3.83173996175908</v>
      </c>
      <c r="AC43" s="194">
        <v>8232</v>
      </c>
      <c r="AD43" s="193">
        <v>23996</v>
      </c>
      <c r="AE43" s="190">
        <v>2.91496598639456</v>
      </c>
      <c r="AF43" s="194">
        <v>605</v>
      </c>
      <c r="AG43" s="193">
        <v>1540</v>
      </c>
      <c r="AH43" s="190">
        <v>2.54545454545455</v>
      </c>
      <c r="AI43" s="194">
        <v>1351</v>
      </c>
      <c r="AJ43" s="193">
        <v>4292</v>
      </c>
      <c r="AK43" s="190">
        <v>3.17690599555885</v>
      </c>
      <c r="AL43" s="194">
        <v>12</v>
      </c>
      <c r="AM43" s="193">
        <v>26</v>
      </c>
      <c r="AN43" s="190">
        <v>2.16666666666667</v>
      </c>
      <c r="AO43" s="194">
        <v>14</v>
      </c>
      <c r="AP43" s="193">
        <v>35</v>
      </c>
      <c r="AQ43" s="190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</v>
      </c>
    </row>
    <row r="44" spans="1:46" s="166" customFormat="1" ht="11.25">
      <c r="A44" s="176" t="s">
        <v>36</v>
      </c>
      <c r="B44" s="188">
        <v>3686</v>
      </c>
      <c r="C44" s="189">
        <v>10655</v>
      </c>
      <c r="D44" s="190">
        <v>2.8906673901248</v>
      </c>
      <c r="E44" s="188">
        <v>1453</v>
      </c>
      <c r="F44" s="189">
        <v>2678</v>
      </c>
      <c r="G44" s="190">
        <v>1.84308327598073</v>
      </c>
      <c r="H44" s="191">
        <v>10755</v>
      </c>
      <c r="I44" s="192">
        <v>19117</v>
      </c>
      <c r="J44" s="190">
        <v>1.77749883774988</v>
      </c>
      <c r="K44" s="191">
        <v>3461</v>
      </c>
      <c r="L44" s="193">
        <v>8412</v>
      </c>
      <c r="M44" s="190">
        <v>2.43051141288645</v>
      </c>
      <c r="N44" s="194">
        <v>1841</v>
      </c>
      <c r="O44" s="193">
        <v>3816</v>
      </c>
      <c r="P44" s="190">
        <v>2.07278652906029</v>
      </c>
      <c r="Q44" s="194">
        <v>1190</v>
      </c>
      <c r="R44" s="193">
        <v>2486</v>
      </c>
      <c r="S44" s="190">
        <v>2.0890756302521</v>
      </c>
      <c r="T44" s="194">
        <v>2032</v>
      </c>
      <c r="U44" s="193">
        <v>5405</v>
      </c>
      <c r="V44" s="190">
        <v>2.65994094488189</v>
      </c>
      <c r="W44" s="194">
        <v>357</v>
      </c>
      <c r="X44" s="193">
        <v>650</v>
      </c>
      <c r="Y44" s="190">
        <v>1.82072829131653</v>
      </c>
      <c r="Z44" s="194">
        <v>2387</v>
      </c>
      <c r="AA44" s="193">
        <v>5247</v>
      </c>
      <c r="AB44" s="190">
        <v>2.19815668202765</v>
      </c>
      <c r="AC44" s="194">
        <v>7016</v>
      </c>
      <c r="AD44" s="193">
        <v>14682</v>
      </c>
      <c r="AE44" s="190">
        <v>2.09264538198404</v>
      </c>
      <c r="AF44" s="194">
        <v>4895</v>
      </c>
      <c r="AG44" s="193">
        <v>16406</v>
      </c>
      <c r="AH44" s="190">
        <v>3.35158324821246</v>
      </c>
      <c r="AI44" s="194">
        <v>1595</v>
      </c>
      <c r="AJ44" s="193">
        <v>2764</v>
      </c>
      <c r="AK44" s="190">
        <v>1.73291536050157</v>
      </c>
      <c r="AL44" s="194">
        <v>413</v>
      </c>
      <c r="AM44" s="193">
        <v>848</v>
      </c>
      <c r="AN44" s="190">
        <v>2.05326876513317</v>
      </c>
      <c r="AO44" s="194">
        <v>510</v>
      </c>
      <c r="AP44" s="193">
        <v>1022</v>
      </c>
      <c r="AQ44" s="190">
        <v>2.00392156862745</v>
      </c>
      <c r="AR44" s="29">
        <f t="shared" si="2"/>
        <v>41591</v>
      </c>
      <c r="AS44" s="30">
        <f t="shared" si="2"/>
        <v>94188</v>
      </c>
      <c r="AT44" s="31">
        <f t="shared" si="1"/>
        <v>2.264624558197687</v>
      </c>
    </row>
    <row r="45" spans="1:46" s="166" customFormat="1" ht="11.25">
      <c r="A45" s="176" t="s">
        <v>28</v>
      </c>
      <c r="B45" s="188">
        <v>3041</v>
      </c>
      <c r="C45" s="189">
        <v>14340</v>
      </c>
      <c r="D45" s="190">
        <v>4.71555409404801</v>
      </c>
      <c r="E45" s="188">
        <v>1100</v>
      </c>
      <c r="F45" s="189">
        <v>2550</v>
      </c>
      <c r="G45" s="190">
        <v>2.31818181818182</v>
      </c>
      <c r="H45" s="191">
        <v>7383</v>
      </c>
      <c r="I45" s="192">
        <v>13219</v>
      </c>
      <c r="J45" s="190">
        <v>1.79046458079372</v>
      </c>
      <c r="K45" s="191">
        <v>3934</v>
      </c>
      <c r="L45" s="193">
        <v>8184</v>
      </c>
      <c r="M45" s="190">
        <v>2.0803253685816</v>
      </c>
      <c r="N45" s="194">
        <v>2401</v>
      </c>
      <c r="O45" s="193">
        <v>3542</v>
      </c>
      <c r="P45" s="190">
        <v>1.47521865889213</v>
      </c>
      <c r="Q45" s="194">
        <v>1104</v>
      </c>
      <c r="R45" s="193">
        <v>1808</v>
      </c>
      <c r="S45" s="190">
        <v>1.63768115942029</v>
      </c>
      <c r="T45" s="194">
        <v>3614</v>
      </c>
      <c r="U45" s="193">
        <v>12265</v>
      </c>
      <c r="V45" s="190">
        <v>3.39374654122856</v>
      </c>
      <c r="W45" s="194">
        <v>500</v>
      </c>
      <c r="X45" s="193">
        <v>861</v>
      </c>
      <c r="Y45" s="190">
        <v>1.722</v>
      </c>
      <c r="Z45" s="194">
        <v>2886</v>
      </c>
      <c r="AA45" s="193">
        <v>6186</v>
      </c>
      <c r="AB45" s="190">
        <v>2.14345114345114</v>
      </c>
      <c r="AC45" s="194">
        <v>4350</v>
      </c>
      <c r="AD45" s="193">
        <v>7465</v>
      </c>
      <c r="AE45" s="190">
        <v>1.71609195402299</v>
      </c>
      <c r="AF45" s="194">
        <v>2680</v>
      </c>
      <c r="AG45" s="193">
        <v>10771</v>
      </c>
      <c r="AH45" s="190">
        <v>4.01902985074627</v>
      </c>
      <c r="AI45" s="194">
        <v>3012</v>
      </c>
      <c r="AJ45" s="193">
        <v>6920</v>
      </c>
      <c r="AK45" s="190">
        <v>2.29747675962815</v>
      </c>
      <c r="AL45" s="194">
        <v>630</v>
      </c>
      <c r="AM45" s="193">
        <v>1115</v>
      </c>
      <c r="AN45" s="190">
        <v>1.76984126984127</v>
      </c>
      <c r="AO45" s="194">
        <v>608</v>
      </c>
      <c r="AP45" s="193">
        <v>925</v>
      </c>
      <c r="AQ45" s="190">
        <v>1.52138157894737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66" customFormat="1" ht="11.25">
      <c r="A46" s="176" t="s">
        <v>45</v>
      </c>
      <c r="B46" s="188">
        <v>1152</v>
      </c>
      <c r="C46" s="189">
        <v>4174</v>
      </c>
      <c r="D46" s="190">
        <v>3.62326388888889</v>
      </c>
      <c r="E46" s="188">
        <v>1025</v>
      </c>
      <c r="F46" s="189">
        <v>3664</v>
      </c>
      <c r="G46" s="190">
        <v>3.57463414634146</v>
      </c>
      <c r="H46" s="191">
        <v>12588</v>
      </c>
      <c r="I46" s="192">
        <v>28930</v>
      </c>
      <c r="J46" s="190">
        <v>2.2982205274865</v>
      </c>
      <c r="K46" s="191">
        <v>2099</v>
      </c>
      <c r="L46" s="193">
        <v>5889</v>
      </c>
      <c r="M46" s="190">
        <v>2.80562172463078</v>
      </c>
      <c r="N46" s="194">
        <v>1910</v>
      </c>
      <c r="O46" s="193">
        <v>4618</v>
      </c>
      <c r="P46" s="190">
        <v>2.41780104712042</v>
      </c>
      <c r="Q46" s="194">
        <v>1356</v>
      </c>
      <c r="R46" s="193">
        <v>3107</v>
      </c>
      <c r="S46" s="190">
        <v>2.29129793510324</v>
      </c>
      <c r="T46" s="194">
        <v>841</v>
      </c>
      <c r="U46" s="193">
        <v>2061</v>
      </c>
      <c r="V46" s="190">
        <v>2.45065398335315</v>
      </c>
      <c r="W46" s="194">
        <v>536</v>
      </c>
      <c r="X46" s="193">
        <v>1982</v>
      </c>
      <c r="Y46" s="190">
        <v>3.69776119402985</v>
      </c>
      <c r="Z46" s="194">
        <v>3753</v>
      </c>
      <c r="AA46" s="193">
        <v>9376</v>
      </c>
      <c r="AB46" s="190">
        <v>2.49826805222489</v>
      </c>
      <c r="AC46" s="194">
        <v>5623</v>
      </c>
      <c r="AD46" s="193">
        <v>12275</v>
      </c>
      <c r="AE46" s="190">
        <v>2.18299839943091</v>
      </c>
      <c r="AF46" s="194">
        <v>1797</v>
      </c>
      <c r="AG46" s="193">
        <v>4421</v>
      </c>
      <c r="AH46" s="190">
        <v>2.46021146355036</v>
      </c>
      <c r="AI46" s="194">
        <v>2227</v>
      </c>
      <c r="AJ46" s="193">
        <v>5203</v>
      </c>
      <c r="AK46" s="190">
        <v>2.33632689717108</v>
      </c>
      <c r="AL46" s="194">
        <v>494</v>
      </c>
      <c r="AM46" s="193">
        <v>1082</v>
      </c>
      <c r="AN46" s="190">
        <v>2.19028340080972</v>
      </c>
      <c r="AO46" s="194">
        <v>512</v>
      </c>
      <c r="AP46" s="193">
        <v>1543</v>
      </c>
      <c r="AQ46" s="190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66" customFormat="1" ht="11.25">
      <c r="A47" s="176" t="s">
        <v>31</v>
      </c>
      <c r="B47" s="188">
        <v>998</v>
      </c>
      <c r="C47" s="189">
        <v>3739</v>
      </c>
      <c r="D47" s="190">
        <v>3.74649298597194</v>
      </c>
      <c r="E47" s="188">
        <v>581</v>
      </c>
      <c r="F47" s="189">
        <v>1736</v>
      </c>
      <c r="G47" s="190">
        <v>2.98795180722892</v>
      </c>
      <c r="H47" s="191">
        <v>14618</v>
      </c>
      <c r="I47" s="192">
        <v>29476</v>
      </c>
      <c r="J47" s="190">
        <v>2.01641811465317</v>
      </c>
      <c r="K47" s="191">
        <v>1889</v>
      </c>
      <c r="L47" s="193">
        <v>3877</v>
      </c>
      <c r="M47" s="190">
        <v>2.05240868184224</v>
      </c>
      <c r="N47" s="194">
        <v>1754</v>
      </c>
      <c r="O47" s="193">
        <v>4100</v>
      </c>
      <c r="P47" s="190">
        <v>2.33751425313569</v>
      </c>
      <c r="Q47" s="194">
        <v>799</v>
      </c>
      <c r="R47" s="193">
        <v>1849</v>
      </c>
      <c r="S47" s="190">
        <v>2.31414267834794</v>
      </c>
      <c r="T47" s="194">
        <v>1063</v>
      </c>
      <c r="U47" s="193">
        <v>3332</v>
      </c>
      <c r="V47" s="190">
        <v>3.13452492944497</v>
      </c>
      <c r="W47" s="194">
        <v>182</v>
      </c>
      <c r="X47" s="193">
        <v>453</v>
      </c>
      <c r="Y47" s="190">
        <v>2.48901098901099</v>
      </c>
      <c r="Z47" s="194">
        <v>4089</v>
      </c>
      <c r="AA47" s="193">
        <v>11148</v>
      </c>
      <c r="AB47" s="190">
        <v>2.72633895818048</v>
      </c>
      <c r="AC47" s="194">
        <v>9480</v>
      </c>
      <c r="AD47" s="193">
        <v>21114</v>
      </c>
      <c r="AE47" s="190">
        <v>2.22721518987342</v>
      </c>
      <c r="AF47" s="194">
        <v>966</v>
      </c>
      <c r="AG47" s="193">
        <v>3515</v>
      </c>
      <c r="AH47" s="190">
        <v>3.63871635610766</v>
      </c>
      <c r="AI47" s="194">
        <v>1504</v>
      </c>
      <c r="AJ47" s="193">
        <v>2688</v>
      </c>
      <c r="AK47" s="190">
        <v>1.78723404255319</v>
      </c>
      <c r="AL47" s="194">
        <v>135</v>
      </c>
      <c r="AM47" s="193">
        <v>367</v>
      </c>
      <c r="AN47" s="190">
        <v>2.71851851851852</v>
      </c>
      <c r="AO47" s="194">
        <v>285</v>
      </c>
      <c r="AP47" s="193">
        <v>672</v>
      </c>
      <c r="AQ47" s="190">
        <v>2.35789473684211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66" customFormat="1" ht="11.25">
      <c r="A48" s="176" t="s">
        <v>90</v>
      </c>
      <c r="B48" s="188">
        <v>383</v>
      </c>
      <c r="C48" s="189">
        <v>1157</v>
      </c>
      <c r="D48" s="190">
        <v>3.02088772845953</v>
      </c>
      <c r="E48" s="188">
        <v>651</v>
      </c>
      <c r="F48" s="189">
        <v>1709</v>
      </c>
      <c r="G48" s="190">
        <v>2.62519201228879</v>
      </c>
      <c r="H48" s="191">
        <v>5578</v>
      </c>
      <c r="I48" s="192">
        <v>13107</v>
      </c>
      <c r="J48" s="190">
        <v>2.34976694155611</v>
      </c>
      <c r="K48" s="191">
        <v>2333</v>
      </c>
      <c r="L48" s="193">
        <v>5606</v>
      </c>
      <c r="M48" s="190">
        <v>2.4029147021003</v>
      </c>
      <c r="N48" s="194">
        <v>580</v>
      </c>
      <c r="O48" s="193">
        <v>1356</v>
      </c>
      <c r="P48" s="190">
        <v>2.33793103448276</v>
      </c>
      <c r="Q48" s="194">
        <v>361</v>
      </c>
      <c r="R48" s="193">
        <v>1042</v>
      </c>
      <c r="S48" s="190">
        <v>2.88642659279778</v>
      </c>
      <c r="T48" s="194">
        <v>8587</v>
      </c>
      <c r="U48" s="193">
        <v>21855</v>
      </c>
      <c r="V48" s="190">
        <v>2.54512635379061</v>
      </c>
      <c r="W48" s="194">
        <v>49</v>
      </c>
      <c r="X48" s="193">
        <v>104</v>
      </c>
      <c r="Y48" s="190">
        <v>2.12244897959184</v>
      </c>
      <c r="Z48" s="194">
        <v>2614</v>
      </c>
      <c r="AA48" s="193">
        <v>11164</v>
      </c>
      <c r="AB48" s="190">
        <v>4.27084927314461</v>
      </c>
      <c r="AC48" s="194">
        <v>7192</v>
      </c>
      <c r="AD48" s="193">
        <v>19675</v>
      </c>
      <c r="AE48" s="190">
        <v>2.73567853170189</v>
      </c>
      <c r="AF48" s="194">
        <v>885</v>
      </c>
      <c r="AG48" s="193">
        <v>4763</v>
      </c>
      <c r="AH48" s="190">
        <v>5.3819209039548</v>
      </c>
      <c r="AI48" s="194">
        <v>2342</v>
      </c>
      <c r="AJ48" s="193">
        <v>5788</v>
      </c>
      <c r="AK48" s="190">
        <v>2.47139197267293</v>
      </c>
      <c r="AL48" s="194">
        <v>51</v>
      </c>
      <c r="AM48" s="193">
        <v>351</v>
      </c>
      <c r="AN48" s="190">
        <v>6.88235294117647</v>
      </c>
      <c r="AO48" s="194">
        <v>21</v>
      </c>
      <c r="AP48" s="193">
        <v>48</v>
      </c>
      <c r="AQ48" s="190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66" customFormat="1" ht="11.25">
      <c r="A49" s="176" t="s">
        <v>44</v>
      </c>
      <c r="B49" s="188">
        <v>620</v>
      </c>
      <c r="C49" s="189">
        <v>1969</v>
      </c>
      <c r="D49" s="190">
        <v>3.1758064516129</v>
      </c>
      <c r="E49" s="188">
        <v>395</v>
      </c>
      <c r="F49" s="189">
        <v>1291</v>
      </c>
      <c r="G49" s="190">
        <v>3.26835443037975</v>
      </c>
      <c r="H49" s="191">
        <v>7737</v>
      </c>
      <c r="I49" s="192">
        <v>16992</v>
      </c>
      <c r="J49" s="190">
        <v>2.19620007754944</v>
      </c>
      <c r="K49" s="191">
        <v>1092</v>
      </c>
      <c r="L49" s="193">
        <v>2509</v>
      </c>
      <c r="M49" s="190">
        <v>2.29761904761905</v>
      </c>
      <c r="N49" s="194">
        <v>885</v>
      </c>
      <c r="O49" s="193">
        <v>2309</v>
      </c>
      <c r="P49" s="190">
        <v>2.6090395480226</v>
      </c>
      <c r="Q49" s="194">
        <v>676</v>
      </c>
      <c r="R49" s="193">
        <v>1801</v>
      </c>
      <c r="S49" s="190">
        <v>2.66420118343195</v>
      </c>
      <c r="T49" s="194">
        <v>1264</v>
      </c>
      <c r="U49" s="193">
        <v>3493</v>
      </c>
      <c r="V49" s="190">
        <v>2.76344936708861</v>
      </c>
      <c r="W49" s="194">
        <v>268</v>
      </c>
      <c r="X49" s="193">
        <v>690</v>
      </c>
      <c r="Y49" s="190">
        <v>2.57462686567164</v>
      </c>
      <c r="Z49" s="194">
        <v>2395</v>
      </c>
      <c r="AA49" s="193">
        <v>7965</v>
      </c>
      <c r="AB49" s="190">
        <v>3.32567849686848</v>
      </c>
      <c r="AC49" s="194">
        <v>11829</v>
      </c>
      <c r="AD49" s="193">
        <v>39075</v>
      </c>
      <c r="AE49" s="190">
        <v>3.30332234339336</v>
      </c>
      <c r="AF49" s="194">
        <v>1371</v>
      </c>
      <c r="AG49" s="193">
        <v>4559</v>
      </c>
      <c r="AH49" s="190">
        <v>3.32530999270605</v>
      </c>
      <c r="AI49" s="194">
        <v>1172</v>
      </c>
      <c r="AJ49" s="193">
        <v>2988</v>
      </c>
      <c r="AK49" s="190">
        <v>2.54948805460751</v>
      </c>
      <c r="AL49" s="194">
        <v>70</v>
      </c>
      <c r="AM49" s="193">
        <v>121</v>
      </c>
      <c r="AN49" s="190">
        <v>1.72857142857143</v>
      </c>
      <c r="AO49" s="194">
        <v>168</v>
      </c>
      <c r="AP49" s="193">
        <v>648</v>
      </c>
      <c r="AQ49" s="190">
        <v>3.85714285714286</v>
      </c>
      <c r="AR49" s="29">
        <f t="shared" si="2"/>
        <v>29942</v>
      </c>
      <c r="AS49" s="30">
        <f t="shared" si="2"/>
        <v>86410</v>
      </c>
      <c r="AT49" s="31">
        <f t="shared" si="1"/>
        <v>2.885912764678378</v>
      </c>
    </row>
    <row r="50" spans="1:46" s="166" customFormat="1" ht="11.25">
      <c r="A50" s="176" t="s">
        <v>43</v>
      </c>
      <c r="B50" s="188">
        <v>1108</v>
      </c>
      <c r="C50" s="189">
        <v>2799</v>
      </c>
      <c r="D50" s="190">
        <v>2.52617328519856</v>
      </c>
      <c r="E50" s="188">
        <v>1315</v>
      </c>
      <c r="F50" s="189">
        <v>4524</v>
      </c>
      <c r="G50" s="190">
        <v>3.44030418250951</v>
      </c>
      <c r="H50" s="191">
        <v>11286</v>
      </c>
      <c r="I50" s="192">
        <v>25387</v>
      </c>
      <c r="J50" s="190">
        <v>2.24942406521354</v>
      </c>
      <c r="K50" s="191">
        <v>5313</v>
      </c>
      <c r="L50" s="193">
        <v>12538</v>
      </c>
      <c r="M50" s="190">
        <v>2.35987201204592</v>
      </c>
      <c r="N50" s="194">
        <v>2309</v>
      </c>
      <c r="O50" s="193">
        <v>6123</v>
      </c>
      <c r="P50" s="190">
        <v>2.65179731485492</v>
      </c>
      <c r="Q50" s="194">
        <v>1141</v>
      </c>
      <c r="R50" s="193">
        <v>2881</v>
      </c>
      <c r="S50" s="190">
        <v>2.52497808939527</v>
      </c>
      <c r="T50" s="194">
        <v>1160</v>
      </c>
      <c r="U50" s="193">
        <v>2292</v>
      </c>
      <c r="V50" s="190">
        <v>1.97586206896552</v>
      </c>
      <c r="W50" s="194">
        <v>467</v>
      </c>
      <c r="X50" s="193">
        <v>2008</v>
      </c>
      <c r="Y50" s="190">
        <v>4.29978586723769</v>
      </c>
      <c r="Z50" s="194">
        <v>3590</v>
      </c>
      <c r="AA50" s="193">
        <v>9106</v>
      </c>
      <c r="AB50" s="190">
        <v>2.53649025069638</v>
      </c>
      <c r="AC50" s="194">
        <v>4259</v>
      </c>
      <c r="AD50" s="193">
        <v>9478</v>
      </c>
      <c r="AE50" s="190">
        <v>2.22540502465367</v>
      </c>
      <c r="AF50" s="194">
        <v>1261</v>
      </c>
      <c r="AG50" s="193">
        <v>2873</v>
      </c>
      <c r="AH50" s="190">
        <v>2.27835051546392</v>
      </c>
      <c r="AI50" s="194">
        <v>1110</v>
      </c>
      <c r="AJ50" s="193">
        <v>2119</v>
      </c>
      <c r="AK50" s="190">
        <v>1.90900900900901</v>
      </c>
      <c r="AL50" s="194">
        <v>437</v>
      </c>
      <c r="AM50" s="193">
        <v>1198</v>
      </c>
      <c r="AN50" s="190">
        <v>2.74141876430206</v>
      </c>
      <c r="AO50" s="194">
        <v>727</v>
      </c>
      <c r="AP50" s="193">
        <v>2776</v>
      </c>
      <c r="AQ50" s="190">
        <v>3.81843191196699</v>
      </c>
      <c r="AR50" s="29">
        <f t="shared" si="2"/>
        <v>35483</v>
      </c>
      <c r="AS50" s="30">
        <f t="shared" si="2"/>
        <v>86102</v>
      </c>
      <c r="AT50" s="31">
        <f t="shared" si="1"/>
        <v>2.426570470366091</v>
      </c>
    </row>
    <row r="51" spans="1:46" s="166" customFormat="1" ht="11.25">
      <c r="A51" s="176" t="s">
        <v>56</v>
      </c>
      <c r="B51" s="188">
        <v>1389</v>
      </c>
      <c r="C51" s="189">
        <v>2058</v>
      </c>
      <c r="D51" s="190">
        <v>1.48164146868251</v>
      </c>
      <c r="E51" s="188">
        <v>242</v>
      </c>
      <c r="F51" s="189">
        <v>481</v>
      </c>
      <c r="G51" s="190">
        <v>1.98760330578512</v>
      </c>
      <c r="H51" s="191">
        <v>19256</v>
      </c>
      <c r="I51" s="192">
        <v>35081</v>
      </c>
      <c r="J51" s="190">
        <v>1.82182176983797</v>
      </c>
      <c r="K51" s="191">
        <v>7576</v>
      </c>
      <c r="L51" s="193">
        <v>11798</v>
      </c>
      <c r="M51" s="190">
        <v>1.55728616684266</v>
      </c>
      <c r="N51" s="194">
        <v>525</v>
      </c>
      <c r="O51" s="193">
        <v>1130</v>
      </c>
      <c r="P51" s="190">
        <v>2.15238095238095</v>
      </c>
      <c r="Q51" s="194">
        <v>1023</v>
      </c>
      <c r="R51" s="193">
        <v>1592</v>
      </c>
      <c r="S51" s="190">
        <v>1.55620723362659</v>
      </c>
      <c r="T51" s="194">
        <v>4321</v>
      </c>
      <c r="U51" s="193">
        <v>7532</v>
      </c>
      <c r="V51" s="190">
        <v>1.74311501967137</v>
      </c>
      <c r="W51" s="194">
        <v>84</v>
      </c>
      <c r="X51" s="193">
        <v>344</v>
      </c>
      <c r="Y51" s="190">
        <v>4.09523809523809</v>
      </c>
      <c r="Z51" s="194">
        <v>2085</v>
      </c>
      <c r="AA51" s="193">
        <v>5334</v>
      </c>
      <c r="AB51" s="190">
        <v>2.55827338129496</v>
      </c>
      <c r="AC51" s="194">
        <v>3520</v>
      </c>
      <c r="AD51" s="193">
        <v>8090</v>
      </c>
      <c r="AE51" s="190">
        <v>2.29829545454545</v>
      </c>
      <c r="AF51" s="194">
        <v>2259</v>
      </c>
      <c r="AG51" s="193">
        <v>3801</v>
      </c>
      <c r="AH51" s="190">
        <v>1.68260292164675</v>
      </c>
      <c r="AI51" s="194">
        <v>854</v>
      </c>
      <c r="AJ51" s="193">
        <v>1063</v>
      </c>
      <c r="AK51" s="190">
        <v>1.24473067915691</v>
      </c>
      <c r="AL51" s="194">
        <v>105</v>
      </c>
      <c r="AM51" s="193">
        <v>159</v>
      </c>
      <c r="AN51" s="190">
        <v>1.51428571428571</v>
      </c>
      <c r="AO51" s="194">
        <v>108</v>
      </c>
      <c r="AP51" s="193">
        <v>311</v>
      </c>
      <c r="AQ51" s="190">
        <v>2.87962962962963</v>
      </c>
      <c r="AR51" s="29">
        <f t="shared" si="2"/>
        <v>43347</v>
      </c>
      <c r="AS51" s="30">
        <f t="shared" si="2"/>
        <v>78774</v>
      </c>
      <c r="AT51" s="31">
        <f t="shared" si="1"/>
        <v>1.817288393660461</v>
      </c>
    </row>
    <row r="52" spans="1:46" s="166" customFormat="1" ht="11.25">
      <c r="A52" s="176" t="s">
        <v>39</v>
      </c>
      <c r="B52" s="188">
        <v>2262</v>
      </c>
      <c r="C52" s="189">
        <v>7258</v>
      </c>
      <c r="D52" s="190">
        <v>3.20866489832007</v>
      </c>
      <c r="E52" s="188">
        <v>1215</v>
      </c>
      <c r="F52" s="189">
        <v>2670</v>
      </c>
      <c r="G52" s="190">
        <v>2.19753086419753</v>
      </c>
      <c r="H52" s="191">
        <v>11557</v>
      </c>
      <c r="I52" s="192">
        <v>21887</v>
      </c>
      <c r="J52" s="190">
        <v>1.89383057886995</v>
      </c>
      <c r="K52" s="191">
        <v>2513</v>
      </c>
      <c r="L52" s="193">
        <v>6012</v>
      </c>
      <c r="M52" s="190">
        <v>2.39235972940708</v>
      </c>
      <c r="N52" s="194">
        <v>1738</v>
      </c>
      <c r="O52" s="193">
        <v>4875</v>
      </c>
      <c r="P52" s="190">
        <v>2.80494821634062</v>
      </c>
      <c r="Q52" s="194">
        <v>1132</v>
      </c>
      <c r="R52" s="193">
        <v>2430</v>
      </c>
      <c r="S52" s="190">
        <v>2.14664310954064</v>
      </c>
      <c r="T52" s="194">
        <v>1570</v>
      </c>
      <c r="U52" s="193">
        <v>4067</v>
      </c>
      <c r="V52" s="190">
        <v>2.59044585987261</v>
      </c>
      <c r="W52" s="194">
        <v>441</v>
      </c>
      <c r="X52" s="193">
        <v>1273</v>
      </c>
      <c r="Y52" s="190">
        <v>2.88662131519274</v>
      </c>
      <c r="Z52" s="194">
        <v>2208</v>
      </c>
      <c r="AA52" s="193">
        <v>5209</v>
      </c>
      <c r="AB52" s="190">
        <v>2.35914855072464</v>
      </c>
      <c r="AC52" s="194">
        <v>4853</v>
      </c>
      <c r="AD52" s="193">
        <v>10820</v>
      </c>
      <c r="AE52" s="190">
        <v>2.22954873274263</v>
      </c>
      <c r="AF52" s="194">
        <v>1747</v>
      </c>
      <c r="AG52" s="193">
        <v>5521</v>
      </c>
      <c r="AH52" s="190">
        <v>3.16027475672582</v>
      </c>
      <c r="AI52" s="194">
        <v>1226</v>
      </c>
      <c r="AJ52" s="193">
        <v>2289</v>
      </c>
      <c r="AK52" s="190">
        <v>1.86704730831974</v>
      </c>
      <c r="AL52" s="194">
        <v>249</v>
      </c>
      <c r="AM52" s="193">
        <v>395</v>
      </c>
      <c r="AN52" s="190">
        <v>1.5863453815261</v>
      </c>
      <c r="AO52" s="194">
        <v>551</v>
      </c>
      <c r="AP52" s="193">
        <v>1049</v>
      </c>
      <c r="AQ52" s="190">
        <v>1.9038112522686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66" customFormat="1" ht="11.25">
      <c r="A53" s="176" t="s">
        <v>40</v>
      </c>
      <c r="B53" s="188">
        <v>793</v>
      </c>
      <c r="C53" s="189">
        <v>2490</v>
      </c>
      <c r="D53" s="190">
        <v>3.13997477931904</v>
      </c>
      <c r="E53" s="188">
        <v>772</v>
      </c>
      <c r="F53" s="189">
        <v>1638</v>
      </c>
      <c r="G53" s="190">
        <v>2.12176165803109</v>
      </c>
      <c r="H53" s="191">
        <v>11614</v>
      </c>
      <c r="I53" s="192">
        <v>20547</v>
      </c>
      <c r="J53" s="190">
        <v>1.76915791286379</v>
      </c>
      <c r="K53" s="191">
        <v>1879</v>
      </c>
      <c r="L53" s="193">
        <v>4283</v>
      </c>
      <c r="M53" s="190">
        <v>2.27940393826503</v>
      </c>
      <c r="N53" s="194">
        <v>3396</v>
      </c>
      <c r="O53" s="193">
        <v>7658</v>
      </c>
      <c r="P53" s="190">
        <v>2.25500588928151</v>
      </c>
      <c r="Q53" s="194">
        <v>731</v>
      </c>
      <c r="R53" s="193">
        <v>1688</v>
      </c>
      <c r="S53" s="190">
        <v>2.30916552667579</v>
      </c>
      <c r="T53" s="194">
        <v>1194</v>
      </c>
      <c r="U53" s="193">
        <v>3747</v>
      </c>
      <c r="V53" s="190">
        <v>3.13819095477387</v>
      </c>
      <c r="W53" s="194">
        <v>738</v>
      </c>
      <c r="X53" s="193">
        <v>1635</v>
      </c>
      <c r="Y53" s="190">
        <v>2.21544715447154</v>
      </c>
      <c r="Z53" s="194">
        <v>2669</v>
      </c>
      <c r="AA53" s="193">
        <v>6640</v>
      </c>
      <c r="AB53" s="190">
        <v>2.4878231547396</v>
      </c>
      <c r="AC53" s="194">
        <v>6727</v>
      </c>
      <c r="AD53" s="193">
        <v>13388</v>
      </c>
      <c r="AE53" s="190">
        <v>1.99018879143749</v>
      </c>
      <c r="AF53" s="194">
        <v>1379</v>
      </c>
      <c r="AG53" s="193">
        <v>4073</v>
      </c>
      <c r="AH53" s="190">
        <v>2.95358955765047</v>
      </c>
      <c r="AI53" s="194">
        <v>828</v>
      </c>
      <c r="AJ53" s="193">
        <v>1649</v>
      </c>
      <c r="AK53" s="190">
        <v>1.99154589371981</v>
      </c>
      <c r="AL53" s="194">
        <v>193</v>
      </c>
      <c r="AM53" s="193">
        <v>413</v>
      </c>
      <c r="AN53" s="190">
        <v>2.13989637305699</v>
      </c>
      <c r="AO53" s="194">
        <v>287</v>
      </c>
      <c r="AP53" s="193">
        <v>662</v>
      </c>
      <c r="AQ53" s="190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66" customFormat="1" ht="11.25">
      <c r="A54" s="176" t="s">
        <v>48</v>
      </c>
      <c r="B54" s="188">
        <v>864</v>
      </c>
      <c r="C54" s="189">
        <v>2161</v>
      </c>
      <c r="D54" s="190">
        <v>2.50115740740741</v>
      </c>
      <c r="E54" s="188">
        <v>506</v>
      </c>
      <c r="F54" s="189">
        <v>2218</v>
      </c>
      <c r="G54" s="190">
        <v>4.38339920948617</v>
      </c>
      <c r="H54" s="191">
        <v>11120</v>
      </c>
      <c r="I54" s="192">
        <v>19913</v>
      </c>
      <c r="J54" s="190">
        <v>1.79073741007194</v>
      </c>
      <c r="K54" s="191">
        <v>7243</v>
      </c>
      <c r="L54" s="193">
        <v>11716</v>
      </c>
      <c r="M54" s="190">
        <v>1.61756178379125</v>
      </c>
      <c r="N54" s="194">
        <v>733</v>
      </c>
      <c r="O54" s="193">
        <v>1731</v>
      </c>
      <c r="P54" s="190">
        <v>2.36152796725784</v>
      </c>
      <c r="Q54" s="194">
        <v>842</v>
      </c>
      <c r="R54" s="193">
        <v>1378</v>
      </c>
      <c r="S54" s="190">
        <v>1.63657957244656</v>
      </c>
      <c r="T54" s="194">
        <v>3858</v>
      </c>
      <c r="U54" s="193">
        <v>7149</v>
      </c>
      <c r="V54" s="190">
        <v>1.85303265940902</v>
      </c>
      <c r="W54" s="194">
        <v>248</v>
      </c>
      <c r="X54" s="193">
        <v>777</v>
      </c>
      <c r="Y54" s="190">
        <v>3.13306451612903</v>
      </c>
      <c r="Z54" s="194">
        <v>1475</v>
      </c>
      <c r="AA54" s="193">
        <v>3463</v>
      </c>
      <c r="AB54" s="190">
        <v>2.34779661016949</v>
      </c>
      <c r="AC54" s="194">
        <v>3894</v>
      </c>
      <c r="AD54" s="193">
        <v>9297</v>
      </c>
      <c r="AE54" s="190">
        <v>2.38751926040062</v>
      </c>
      <c r="AF54" s="194">
        <v>1695</v>
      </c>
      <c r="AG54" s="193">
        <v>3009</v>
      </c>
      <c r="AH54" s="190">
        <v>1.77522123893805</v>
      </c>
      <c r="AI54" s="194">
        <v>771</v>
      </c>
      <c r="AJ54" s="193">
        <v>1103</v>
      </c>
      <c r="AK54" s="190">
        <v>1.43060959792477</v>
      </c>
      <c r="AL54" s="194">
        <v>20</v>
      </c>
      <c r="AM54" s="193">
        <v>31</v>
      </c>
      <c r="AN54" s="190">
        <v>1.55</v>
      </c>
      <c r="AO54" s="194">
        <v>109</v>
      </c>
      <c r="AP54" s="193">
        <v>398</v>
      </c>
      <c r="AQ54" s="190">
        <v>3.65137614678899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66" customFormat="1" ht="11.25">
      <c r="A55" s="176" t="s">
        <v>1</v>
      </c>
      <c r="B55" s="188">
        <v>1307</v>
      </c>
      <c r="C55" s="189">
        <v>6279</v>
      </c>
      <c r="D55" s="190">
        <v>4.80413159908187</v>
      </c>
      <c r="E55" s="188">
        <v>705</v>
      </c>
      <c r="F55" s="189">
        <v>2483</v>
      </c>
      <c r="G55" s="190">
        <v>3.52198581560284</v>
      </c>
      <c r="H55" s="191">
        <v>6317</v>
      </c>
      <c r="I55" s="192">
        <v>13003</v>
      </c>
      <c r="J55" s="190">
        <v>2.0584138040209</v>
      </c>
      <c r="K55" s="191">
        <v>1408</v>
      </c>
      <c r="L55" s="193">
        <v>3885</v>
      </c>
      <c r="M55" s="190">
        <v>2.75923295454545</v>
      </c>
      <c r="N55" s="194">
        <v>680</v>
      </c>
      <c r="O55" s="193">
        <v>1675</v>
      </c>
      <c r="P55" s="190">
        <v>2.46323529411765</v>
      </c>
      <c r="Q55" s="194">
        <v>660</v>
      </c>
      <c r="R55" s="193">
        <v>1339</v>
      </c>
      <c r="S55" s="190">
        <v>2.02878787878788</v>
      </c>
      <c r="T55" s="194">
        <v>692</v>
      </c>
      <c r="U55" s="193">
        <v>1693</v>
      </c>
      <c r="V55" s="190">
        <v>2.44653179190751</v>
      </c>
      <c r="W55" s="194">
        <v>174</v>
      </c>
      <c r="X55" s="193">
        <v>514</v>
      </c>
      <c r="Y55" s="190">
        <v>2.95402298850575</v>
      </c>
      <c r="Z55" s="194">
        <v>2279</v>
      </c>
      <c r="AA55" s="193">
        <v>7138</v>
      </c>
      <c r="AB55" s="190">
        <v>3.13207547169811</v>
      </c>
      <c r="AC55" s="194">
        <v>6332</v>
      </c>
      <c r="AD55" s="193">
        <v>14389</v>
      </c>
      <c r="AE55" s="190">
        <v>2.27242577384713</v>
      </c>
      <c r="AF55" s="194">
        <v>1109</v>
      </c>
      <c r="AG55" s="193">
        <v>4088</v>
      </c>
      <c r="AH55" s="190">
        <v>3.68620378719567</v>
      </c>
      <c r="AI55" s="194">
        <v>1403</v>
      </c>
      <c r="AJ55" s="193">
        <v>4111</v>
      </c>
      <c r="AK55" s="190">
        <v>2.93014967925873</v>
      </c>
      <c r="AL55" s="194">
        <v>224</v>
      </c>
      <c r="AM55" s="193">
        <v>638</v>
      </c>
      <c r="AN55" s="190">
        <v>2.84821428571429</v>
      </c>
      <c r="AO55" s="194">
        <v>494</v>
      </c>
      <c r="AP55" s="193">
        <v>1233</v>
      </c>
      <c r="AQ55" s="190">
        <v>2.49595141700405</v>
      </c>
      <c r="AR55" s="29">
        <f t="shared" si="2"/>
        <v>23784</v>
      </c>
      <c r="AS55" s="30">
        <f t="shared" si="2"/>
        <v>62468</v>
      </c>
      <c r="AT55" s="31">
        <f t="shared" si="1"/>
        <v>2.626471577531113</v>
      </c>
    </row>
    <row r="56" spans="1:46" s="166" customFormat="1" ht="11.25">
      <c r="A56" s="176" t="s">
        <v>46</v>
      </c>
      <c r="B56" s="188">
        <v>568</v>
      </c>
      <c r="C56" s="189">
        <v>1807</v>
      </c>
      <c r="D56" s="190">
        <v>3.18133802816901</v>
      </c>
      <c r="E56" s="188">
        <v>353</v>
      </c>
      <c r="F56" s="189">
        <v>808</v>
      </c>
      <c r="G56" s="190">
        <v>2.28895184135977</v>
      </c>
      <c r="H56" s="191">
        <v>8388</v>
      </c>
      <c r="I56" s="192">
        <v>16432</v>
      </c>
      <c r="J56" s="190">
        <v>1.95898903195041</v>
      </c>
      <c r="K56" s="191">
        <v>1468</v>
      </c>
      <c r="L56" s="193">
        <v>2974</v>
      </c>
      <c r="M56" s="190">
        <v>2.02588555858311</v>
      </c>
      <c r="N56" s="194">
        <v>1098</v>
      </c>
      <c r="O56" s="193">
        <v>2862</v>
      </c>
      <c r="P56" s="190">
        <v>2.60655737704918</v>
      </c>
      <c r="Q56" s="194">
        <v>973</v>
      </c>
      <c r="R56" s="193">
        <v>1759</v>
      </c>
      <c r="S56" s="190">
        <v>1.80781089414183</v>
      </c>
      <c r="T56" s="194">
        <v>867</v>
      </c>
      <c r="U56" s="193">
        <v>1712</v>
      </c>
      <c r="V56" s="190">
        <v>1.97462514417532</v>
      </c>
      <c r="W56" s="194">
        <v>188</v>
      </c>
      <c r="X56" s="193">
        <v>571</v>
      </c>
      <c r="Y56" s="190">
        <v>3.03723404255319</v>
      </c>
      <c r="Z56" s="194">
        <v>1922</v>
      </c>
      <c r="AA56" s="193">
        <v>5995</v>
      </c>
      <c r="AB56" s="190">
        <v>3.11914672216441</v>
      </c>
      <c r="AC56" s="194">
        <v>6455</v>
      </c>
      <c r="AD56" s="193">
        <v>17935</v>
      </c>
      <c r="AE56" s="190">
        <v>2.77846630518978</v>
      </c>
      <c r="AF56" s="194">
        <v>902</v>
      </c>
      <c r="AG56" s="193">
        <v>2607</v>
      </c>
      <c r="AH56" s="190">
        <v>2.89024390243902</v>
      </c>
      <c r="AI56" s="194">
        <v>1256</v>
      </c>
      <c r="AJ56" s="193">
        <v>2624</v>
      </c>
      <c r="AK56" s="190">
        <v>2.08917197452229</v>
      </c>
      <c r="AL56" s="194">
        <v>123</v>
      </c>
      <c r="AM56" s="193">
        <v>247</v>
      </c>
      <c r="AN56" s="190">
        <v>2.00813008130081</v>
      </c>
      <c r="AO56" s="194">
        <v>107</v>
      </c>
      <c r="AP56" s="193">
        <v>419</v>
      </c>
      <c r="AQ56" s="190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</v>
      </c>
    </row>
    <row r="57" spans="1:46" s="166" customFormat="1" ht="11.25">
      <c r="A57" s="176" t="s">
        <v>38</v>
      </c>
      <c r="B57" s="188">
        <v>860</v>
      </c>
      <c r="C57" s="189">
        <v>3755</v>
      </c>
      <c r="D57" s="190">
        <v>4.36627906976744</v>
      </c>
      <c r="E57" s="188">
        <v>391</v>
      </c>
      <c r="F57" s="189">
        <v>1220</v>
      </c>
      <c r="G57" s="190">
        <v>3.12020460358056</v>
      </c>
      <c r="H57" s="191">
        <v>6442</v>
      </c>
      <c r="I57" s="192">
        <v>14445</v>
      </c>
      <c r="J57" s="190">
        <v>2.24231605091586</v>
      </c>
      <c r="K57" s="191">
        <v>1360</v>
      </c>
      <c r="L57" s="193">
        <v>3316</v>
      </c>
      <c r="M57" s="190">
        <v>2.43823529411765</v>
      </c>
      <c r="N57" s="194">
        <v>767</v>
      </c>
      <c r="O57" s="193">
        <v>2810</v>
      </c>
      <c r="P57" s="190">
        <v>3.66362451108214</v>
      </c>
      <c r="Q57" s="194">
        <v>359</v>
      </c>
      <c r="R57" s="193">
        <v>1229</v>
      </c>
      <c r="S57" s="190">
        <v>3.42339832869081</v>
      </c>
      <c r="T57" s="194">
        <v>2804</v>
      </c>
      <c r="U57" s="193">
        <v>7705</v>
      </c>
      <c r="V57" s="190">
        <v>2.74786019971469</v>
      </c>
      <c r="W57" s="194">
        <v>160</v>
      </c>
      <c r="X57" s="193">
        <v>396</v>
      </c>
      <c r="Y57" s="190">
        <v>2.475</v>
      </c>
      <c r="Z57" s="194">
        <v>1252</v>
      </c>
      <c r="AA57" s="193">
        <v>4141</v>
      </c>
      <c r="AB57" s="190">
        <v>3.30750798722045</v>
      </c>
      <c r="AC57" s="194">
        <v>4033</v>
      </c>
      <c r="AD57" s="193">
        <v>11729</v>
      </c>
      <c r="AE57" s="190">
        <v>2.90825688073395</v>
      </c>
      <c r="AF57" s="194">
        <v>797</v>
      </c>
      <c r="AG57" s="193">
        <v>2933</v>
      </c>
      <c r="AH57" s="190">
        <v>3.68005018820577</v>
      </c>
      <c r="AI57" s="194">
        <v>489</v>
      </c>
      <c r="AJ57" s="193">
        <v>1103</v>
      </c>
      <c r="AK57" s="190">
        <v>2.25562372188139</v>
      </c>
      <c r="AL57" s="194">
        <v>77</v>
      </c>
      <c r="AM57" s="193">
        <v>165</v>
      </c>
      <c r="AN57" s="190">
        <v>2.14285714285714</v>
      </c>
      <c r="AO57" s="194">
        <v>92</v>
      </c>
      <c r="AP57" s="193">
        <v>308</v>
      </c>
      <c r="AQ57" s="190">
        <v>3.34782608695652</v>
      </c>
      <c r="AR57" s="29">
        <f t="shared" si="2"/>
        <v>19883</v>
      </c>
      <c r="AS57" s="30">
        <f t="shared" si="2"/>
        <v>55255</v>
      </c>
      <c r="AT57" s="31">
        <f t="shared" si="1"/>
        <v>2.779007192073631</v>
      </c>
    </row>
    <row r="58" spans="1:46" s="166" customFormat="1" ht="11.25">
      <c r="A58" s="176" t="s">
        <v>88</v>
      </c>
      <c r="B58" s="188">
        <v>566</v>
      </c>
      <c r="C58" s="189">
        <v>1373</v>
      </c>
      <c r="D58" s="190">
        <v>2.42579505300353</v>
      </c>
      <c r="E58" s="188">
        <v>325</v>
      </c>
      <c r="F58" s="189">
        <v>1219</v>
      </c>
      <c r="G58" s="190">
        <v>3.75076923076923</v>
      </c>
      <c r="H58" s="191">
        <v>9685</v>
      </c>
      <c r="I58" s="192">
        <v>17436</v>
      </c>
      <c r="J58" s="190">
        <v>1.80030975735674</v>
      </c>
      <c r="K58" s="191">
        <v>2018</v>
      </c>
      <c r="L58" s="193">
        <v>3603</v>
      </c>
      <c r="M58" s="190">
        <v>1.78543111992071</v>
      </c>
      <c r="N58" s="194">
        <v>1059</v>
      </c>
      <c r="O58" s="193">
        <v>2649</v>
      </c>
      <c r="P58" s="190">
        <v>2.5014164305949</v>
      </c>
      <c r="Q58" s="194">
        <v>1311</v>
      </c>
      <c r="R58" s="193">
        <v>2427</v>
      </c>
      <c r="S58" s="190">
        <v>1.8512585812357</v>
      </c>
      <c r="T58" s="194">
        <v>1273</v>
      </c>
      <c r="U58" s="193">
        <v>2280</v>
      </c>
      <c r="V58" s="190">
        <v>1.7910447761194</v>
      </c>
      <c r="W58" s="194">
        <v>105</v>
      </c>
      <c r="X58" s="193">
        <v>372</v>
      </c>
      <c r="Y58" s="190">
        <v>3.54285714285714</v>
      </c>
      <c r="Z58" s="194">
        <v>1792</v>
      </c>
      <c r="AA58" s="193">
        <v>5565</v>
      </c>
      <c r="AB58" s="190">
        <v>3.10546875</v>
      </c>
      <c r="AC58" s="194">
        <v>4481</v>
      </c>
      <c r="AD58" s="193">
        <v>10817</v>
      </c>
      <c r="AE58" s="190">
        <v>2.41397009596072</v>
      </c>
      <c r="AF58" s="194">
        <v>749</v>
      </c>
      <c r="AG58" s="193">
        <v>1981</v>
      </c>
      <c r="AH58" s="190">
        <v>2.64485981308411</v>
      </c>
      <c r="AI58" s="194">
        <v>741</v>
      </c>
      <c r="AJ58" s="193">
        <v>1589</v>
      </c>
      <c r="AK58" s="190">
        <v>2.14439946018893</v>
      </c>
      <c r="AL58" s="194">
        <v>159</v>
      </c>
      <c r="AM58" s="193">
        <v>357</v>
      </c>
      <c r="AN58" s="190">
        <v>2.24528301886792</v>
      </c>
      <c r="AO58" s="194">
        <v>113</v>
      </c>
      <c r="AP58" s="193">
        <v>385</v>
      </c>
      <c r="AQ58" s="190">
        <v>3.4070796460177</v>
      </c>
      <c r="AR58" s="29">
        <f t="shared" si="2"/>
        <v>24377</v>
      </c>
      <c r="AS58" s="30">
        <f t="shared" si="2"/>
        <v>52053</v>
      </c>
      <c r="AT58" s="31">
        <f t="shared" si="1"/>
        <v>2.135332485539648</v>
      </c>
    </row>
    <row r="59" spans="1:46" s="166" customFormat="1" ht="11.25">
      <c r="A59" s="176" t="s">
        <v>35</v>
      </c>
      <c r="B59" s="188">
        <v>223</v>
      </c>
      <c r="C59" s="189">
        <v>634</v>
      </c>
      <c r="D59" s="190">
        <v>2.84304932735426</v>
      </c>
      <c r="E59" s="188">
        <v>217</v>
      </c>
      <c r="F59" s="189">
        <v>687</v>
      </c>
      <c r="G59" s="190">
        <v>3.16589861751152</v>
      </c>
      <c r="H59" s="191">
        <v>3083</v>
      </c>
      <c r="I59" s="192">
        <v>7408</v>
      </c>
      <c r="J59" s="190">
        <v>2.4028543626338</v>
      </c>
      <c r="K59" s="191">
        <v>522</v>
      </c>
      <c r="L59" s="193">
        <v>1138</v>
      </c>
      <c r="M59" s="190">
        <v>2.18007662835249</v>
      </c>
      <c r="N59" s="194">
        <v>577</v>
      </c>
      <c r="O59" s="193">
        <v>1905</v>
      </c>
      <c r="P59" s="190">
        <v>3.30155979202773</v>
      </c>
      <c r="Q59" s="194">
        <v>298</v>
      </c>
      <c r="R59" s="193">
        <v>893</v>
      </c>
      <c r="S59" s="190">
        <v>2.99664429530201</v>
      </c>
      <c r="T59" s="194">
        <v>702</v>
      </c>
      <c r="U59" s="193">
        <v>2055</v>
      </c>
      <c r="V59" s="190">
        <v>2.92735042735043</v>
      </c>
      <c r="W59" s="194">
        <v>221</v>
      </c>
      <c r="X59" s="193">
        <v>693</v>
      </c>
      <c r="Y59" s="190">
        <v>3.13574660633484</v>
      </c>
      <c r="Z59" s="194">
        <v>2160</v>
      </c>
      <c r="AA59" s="193">
        <v>6867</v>
      </c>
      <c r="AB59" s="190">
        <v>3.17916666666667</v>
      </c>
      <c r="AC59" s="194">
        <v>8557</v>
      </c>
      <c r="AD59" s="193">
        <v>26498</v>
      </c>
      <c r="AE59" s="190">
        <v>3.09664602080168</v>
      </c>
      <c r="AF59" s="194">
        <v>299</v>
      </c>
      <c r="AG59" s="193">
        <v>975</v>
      </c>
      <c r="AH59" s="190">
        <v>3.26086956521739</v>
      </c>
      <c r="AI59" s="194">
        <v>605</v>
      </c>
      <c r="AJ59" s="193">
        <v>1364</v>
      </c>
      <c r="AK59" s="190">
        <v>2.25454545454545</v>
      </c>
      <c r="AL59" s="194">
        <v>94</v>
      </c>
      <c r="AM59" s="193">
        <v>228</v>
      </c>
      <c r="AN59" s="190">
        <v>2.42553191489362</v>
      </c>
      <c r="AO59" s="194">
        <v>106</v>
      </c>
      <c r="AP59" s="193">
        <v>378</v>
      </c>
      <c r="AQ59" s="190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</v>
      </c>
    </row>
    <row r="60" spans="1:46" s="166" customFormat="1" ht="11.25">
      <c r="A60" s="176" t="s">
        <v>87</v>
      </c>
      <c r="B60" s="188">
        <v>468</v>
      </c>
      <c r="C60" s="189">
        <v>1091</v>
      </c>
      <c r="D60" s="190">
        <v>2.33119658119658</v>
      </c>
      <c r="E60" s="188">
        <v>304</v>
      </c>
      <c r="F60" s="189">
        <v>832</v>
      </c>
      <c r="G60" s="190">
        <v>2.73684210526316</v>
      </c>
      <c r="H60" s="191">
        <v>6607</v>
      </c>
      <c r="I60" s="192">
        <v>13583</v>
      </c>
      <c r="J60" s="190">
        <v>2.05584985621311</v>
      </c>
      <c r="K60" s="191">
        <v>1010</v>
      </c>
      <c r="L60" s="193">
        <v>1952</v>
      </c>
      <c r="M60" s="190">
        <v>1.93267326732673</v>
      </c>
      <c r="N60" s="194">
        <v>821</v>
      </c>
      <c r="O60" s="193">
        <v>2499</v>
      </c>
      <c r="P60" s="190">
        <v>3.04384896467722</v>
      </c>
      <c r="Q60" s="194">
        <v>535</v>
      </c>
      <c r="R60" s="193">
        <v>1084</v>
      </c>
      <c r="S60" s="190">
        <v>2.02616822429907</v>
      </c>
      <c r="T60" s="194">
        <v>1548</v>
      </c>
      <c r="U60" s="193">
        <v>2523</v>
      </c>
      <c r="V60" s="190">
        <v>1.62984496124031</v>
      </c>
      <c r="W60" s="194">
        <v>180</v>
      </c>
      <c r="X60" s="193">
        <v>415</v>
      </c>
      <c r="Y60" s="190">
        <v>2.30555555555556</v>
      </c>
      <c r="Z60" s="194">
        <v>1584</v>
      </c>
      <c r="AA60" s="193">
        <v>4761</v>
      </c>
      <c r="AB60" s="190">
        <v>3.00568181818182</v>
      </c>
      <c r="AC60" s="194">
        <v>5473</v>
      </c>
      <c r="AD60" s="193">
        <v>16959</v>
      </c>
      <c r="AE60" s="190">
        <v>3.09866617942627</v>
      </c>
      <c r="AF60" s="194">
        <v>716</v>
      </c>
      <c r="AG60" s="193">
        <v>1789</v>
      </c>
      <c r="AH60" s="190">
        <v>2.49860335195531</v>
      </c>
      <c r="AI60" s="194">
        <v>889</v>
      </c>
      <c r="AJ60" s="193">
        <v>1807</v>
      </c>
      <c r="AK60" s="190">
        <v>2.0326209223847</v>
      </c>
      <c r="AL60" s="194">
        <v>88</v>
      </c>
      <c r="AM60" s="193">
        <v>165</v>
      </c>
      <c r="AN60" s="190">
        <v>1.875</v>
      </c>
      <c r="AO60" s="194">
        <v>130</v>
      </c>
      <c r="AP60" s="193">
        <v>772</v>
      </c>
      <c r="AQ60" s="190">
        <v>5.93846153846154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66" customFormat="1" ht="11.25">
      <c r="A61" s="176" t="s">
        <v>53</v>
      </c>
      <c r="B61" s="188">
        <v>746</v>
      </c>
      <c r="C61" s="189">
        <v>1919</v>
      </c>
      <c r="D61" s="190">
        <v>2.57238605898123</v>
      </c>
      <c r="E61" s="188">
        <v>265</v>
      </c>
      <c r="F61" s="189">
        <v>671</v>
      </c>
      <c r="G61" s="190">
        <v>2.53207547169811</v>
      </c>
      <c r="H61" s="191">
        <v>8280</v>
      </c>
      <c r="I61" s="192">
        <v>15901</v>
      </c>
      <c r="J61" s="190">
        <v>1.92041062801932</v>
      </c>
      <c r="K61" s="191">
        <v>1696</v>
      </c>
      <c r="L61" s="193">
        <v>3269</v>
      </c>
      <c r="M61" s="190">
        <v>1.92747641509434</v>
      </c>
      <c r="N61" s="194">
        <v>1013</v>
      </c>
      <c r="O61" s="193">
        <v>2783</v>
      </c>
      <c r="P61" s="190">
        <v>2.74728529121422</v>
      </c>
      <c r="Q61" s="194">
        <v>1279</v>
      </c>
      <c r="R61" s="193">
        <v>2291</v>
      </c>
      <c r="S61" s="190">
        <v>1.79124315871775</v>
      </c>
      <c r="T61" s="194">
        <v>1226</v>
      </c>
      <c r="U61" s="193">
        <v>2509</v>
      </c>
      <c r="V61" s="190">
        <v>2.04649265905383</v>
      </c>
      <c r="W61" s="194">
        <v>126</v>
      </c>
      <c r="X61" s="193">
        <v>316</v>
      </c>
      <c r="Y61" s="190">
        <v>2.50793650793651</v>
      </c>
      <c r="Z61" s="194">
        <v>1261</v>
      </c>
      <c r="AA61" s="193">
        <v>3374</v>
      </c>
      <c r="AB61" s="190">
        <v>2.67565424266455</v>
      </c>
      <c r="AC61" s="194">
        <v>4173</v>
      </c>
      <c r="AD61" s="193">
        <v>10285</v>
      </c>
      <c r="AE61" s="190">
        <v>2.46465372633597</v>
      </c>
      <c r="AF61" s="194">
        <v>584</v>
      </c>
      <c r="AG61" s="193">
        <v>1422</v>
      </c>
      <c r="AH61" s="190">
        <v>2.43493150684932</v>
      </c>
      <c r="AI61" s="194">
        <v>1613</v>
      </c>
      <c r="AJ61" s="193">
        <v>3080</v>
      </c>
      <c r="AK61" s="190">
        <v>1.90948543087415</v>
      </c>
      <c r="AL61" s="194">
        <v>140</v>
      </c>
      <c r="AM61" s="193">
        <v>222</v>
      </c>
      <c r="AN61" s="190">
        <v>1.58571428571429</v>
      </c>
      <c r="AO61" s="194">
        <v>59</v>
      </c>
      <c r="AP61" s="193">
        <v>144</v>
      </c>
      <c r="AQ61" s="190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</v>
      </c>
    </row>
    <row r="62" spans="1:46" s="166" customFormat="1" ht="11.25">
      <c r="A62" s="176" t="s">
        <v>54</v>
      </c>
      <c r="B62" s="188">
        <v>1052</v>
      </c>
      <c r="C62" s="189">
        <v>2832</v>
      </c>
      <c r="D62" s="190">
        <v>2.69201520912548</v>
      </c>
      <c r="E62" s="188">
        <v>1004</v>
      </c>
      <c r="F62" s="189">
        <v>5740</v>
      </c>
      <c r="G62" s="190">
        <v>5.71713147410359</v>
      </c>
      <c r="H62" s="191">
        <v>5387</v>
      </c>
      <c r="I62" s="192">
        <v>13252</v>
      </c>
      <c r="J62" s="190">
        <v>2.45999628735846</v>
      </c>
      <c r="K62" s="191">
        <v>1255</v>
      </c>
      <c r="L62" s="193">
        <v>3560</v>
      </c>
      <c r="M62" s="190">
        <v>2.83665338645418</v>
      </c>
      <c r="N62" s="194">
        <v>985</v>
      </c>
      <c r="O62" s="193">
        <v>4374</v>
      </c>
      <c r="P62" s="190">
        <v>4.44060913705584</v>
      </c>
      <c r="Q62" s="194">
        <v>682</v>
      </c>
      <c r="R62" s="193">
        <v>2151</v>
      </c>
      <c r="S62" s="190">
        <v>3.15395894428152</v>
      </c>
      <c r="T62" s="194">
        <v>615</v>
      </c>
      <c r="U62" s="193">
        <v>1200</v>
      </c>
      <c r="V62" s="190">
        <v>1.95121951219512</v>
      </c>
      <c r="W62" s="194">
        <v>319</v>
      </c>
      <c r="X62" s="193">
        <v>1947</v>
      </c>
      <c r="Y62" s="190">
        <v>6.10344827586207</v>
      </c>
      <c r="Z62" s="194">
        <v>1078</v>
      </c>
      <c r="AA62" s="193">
        <v>3069</v>
      </c>
      <c r="AB62" s="190">
        <v>2.8469387755102</v>
      </c>
      <c r="AC62" s="194">
        <v>1550</v>
      </c>
      <c r="AD62" s="193">
        <v>3545</v>
      </c>
      <c r="AE62" s="190">
        <v>2.28709677419355</v>
      </c>
      <c r="AF62" s="194">
        <v>688</v>
      </c>
      <c r="AG62" s="193">
        <v>1540</v>
      </c>
      <c r="AH62" s="190">
        <v>2.23837209302326</v>
      </c>
      <c r="AI62" s="194">
        <v>586</v>
      </c>
      <c r="AJ62" s="193">
        <v>1210</v>
      </c>
      <c r="AK62" s="190">
        <v>2.06484641638225</v>
      </c>
      <c r="AL62" s="194">
        <v>214</v>
      </c>
      <c r="AM62" s="193">
        <v>775</v>
      </c>
      <c r="AN62" s="190">
        <v>3.6214953271028</v>
      </c>
      <c r="AO62" s="194">
        <v>587</v>
      </c>
      <c r="AP62" s="193">
        <v>2436</v>
      </c>
      <c r="AQ62" s="190">
        <v>4.14991482112436</v>
      </c>
      <c r="AR62" s="29">
        <f t="shared" si="2"/>
        <v>16002</v>
      </c>
      <c r="AS62" s="30">
        <f t="shared" si="2"/>
        <v>47631</v>
      </c>
      <c r="AT62" s="31">
        <f t="shared" si="1"/>
        <v>2.976565429321335</v>
      </c>
    </row>
    <row r="63" spans="1:46" s="166" customFormat="1" ht="11.25">
      <c r="A63" s="176" t="s">
        <v>80</v>
      </c>
      <c r="B63" s="188">
        <v>694</v>
      </c>
      <c r="C63" s="189">
        <v>1760</v>
      </c>
      <c r="D63" s="190">
        <v>2.53602305475504</v>
      </c>
      <c r="E63" s="188">
        <v>247</v>
      </c>
      <c r="F63" s="189">
        <v>682</v>
      </c>
      <c r="G63" s="190">
        <v>2.76113360323887</v>
      </c>
      <c r="H63" s="194">
        <v>6134</v>
      </c>
      <c r="I63" s="193">
        <v>10816</v>
      </c>
      <c r="J63" s="190">
        <v>1.76328659928269</v>
      </c>
      <c r="K63" s="191">
        <v>3291</v>
      </c>
      <c r="L63" s="193">
        <v>7588</v>
      </c>
      <c r="M63" s="190">
        <v>2.30568216347615</v>
      </c>
      <c r="N63" s="194">
        <v>748</v>
      </c>
      <c r="O63" s="193">
        <v>1476</v>
      </c>
      <c r="P63" s="190">
        <v>1.97326203208556</v>
      </c>
      <c r="Q63" s="194">
        <v>430</v>
      </c>
      <c r="R63" s="193">
        <v>1008</v>
      </c>
      <c r="S63" s="190">
        <v>2.34418604651163</v>
      </c>
      <c r="T63" s="194">
        <v>1553</v>
      </c>
      <c r="U63" s="193">
        <v>3477</v>
      </c>
      <c r="V63" s="190">
        <v>2.23889246619446</v>
      </c>
      <c r="W63" s="194">
        <v>91</v>
      </c>
      <c r="X63" s="193">
        <v>182</v>
      </c>
      <c r="Y63" s="190">
        <v>2</v>
      </c>
      <c r="Z63" s="194">
        <v>638</v>
      </c>
      <c r="AA63" s="193">
        <v>1588</v>
      </c>
      <c r="AB63" s="190">
        <v>2.48902821316614</v>
      </c>
      <c r="AC63" s="194">
        <v>2674</v>
      </c>
      <c r="AD63" s="193">
        <v>6890</v>
      </c>
      <c r="AE63" s="190">
        <v>2.57666417352281</v>
      </c>
      <c r="AF63" s="194">
        <v>1135</v>
      </c>
      <c r="AG63" s="193">
        <v>3238</v>
      </c>
      <c r="AH63" s="190">
        <v>2.85286343612335</v>
      </c>
      <c r="AI63" s="194">
        <v>526</v>
      </c>
      <c r="AJ63" s="193">
        <v>1025</v>
      </c>
      <c r="AK63" s="190">
        <v>1.94866920152091</v>
      </c>
      <c r="AL63" s="194">
        <v>93</v>
      </c>
      <c r="AM63" s="193">
        <v>182</v>
      </c>
      <c r="AN63" s="190">
        <v>1.95698924731183</v>
      </c>
      <c r="AO63" s="194">
        <v>77</v>
      </c>
      <c r="AP63" s="193">
        <v>282</v>
      </c>
      <c r="AQ63" s="190">
        <v>3.66233766233766</v>
      </c>
      <c r="AR63" s="29">
        <f t="shared" si="2"/>
        <v>18331</v>
      </c>
      <c r="AS63" s="30">
        <f t="shared" si="2"/>
        <v>40194</v>
      </c>
      <c r="AT63" s="31">
        <f t="shared" si="1"/>
        <v>2.192679068245049</v>
      </c>
    </row>
    <row r="64" spans="1:46" s="166" customFormat="1" ht="11.25">
      <c r="A64" s="195" t="s">
        <v>51</v>
      </c>
      <c r="B64" s="194">
        <v>567</v>
      </c>
      <c r="C64" s="193">
        <v>2133</v>
      </c>
      <c r="D64" s="196">
        <v>3.76190476190476</v>
      </c>
      <c r="E64" s="194">
        <v>492</v>
      </c>
      <c r="F64" s="193">
        <v>1238</v>
      </c>
      <c r="G64" s="196">
        <v>2.51626016260163</v>
      </c>
      <c r="H64" s="197">
        <v>5087</v>
      </c>
      <c r="I64" s="198">
        <v>13285</v>
      </c>
      <c r="J64" s="196">
        <v>2.61155887556517</v>
      </c>
      <c r="K64" s="197">
        <v>853</v>
      </c>
      <c r="L64" s="193">
        <v>2309</v>
      </c>
      <c r="M64" s="196">
        <v>2.70691676436108</v>
      </c>
      <c r="N64" s="194">
        <v>769</v>
      </c>
      <c r="O64" s="193">
        <v>1912</v>
      </c>
      <c r="P64" s="196">
        <v>2.48634590377113</v>
      </c>
      <c r="Q64" s="194">
        <v>463</v>
      </c>
      <c r="R64" s="193">
        <v>916</v>
      </c>
      <c r="S64" s="196">
        <v>1.97840172786177</v>
      </c>
      <c r="T64" s="194">
        <v>534</v>
      </c>
      <c r="U64" s="193">
        <v>1347</v>
      </c>
      <c r="V64" s="196">
        <v>2.52247191011236</v>
      </c>
      <c r="W64" s="194">
        <v>192</v>
      </c>
      <c r="X64" s="193">
        <v>538</v>
      </c>
      <c r="Y64" s="196">
        <v>2.80208333333333</v>
      </c>
      <c r="Z64" s="194">
        <v>1576</v>
      </c>
      <c r="AA64" s="193">
        <v>3580</v>
      </c>
      <c r="AB64" s="196">
        <v>2.27157360406091</v>
      </c>
      <c r="AC64" s="194">
        <v>2957</v>
      </c>
      <c r="AD64" s="193">
        <v>7170</v>
      </c>
      <c r="AE64" s="196">
        <v>2.42475481907339</v>
      </c>
      <c r="AF64" s="194">
        <v>517</v>
      </c>
      <c r="AG64" s="193">
        <v>1438</v>
      </c>
      <c r="AH64" s="196">
        <v>2.78143133462282</v>
      </c>
      <c r="AI64" s="194">
        <v>830</v>
      </c>
      <c r="AJ64" s="193">
        <v>1713</v>
      </c>
      <c r="AK64" s="196">
        <v>2.06385542168675</v>
      </c>
      <c r="AL64" s="194">
        <v>163</v>
      </c>
      <c r="AM64" s="193">
        <v>391</v>
      </c>
      <c r="AN64" s="196">
        <v>2.39877300613497</v>
      </c>
      <c r="AO64" s="194">
        <v>235</v>
      </c>
      <c r="AP64" s="193">
        <v>622</v>
      </c>
      <c r="AQ64" s="190">
        <v>2.6468085106383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66" customFormat="1" ht="11.25">
      <c r="A65" s="176" t="s">
        <v>50</v>
      </c>
      <c r="B65" s="188">
        <v>170</v>
      </c>
      <c r="C65" s="189">
        <v>719</v>
      </c>
      <c r="D65" s="190">
        <v>4.22941176470588</v>
      </c>
      <c r="E65" s="188">
        <v>127</v>
      </c>
      <c r="F65" s="189">
        <v>505</v>
      </c>
      <c r="G65" s="190">
        <v>3.97637795275591</v>
      </c>
      <c r="H65" s="191">
        <v>4433</v>
      </c>
      <c r="I65" s="192">
        <v>10338</v>
      </c>
      <c r="J65" s="190">
        <v>2.33205504173246</v>
      </c>
      <c r="K65" s="191">
        <v>517</v>
      </c>
      <c r="L65" s="193">
        <v>1461</v>
      </c>
      <c r="M65" s="190">
        <v>2.82591876208897</v>
      </c>
      <c r="N65" s="194">
        <v>416</v>
      </c>
      <c r="O65" s="193">
        <v>1272</v>
      </c>
      <c r="P65" s="190">
        <v>3.05769230769231</v>
      </c>
      <c r="Q65" s="194">
        <v>150</v>
      </c>
      <c r="R65" s="193">
        <v>680</v>
      </c>
      <c r="S65" s="190">
        <v>4.53333333333333</v>
      </c>
      <c r="T65" s="194">
        <v>310</v>
      </c>
      <c r="U65" s="193">
        <v>883</v>
      </c>
      <c r="V65" s="190">
        <v>2.84838709677419</v>
      </c>
      <c r="W65" s="194">
        <v>64</v>
      </c>
      <c r="X65" s="193">
        <v>233</v>
      </c>
      <c r="Y65" s="190">
        <v>3.640625</v>
      </c>
      <c r="Z65" s="194">
        <v>966</v>
      </c>
      <c r="AA65" s="193">
        <v>3994</v>
      </c>
      <c r="AB65" s="190">
        <v>4.13457556935818</v>
      </c>
      <c r="AC65" s="194">
        <v>4626</v>
      </c>
      <c r="AD65" s="193">
        <v>15330</v>
      </c>
      <c r="AE65" s="190">
        <v>3.31387808041505</v>
      </c>
      <c r="AF65" s="194">
        <v>271</v>
      </c>
      <c r="AG65" s="193">
        <v>1159</v>
      </c>
      <c r="AH65" s="190">
        <v>4.27675276752768</v>
      </c>
      <c r="AI65" s="194">
        <v>438</v>
      </c>
      <c r="AJ65" s="193">
        <v>1236</v>
      </c>
      <c r="AK65" s="190">
        <v>2.82191780821918</v>
      </c>
      <c r="AL65" s="194">
        <v>26</v>
      </c>
      <c r="AM65" s="193">
        <v>148</v>
      </c>
      <c r="AN65" s="190">
        <v>5.69230769230769</v>
      </c>
      <c r="AO65" s="194">
        <v>89</v>
      </c>
      <c r="AP65" s="193">
        <v>349</v>
      </c>
      <c r="AQ65" s="190">
        <v>3.92134831460674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66" customFormat="1" ht="11.25">
      <c r="A66" s="176" t="s">
        <v>59</v>
      </c>
      <c r="B66" s="188">
        <v>187</v>
      </c>
      <c r="C66" s="189">
        <v>458</v>
      </c>
      <c r="D66" s="190">
        <v>2.44919786096257</v>
      </c>
      <c r="E66" s="188">
        <v>86</v>
      </c>
      <c r="F66" s="189">
        <v>389</v>
      </c>
      <c r="G66" s="190">
        <v>4.52325581395349</v>
      </c>
      <c r="H66" s="194">
        <v>4450</v>
      </c>
      <c r="I66" s="193">
        <v>9259</v>
      </c>
      <c r="J66" s="190">
        <v>2.08067415730337</v>
      </c>
      <c r="K66" s="191">
        <v>2804</v>
      </c>
      <c r="L66" s="193">
        <v>5716</v>
      </c>
      <c r="M66" s="190">
        <v>2.03851640513552</v>
      </c>
      <c r="N66" s="194">
        <v>297</v>
      </c>
      <c r="O66" s="193">
        <v>933</v>
      </c>
      <c r="P66" s="190">
        <v>3.14141414141414</v>
      </c>
      <c r="Q66" s="194">
        <v>454</v>
      </c>
      <c r="R66" s="193">
        <v>1021</v>
      </c>
      <c r="S66" s="190">
        <v>2.2488986784141</v>
      </c>
      <c r="T66" s="194">
        <v>847</v>
      </c>
      <c r="U66" s="193">
        <v>1639</v>
      </c>
      <c r="V66" s="190">
        <v>1.93506493506494</v>
      </c>
      <c r="W66" s="194">
        <v>90</v>
      </c>
      <c r="X66" s="193">
        <v>186</v>
      </c>
      <c r="Y66" s="190">
        <v>2.06666666666667</v>
      </c>
      <c r="Z66" s="194">
        <v>659</v>
      </c>
      <c r="AA66" s="193">
        <v>2923</v>
      </c>
      <c r="AB66" s="190">
        <v>4.43550834597876</v>
      </c>
      <c r="AC66" s="194">
        <v>2576</v>
      </c>
      <c r="AD66" s="193">
        <v>7280</v>
      </c>
      <c r="AE66" s="190">
        <v>2.82608695652174</v>
      </c>
      <c r="AF66" s="194">
        <v>389</v>
      </c>
      <c r="AG66" s="193">
        <v>952</v>
      </c>
      <c r="AH66" s="190">
        <v>2.44730077120823</v>
      </c>
      <c r="AI66" s="194">
        <v>368</v>
      </c>
      <c r="AJ66" s="193">
        <v>622</v>
      </c>
      <c r="AK66" s="190">
        <v>1.69021739130435</v>
      </c>
      <c r="AL66" s="194">
        <v>16</v>
      </c>
      <c r="AM66" s="193">
        <v>92</v>
      </c>
      <c r="AN66" s="190">
        <v>5.75</v>
      </c>
      <c r="AO66" s="194">
        <v>47</v>
      </c>
      <c r="AP66" s="193">
        <v>195</v>
      </c>
      <c r="AQ66" s="190">
        <v>4.14893617021277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66" customFormat="1" ht="11.25">
      <c r="A67" s="176" t="s">
        <v>81</v>
      </c>
      <c r="B67" s="188">
        <v>219</v>
      </c>
      <c r="C67" s="189">
        <v>673</v>
      </c>
      <c r="D67" s="190">
        <v>3.07305936073059</v>
      </c>
      <c r="E67" s="188">
        <v>644</v>
      </c>
      <c r="F67" s="189">
        <v>1706</v>
      </c>
      <c r="G67" s="190">
        <v>2.64906832298137</v>
      </c>
      <c r="H67" s="191">
        <v>5232</v>
      </c>
      <c r="I67" s="192">
        <v>9749</v>
      </c>
      <c r="J67" s="190">
        <v>1.86334097859327</v>
      </c>
      <c r="K67" s="191">
        <v>600</v>
      </c>
      <c r="L67" s="193">
        <v>2250</v>
      </c>
      <c r="M67" s="190">
        <v>3.75</v>
      </c>
      <c r="N67" s="194">
        <v>787</v>
      </c>
      <c r="O67" s="193">
        <v>1967</v>
      </c>
      <c r="P67" s="190">
        <v>2.49936467598475</v>
      </c>
      <c r="Q67" s="194">
        <v>436</v>
      </c>
      <c r="R67" s="193">
        <v>1343</v>
      </c>
      <c r="S67" s="190">
        <v>3.0802752293578</v>
      </c>
      <c r="T67" s="194">
        <v>103</v>
      </c>
      <c r="U67" s="193">
        <v>326</v>
      </c>
      <c r="V67" s="190">
        <v>3.16504854368932</v>
      </c>
      <c r="W67" s="194">
        <v>189</v>
      </c>
      <c r="X67" s="193">
        <v>672</v>
      </c>
      <c r="Y67" s="190">
        <v>3.55555555555556</v>
      </c>
      <c r="Z67" s="194">
        <v>818</v>
      </c>
      <c r="AA67" s="193">
        <v>4673</v>
      </c>
      <c r="AB67" s="190">
        <v>5.71271393643032</v>
      </c>
      <c r="AC67" s="194">
        <v>1424</v>
      </c>
      <c r="AD67" s="193">
        <v>3436</v>
      </c>
      <c r="AE67" s="190">
        <v>2.41292134831461</v>
      </c>
      <c r="AF67" s="194">
        <v>186</v>
      </c>
      <c r="AG67" s="193">
        <v>551</v>
      </c>
      <c r="AH67" s="190">
        <v>2.96236559139785</v>
      </c>
      <c r="AI67" s="194">
        <v>551</v>
      </c>
      <c r="AJ67" s="193">
        <v>1066</v>
      </c>
      <c r="AK67" s="190">
        <v>1.93466424682396</v>
      </c>
      <c r="AL67" s="194">
        <v>146</v>
      </c>
      <c r="AM67" s="193">
        <v>489</v>
      </c>
      <c r="AN67" s="190">
        <v>3.34931506849315</v>
      </c>
      <c r="AO67" s="194">
        <v>362</v>
      </c>
      <c r="AP67" s="193">
        <v>1669</v>
      </c>
      <c r="AQ67" s="190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66" customFormat="1" ht="11.25">
      <c r="A68" s="176" t="s">
        <v>55</v>
      </c>
      <c r="B68" s="188">
        <v>346</v>
      </c>
      <c r="C68" s="189">
        <v>1149</v>
      </c>
      <c r="D68" s="190">
        <v>3.32080924855491</v>
      </c>
      <c r="E68" s="188">
        <v>474</v>
      </c>
      <c r="F68" s="189">
        <v>1915</v>
      </c>
      <c r="G68" s="190">
        <v>4.04008438818565</v>
      </c>
      <c r="H68" s="191">
        <v>4165</v>
      </c>
      <c r="I68" s="192">
        <v>7555</v>
      </c>
      <c r="J68" s="190">
        <v>1.81392557022809</v>
      </c>
      <c r="K68" s="191">
        <v>698</v>
      </c>
      <c r="L68" s="193">
        <v>3210</v>
      </c>
      <c r="M68" s="190">
        <v>4.59885386819484</v>
      </c>
      <c r="N68" s="194">
        <v>908</v>
      </c>
      <c r="O68" s="193">
        <v>1663</v>
      </c>
      <c r="P68" s="190">
        <v>1.83149779735683</v>
      </c>
      <c r="Q68" s="194">
        <v>347</v>
      </c>
      <c r="R68" s="193">
        <v>929</v>
      </c>
      <c r="S68" s="190">
        <v>2.67723342939481</v>
      </c>
      <c r="T68" s="194">
        <v>364</v>
      </c>
      <c r="U68" s="193">
        <v>717</v>
      </c>
      <c r="V68" s="190">
        <v>1.96978021978022</v>
      </c>
      <c r="W68" s="194">
        <v>183</v>
      </c>
      <c r="X68" s="193">
        <v>576</v>
      </c>
      <c r="Y68" s="190">
        <v>3.14754098360656</v>
      </c>
      <c r="Z68" s="194">
        <v>707</v>
      </c>
      <c r="AA68" s="193">
        <v>1922</v>
      </c>
      <c r="AB68" s="190">
        <v>2.71852899575672</v>
      </c>
      <c r="AC68" s="194">
        <v>1251</v>
      </c>
      <c r="AD68" s="193">
        <v>2791</v>
      </c>
      <c r="AE68" s="190">
        <v>2.23101518784972</v>
      </c>
      <c r="AF68" s="194">
        <v>300</v>
      </c>
      <c r="AG68" s="193">
        <v>816</v>
      </c>
      <c r="AH68" s="190">
        <v>2.72</v>
      </c>
      <c r="AI68" s="194">
        <v>1263</v>
      </c>
      <c r="AJ68" s="193">
        <v>2986</v>
      </c>
      <c r="AK68" s="190">
        <v>2.36421219319082</v>
      </c>
      <c r="AL68" s="194">
        <v>122</v>
      </c>
      <c r="AM68" s="193">
        <v>388</v>
      </c>
      <c r="AN68" s="190">
        <v>3.18032786885246</v>
      </c>
      <c r="AO68" s="194">
        <v>419</v>
      </c>
      <c r="AP68" s="193">
        <v>1934</v>
      </c>
      <c r="AQ68" s="190">
        <v>4.61575178997613</v>
      </c>
      <c r="AR68" s="29">
        <f t="shared" si="2"/>
        <v>11547</v>
      </c>
      <c r="AS68" s="30">
        <f t="shared" si="2"/>
        <v>28551</v>
      </c>
      <c r="AT68" s="31">
        <f t="shared" si="1"/>
        <v>2.472590283190439</v>
      </c>
    </row>
    <row r="69" spans="1:46" s="166" customFormat="1" ht="11.25">
      <c r="A69" s="176" t="s">
        <v>57</v>
      </c>
      <c r="B69" s="188">
        <v>893</v>
      </c>
      <c r="C69" s="189">
        <v>2401</v>
      </c>
      <c r="D69" s="190">
        <v>2.68868980963046</v>
      </c>
      <c r="E69" s="188">
        <v>704</v>
      </c>
      <c r="F69" s="189">
        <v>2383</v>
      </c>
      <c r="G69" s="190">
        <v>3.38494318181818</v>
      </c>
      <c r="H69" s="191">
        <v>3226</v>
      </c>
      <c r="I69" s="192">
        <v>6478</v>
      </c>
      <c r="J69" s="190">
        <v>2.00805951642901</v>
      </c>
      <c r="K69" s="191">
        <v>976</v>
      </c>
      <c r="L69" s="193">
        <v>3668</v>
      </c>
      <c r="M69" s="190">
        <v>3.75819672131148</v>
      </c>
      <c r="N69" s="194">
        <v>841</v>
      </c>
      <c r="O69" s="193">
        <v>2515</v>
      </c>
      <c r="P69" s="190">
        <v>2.99048751486326</v>
      </c>
      <c r="Q69" s="194">
        <v>383</v>
      </c>
      <c r="R69" s="193">
        <v>1055</v>
      </c>
      <c r="S69" s="190">
        <v>2.75456919060052</v>
      </c>
      <c r="T69" s="194">
        <v>509</v>
      </c>
      <c r="U69" s="193">
        <v>998</v>
      </c>
      <c r="V69" s="190">
        <v>1.96070726915521</v>
      </c>
      <c r="W69" s="194">
        <v>307</v>
      </c>
      <c r="X69" s="193">
        <v>968</v>
      </c>
      <c r="Y69" s="190">
        <v>3.15309446254072</v>
      </c>
      <c r="Z69" s="194">
        <v>561</v>
      </c>
      <c r="AA69" s="193">
        <v>1496</v>
      </c>
      <c r="AB69" s="190">
        <v>2.66666666666667</v>
      </c>
      <c r="AC69" s="194">
        <v>897</v>
      </c>
      <c r="AD69" s="193">
        <v>2115</v>
      </c>
      <c r="AE69" s="190">
        <v>2.35785953177258</v>
      </c>
      <c r="AF69" s="194">
        <v>563</v>
      </c>
      <c r="AG69" s="193">
        <v>1451</v>
      </c>
      <c r="AH69" s="190">
        <v>2.57726465364121</v>
      </c>
      <c r="AI69" s="194">
        <v>622</v>
      </c>
      <c r="AJ69" s="193">
        <v>1120</v>
      </c>
      <c r="AK69" s="190">
        <v>1.80064308681672</v>
      </c>
      <c r="AL69" s="194">
        <v>114</v>
      </c>
      <c r="AM69" s="193">
        <v>254</v>
      </c>
      <c r="AN69" s="190">
        <v>2.2280701754386</v>
      </c>
      <c r="AO69" s="194">
        <v>422</v>
      </c>
      <c r="AP69" s="193">
        <v>1509</v>
      </c>
      <c r="AQ69" s="190">
        <v>3.57582938388626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66" customFormat="1" ht="11.25">
      <c r="A70" s="176" t="s">
        <v>84</v>
      </c>
      <c r="B70" s="188">
        <v>190</v>
      </c>
      <c r="C70" s="189">
        <v>502</v>
      </c>
      <c r="D70" s="190">
        <v>2.64210526315789</v>
      </c>
      <c r="E70" s="188">
        <v>133</v>
      </c>
      <c r="F70" s="189">
        <v>430</v>
      </c>
      <c r="G70" s="190">
        <v>3.23308270676692</v>
      </c>
      <c r="H70" s="191">
        <v>4630</v>
      </c>
      <c r="I70" s="192">
        <v>9325</v>
      </c>
      <c r="J70" s="190">
        <v>2.01403887688985</v>
      </c>
      <c r="K70" s="191">
        <v>963</v>
      </c>
      <c r="L70" s="193">
        <v>2532</v>
      </c>
      <c r="M70" s="190">
        <v>2.62928348909657</v>
      </c>
      <c r="N70" s="194">
        <v>131</v>
      </c>
      <c r="O70" s="193">
        <v>439</v>
      </c>
      <c r="P70" s="190">
        <v>3.35114503816794</v>
      </c>
      <c r="Q70" s="194">
        <v>133</v>
      </c>
      <c r="R70" s="193">
        <v>323</v>
      </c>
      <c r="S70" s="190">
        <v>2.42857142857143</v>
      </c>
      <c r="T70" s="194">
        <v>3064</v>
      </c>
      <c r="U70" s="193">
        <v>7959</v>
      </c>
      <c r="V70" s="190">
        <v>2.59758485639687</v>
      </c>
      <c r="W70" s="194">
        <v>11</v>
      </c>
      <c r="X70" s="193">
        <v>21</v>
      </c>
      <c r="Y70" s="190">
        <v>1.90909090909091</v>
      </c>
      <c r="Z70" s="194">
        <v>305</v>
      </c>
      <c r="AA70" s="193">
        <v>882</v>
      </c>
      <c r="AB70" s="190">
        <v>2.89180327868852</v>
      </c>
      <c r="AC70" s="194">
        <v>1179</v>
      </c>
      <c r="AD70" s="193">
        <v>3434</v>
      </c>
      <c r="AE70" s="190">
        <v>2.91263782866836</v>
      </c>
      <c r="AF70" s="194">
        <v>217</v>
      </c>
      <c r="AG70" s="193">
        <v>945</v>
      </c>
      <c r="AH70" s="190">
        <v>4.35483870967742</v>
      </c>
      <c r="AI70" s="194">
        <v>358</v>
      </c>
      <c r="AJ70" s="193">
        <v>850</v>
      </c>
      <c r="AK70" s="190">
        <v>2.37430167597765</v>
      </c>
      <c r="AL70" s="194">
        <v>14</v>
      </c>
      <c r="AM70" s="193">
        <v>38</v>
      </c>
      <c r="AN70" s="190">
        <v>2.71428571428571</v>
      </c>
      <c r="AO70" s="194">
        <v>25</v>
      </c>
      <c r="AP70" s="193">
        <v>95</v>
      </c>
      <c r="AQ70" s="190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66" customFormat="1" ht="11.25">
      <c r="A71" s="176" t="s">
        <v>3</v>
      </c>
      <c r="B71" s="188">
        <v>2232</v>
      </c>
      <c r="C71" s="189">
        <v>5704</v>
      </c>
      <c r="D71" s="190">
        <v>2.55555555555556</v>
      </c>
      <c r="E71" s="188">
        <v>1577</v>
      </c>
      <c r="F71" s="189">
        <v>3299</v>
      </c>
      <c r="G71" s="190">
        <v>2.09194673430564</v>
      </c>
      <c r="H71" s="191">
        <v>3044</v>
      </c>
      <c r="I71" s="192">
        <v>4561</v>
      </c>
      <c r="J71" s="190">
        <v>1.49835742444152</v>
      </c>
      <c r="K71" s="191">
        <v>1193</v>
      </c>
      <c r="L71" s="193">
        <v>1699</v>
      </c>
      <c r="M71" s="190">
        <v>1.42414082145851</v>
      </c>
      <c r="N71" s="194">
        <v>633</v>
      </c>
      <c r="O71" s="193">
        <v>1010</v>
      </c>
      <c r="P71" s="190">
        <v>1.5955766192733</v>
      </c>
      <c r="Q71" s="194">
        <v>622</v>
      </c>
      <c r="R71" s="193">
        <v>862</v>
      </c>
      <c r="S71" s="190">
        <v>1.38585209003215</v>
      </c>
      <c r="T71" s="194">
        <v>552</v>
      </c>
      <c r="U71" s="193">
        <v>1024</v>
      </c>
      <c r="V71" s="190">
        <v>1.85507246376812</v>
      </c>
      <c r="W71" s="194">
        <v>313</v>
      </c>
      <c r="X71" s="193">
        <v>561</v>
      </c>
      <c r="Y71" s="190">
        <v>1.79233226837061</v>
      </c>
      <c r="Z71" s="194">
        <v>469</v>
      </c>
      <c r="AA71" s="193">
        <v>696</v>
      </c>
      <c r="AB71" s="190">
        <v>1.48400852878465</v>
      </c>
      <c r="AC71" s="194">
        <v>388</v>
      </c>
      <c r="AD71" s="193">
        <v>692</v>
      </c>
      <c r="AE71" s="190">
        <v>1.78350515463918</v>
      </c>
      <c r="AF71" s="194">
        <v>696</v>
      </c>
      <c r="AG71" s="193">
        <v>1527</v>
      </c>
      <c r="AH71" s="190">
        <v>2.19396551724138</v>
      </c>
      <c r="AI71" s="194">
        <v>1672</v>
      </c>
      <c r="AJ71" s="193">
        <v>3381</v>
      </c>
      <c r="AK71" s="190">
        <v>2.02212918660287</v>
      </c>
      <c r="AL71" s="194">
        <v>259</v>
      </c>
      <c r="AM71" s="193">
        <v>467</v>
      </c>
      <c r="AN71" s="190">
        <v>1.8030888030888</v>
      </c>
      <c r="AO71" s="194">
        <v>380</v>
      </c>
      <c r="AP71" s="193">
        <v>629</v>
      </c>
      <c r="AQ71" s="190">
        <v>1.65526315789474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66" customFormat="1" ht="11.25">
      <c r="A72" s="176" t="s">
        <v>91</v>
      </c>
      <c r="B72" s="188">
        <v>176</v>
      </c>
      <c r="C72" s="189">
        <v>800</v>
      </c>
      <c r="D72" s="190">
        <v>4.54545454545455</v>
      </c>
      <c r="E72" s="188">
        <v>86</v>
      </c>
      <c r="F72" s="189">
        <v>423</v>
      </c>
      <c r="G72" s="190">
        <v>4.91860465116279</v>
      </c>
      <c r="H72" s="191">
        <v>1578</v>
      </c>
      <c r="I72" s="192">
        <v>3983</v>
      </c>
      <c r="J72" s="190">
        <v>2.52408111533587</v>
      </c>
      <c r="K72" s="191">
        <v>567</v>
      </c>
      <c r="L72" s="193">
        <v>1716</v>
      </c>
      <c r="M72" s="190">
        <v>3.02645502645503</v>
      </c>
      <c r="N72" s="194">
        <v>139</v>
      </c>
      <c r="O72" s="193">
        <v>389</v>
      </c>
      <c r="P72" s="190">
        <v>2.79856115107914</v>
      </c>
      <c r="Q72" s="194">
        <v>148</v>
      </c>
      <c r="R72" s="193">
        <v>353</v>
      </c>
      <c r="S72" s="190">
        <v>2.38513513513514</v>
      </c>
      <c r="T72" s="194">
        <v>1079</v>
      </c>
      <c r="U72" s="193">
        <v>3312</v>
      </c>
      <c r="V72" s="190">
        <v>3.06950880444856</v>
      </c>
      <c r="W72" s="194">
        <v>1</v>
      </c>
      <c r="X72" s="193">
        <v>1</v>
      </c>
      <c r="Y72" s="190">
        <v>1</v>
      </c>
      <c r="Z72" s="194">
        <v>534</v>
      </c>
      <c r="AA72" s="193">
        <v>1554</v>
      </c>
      <c r="AB72" s="190">
        <v>2.91011235955056</v>
      </c>
      <c r="AC72" s="194">
        <v>1621</v>
      </c>
      <c r="AD72" s="193">
        <v>6430</v>
      </c>
      <c r="AE72" s="190">
        <v>3.96668723010487</v>
      </c>
      <c r="AF72" s="194">
        <v>342</v>
      </c>
      <c r="AG72" s="193">
        <v>1475</v>
      </c>
      <c r="AH72" s="190">
        <v>4.31286549707602</v>
      </c>
      <c r="AI72" s="194">
        <v>380</v>
      </c>
      <c r="AJ72" s="193">
        <v>1140</v>
      </c>
      <c r="AK72" s="190">
        <v>3</v>
      </c>
      <c r="AL72" s="194">
        <v>7</v>
      </c>
      <c r="AM72" s="193">
        <v>22</v>
      </c>
      <c r="AN72" s="190">
        <v>3.14285714285714</v>
      </c>
      <c r="AO72" s="194">
        <v>5</v>
      </c>
      <c r="AP72" s="193">
        <v>10</v>
      </c>
      <c r="AQ72" s="190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</v>
      </c>
    </row>
    <row r="73" spans="1:46" s="166" customFormat="1" ht="11.25">
      <c r="A73" s="176" t="s">
        <v>76</v>
      </c>
      <c r="B73" s="188">
        <v>403</v>
      </c>
      <c r="C73" s="189">
        <v>1540</v>
      </c>
      <c r="D73" s="190">
        <v>3.82133995037221</v>
      </c>
      <c r="E73" s="188">
        <v>370</v>
      </c>
      <c r="F73" s="189">
        <v>812</v>
      </c>
      <c r="G73" s="190">
        <v>2.19459459459459</v>
      </c>
      <c r="H73" s="191">
        <v>2226</v>
      </c>
      <c r="I73" s="192">
        <v>4351</v>
      </c>
      <c r="J73" s="190">
        <v>1.95462713387242</v>
      </c>
      <c r="K73" s="191">
        <v>670</v>
      </c>
      <c r="L73" s="193">
        <v>1459</v>
      </c>
      <c r="M73" s="190">
        <v>2.17761194029851</v>
      </c>
      <c r="N73" s="194">
        <v>421</v>
      </c>
      <c r="O73" s="193">
        <v>834</v>
      </c>
      <c r="P73" s="190">
        <v>1.98099762470309</v>
      </c>
      <c r="Q73" s="194">
        <v>272</v>
      </c>
      <c r="R73" s="193">
        <v>447</v>
      </c>
      <c r="S73" s="190">
        <v>1.64338235294118</v>
      </c>
      <c r="T73" s="194">
        <v>279</v>
      </c>
      <c r="U73" s="193">
        <v>768</v>
      </c>
      <c r="V73" s="190">
        <v>2.75268817204301</v>
      </c>
      <c r="W73" s="194">
        <v>70</v>
      </c>
      <c r="X73" s="193">
        <v>107</v>
      </c>
      <c r="Y73" s="190">
        <v>1.52857142857143</v>
      </c>
      <c r="Z73" s="194">
        <v>457</v>
      </c>
      <c r="AA73" s="193">
        <v>1378</v>
      </c>
      <c r="AB73" s="190">
        <v>3.01531728665208</v>
      </c>
      <c r="AC73" s="194">
        <v>1081</v>
      </c>
      <c r="AD73" s="193">
        <v>2554</v>
      </c>
      <c r="AE73" s="190">
        <v>2.36262719703978</v>
      </c>
      <c r="AF73" s="194">
        <v>349</v>
      </c>
      <c r="AG73" s="193">
        <v>1398</v>
      </c>
      <c r="AH73" s="190">
        <v>4.00573065902579</v>
      </c>
      <c r="AI73" s="194">
        <v>523</v>
      </c>
      <c r="AJ73" s="193">
        <v>846</v>
      </c>
      <c r="AK73" s="190">
        <v>1.61759082217973</v>
      </c>
      <c r="AL73" s="194">
        <v>74</v>
      </c>
      <c r="AM73" s="193">
        <v>91</v>
      </c>
      <c r="AN73" s="190">
        <v>1.22972972972973</v>
      </c>
      <c r="AO73" s="194">
        <v>100</v>
      </c>
      <c r="AP73" s="193">
        <v>261</v>
      </c>
      <c r="AQ73" s="190">
        <v>2.61</v>
      </c>
      <c r="AR73" s="29">
        <f t="shared" si="2"/>
        <v>7295</v>
      </c>
      <c r="AS73" s="30">
        <f t="shared" si="2"/>
        <v>16846</v>
      </c>
      <c r="AT73" s="31">
        <f aca="true" t="shared" si="3" ref="AT73:AT80">AS73/AR73</f>
        <v>2.309252912954078</v>
      </c>
    </row>
    <row r="74" spans="1:46" s="166" customFormat="1" ht="11.25">
      <c r="A74" s="176" t="s">
        <v>60</v>
      </c>
      <c r="B74" s="188">
        <v>191</v>
      </c>
      <c r="C74" s="189">
        <v>512</v>
      </c>
      <c r="D74" s="190">
        <v>2.68062827225131</v>
      </c>
      <c r="E74" s="188">
        <v>137</v>
      </c>
      <c r="F74" s="189">
        <v>296</v>
      </c>
      <c r="G74" s="190">
        <v>2.16058394160584</v>
      </c>
      <c r="H74" s="191">
        <v>2423</v>
      </c>
      <c r="I74" s="192">
        <v>4716</v>
      </c>
      <c r="J74" s="190">
        <v>1.94634750309534</v>
      </c>
      <c r="K74" s="191">
        <v>466</v>
      </c>
      <c r="L74" s="193">
        <v>939</v>
      </c>
      <c r="M74" s="190">
        <v>2.01502145922747</v>
      </c>
      <c r="N74" s="194">
        <v>370</v>
      </c>
      <c r="O74" s="193">
        <v>998</v>
      </c>
      <c r="P74" s="190">
        <v>2.6972972972973</v>
      </c>
      <c r="Q74" s="194">
        <v>375</v>
      </c>
      <c r="R74" s="193">
        <v>790</v>
      </c>
      <c r="S74" s="190">
        <v>2.10666666666667</v>
      </c>
      <c r="T74" s="194">
        <v>397</v>
      </c>
      <c r="U74" s="193">
        <v>800</v>
      </c>
      <c r="V74" s="190">
        <v>2.01511335012594</v>
      </c>
      <c r="W74" s="194">
        <v>48</v>
      </c>
      <c r="X74" s="193">
        <v>135</v>
      </c>
      <c r="Y74" s="190">
        <v>2.8125</v>
      </c>
      <c r="Z74" s="194">
        <v>491</v>
      </c>
      <c r="AA74" s="193">
        <v>1903</v>
      </c>
      <c r="AB74" s="190">
        <v>3.87576374745418</v>
      </c>
      <c r="AC74" s="194">
        <v>1123</v>
      </c>
      <c r="AD74" s="193">
        <v>3065</v>
      </c>
      <c r="AE74" s="190">
        <v>2.72929652715939</v>
      </c>
      <c r="AF74" s="194">
        <v>193</v>
      </c>
      <c r="AG74" s="193">
        <v>445</v>
      </c>
      <c r="AH74" s="190">
        <v>2.30569948186529</v>
      </c>
      <c r="AI74" s="194">
        <v>303</v>
      </c>
      <c r="AJ74" s="193">
        <v>665</v>
      </c>
      <c r="AK74" s="190">
        <v>2.19471947194719</v>
      </c>
      <c r="AL74" s="194">
        <v>66</v>
      </c>
      <c r="AM74" s="193">
        <v>137</v>
      </c>
      <c r="AN74" s="190">
        <v>2.07575757575758</v>
      </c>
      <c r="AO74" s="194">
        <v>40</v>
      </c>
      <c r="AP74" s="193">
        <v>182</v>
      </c>
      <c r="AQ74" s="190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66" customFormat="1" ht="11.25">
      <c r="A75" s="176" t="s">
        <v>78</v>
      </c>
      <c r="B75" s="188">
        <v>431</v>
      </c>
      <c r="C75" s="189">
        <v>1403</v>
      </c>
      <c r="D75" s="190">
        <v>3.25522041763341</v>
      </c>
      <c r="E75" s="188">
        <v>348</v>
      </c>
      <c r="F75" s="189">
        <v>513</v>
      </c>
      <c r="G75" s="190">
        <v>1.47413793103448</v>
      </c>
      <c r="H75" s="191">
        <v>1888</v>
      </c>
      <c r="I75" s="192">
        <v>3531</v>
      </c>
      <c r="J75" s="190">
        <v>1.87023305084746</v>
      </c>
      <c r="K75" s="191">
        <v>549</v>
      </c>
      <c r="L75" s="193">
        <v>1157</v>
      </c>
      <c r="M75" s="190">
        <v>2.10746812386157</v>
      </c>
      <c r="N75" s="194">
        <v>323</v>
      </c>
      <c r="O75" s="193">
        <v>846</v>
      </c>
      <c r="P75" s="190">
        <v>2.61919504643963</v>
      </c>
      <c r="Q75" s="194">
        <v>225</v>
      </c>
      <c r="R75" s="193">
        <v>549</v>
      </c>
      <c r="S75" s="190">
        <v>2.44</v>
      </c>
      <c r="T75" s="194">
        <v>284</v>
      </c>
      <c r="U75" s="193">
        <v>632</v>
      </c>
      <c r="V75" s="190">
        <v>2.22535211267606</v>
      </c>
      <c r="W75" s="194">
        <v>96</v>
      </c>
      <c r="X75" s="193">
        <v>204</v>
      </c>
      <c r="Y75" s="190">
        <v>2.125</v>
      </c>
      <c r="Z75" s="194">
        <v>319</v>
      </c>
      <c r="AA75" s="193">
        <v>799</v>
      </c>
      <c r="AB75" s="190">
        <v>2.50470219435737</v>
      </c>
      <c r="AC75" s="194">
        <v>1049</v>
      </c>
      <c r="AD75" s="193">
        <v>2195</v>
      </c>
      <c r="AE75" s="190">
        <v>2.09246901811249</v>
      </c>
      <c r="AF75" s="194">
        <v>248</v>
      </c>
      <c r="AG75" s="193">
        <v>1063</v>
      </c>
      <c r="AH75" s="190">
        <v>4.28629032258065</v>
      </c>
      <c r="AI75" s="194">
        <v>514</v>
      </c>
      <c r="AJ75" s="193">
        <v>1082</v>
      </c>
      <c r="AK75" s="190">
        <v>2.10505836575875</v>
      </c>
      <c r="AL75" s="194">
        <v>55</v>
      </c>
      <c r="AM75" s="193">
        <v>117</v>
      </c>
      <c r="AN75" s="190">
        <v>2.12727272727273</v>
      </c>
      <c r="AO75" s="194">
        <v>83</v>
      </c>
      <c r="AP75" s="193">
        <v>263</v>
      </c>
      <c r="AQ75" s="190">
        <v>3.16867469879518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66" customFormat="1" ht="11.25">
      <c r="A76" s="176" t="s">
        <v>67</v>
      </c>
      <c r="B76" s="188">
        <v>259</v>
      </c>
      <c r="C76" s="189">
        <v>915</v>
      </c>
      <c r="D76" s="190">
        <v>3.53281853281853</v>
      </c>
      <c r="E76" s="188">
        <v>605</v>
      </c>
      <c r="F76" s="189">
        <v>1811</v>
      </c>
      <c r="G76" s="190">
        <v>2.99338842975207</v>
      </c>
      <c r="H76" s="191">
        <v>886</v>
      </c>
      <c r="I76" s="192">
        <v>1991</v>
      </c>
      <c r="J76" s="190">
        <v>2.24717832957111</v>
      </c>
      <c r="K76" s="191">
        <v>409</v>
      </c>
      <c r="L76" s="193">
        <v>854</v>
      </c>
      <c r="M76" s="190">
        <v>2.0880195599022</v>
      </c>
      <c r="N76" s="194">
        <v>190</v>
      </c>
      <c r="O76" s="193">
        <v>417</v>
      </c>
      <c r="P76" s="190">
        <v>2.19473684210526</v>
      </c>
      <c r="Q76" s="194">
        <v>138</v>
      </c>
      <c r="R76" s="193">
        <v>490</v>
      </c>
      <c r="S76" s="190">
        <v>3.55072463768116</v>
      </c>
      <c r="T76" s="194">
        <v>719</v>
      </c>
      <c r="U76" s="193">
        <v>1895</v>
      </c>
      <c r="V76" s="190">
        <v>2.6356050069541</v>
      </c>
      <c r="W76" s="194">
        <v>112</v>
      </c>
      <c r="X76" s="193">
        <v>208</v>
      </c>
      <c r="Y76" s="190">
        <v>1.85714285714286</v>
      </c>
      <c r="Z76" s="194">
        <v>310</v>
      </c>
      <c r="AA76" s="193">
        <v>946</v>
      </c>
      <c r="AB76" s="190">
        <v>3.05161290322581</v>
      </c>
      <c r="AC76" s="194">
        <v>1005</v>
      </c>
      <c r="AD76" s="193">
        <v>2662</v>
      </c>
      <c r="AE76" s="190">
        <v>2.64875621890547</v>
      </c>
      <c r="AF76" s="194">
        <v>234</v>
      </c>
      <c r="AG76" s="193">
        <v>1105</v>
      </c>
      <c r="AH76" s="190">
        <v>4.72222222222222</v>
      </c>
      <c r="AI76" s="194">
        <v>247</v>
      </c>
      <c r="AJ76" s="193">
        <v>667</v>
      </c>
      <c r="AK76" s="190">
        <v>2.7004048582996</v>
      </c>
      <c r="AL76" s="194">
        <v>27</v>
      </c>
      <c r="AM76" s="193">
        <v>37</v>
      </c>
      <c r="AN76" s="190">
        <v>1.37037037037037</v>
      </c>
      <c r="AO76" s="194">
        <v>80</v>
      </c>
      <c r="AP76" s="193">
        <v>180</v>
      </c>
      <c r="AQ76" s="190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</v>
      </c>
    </row>
    <row r="77" spans="1:46" s="166" customFormat="1" ht="11.25">
      <c r="A77" s="176" t="s">
        <v>82</v>
      </c>
      <c r="B77" s="188">
        <v>350</v>
      </c>
      <c r="C77" s="189">
        <v>1054</v>
      </c>
      <c r="D77" s="190">
        <v>3.01142857142857</v>
      </c>
      <c r="E77" s="188">
        <v>90</v>
      </c>
      <c r="F77" s="189">
        <v>308</v>
      </c>
      <c r="G77" s="190">
        <v>3.42222222222222</v>
      </c>
      <c r="H77" s="191">
        <v>2144</v>
      </c>
      <c r="I77" s="192">
        <v>4759</v>
      </c>
      <c r="J77" s="190">
        <v>2.2196828358209</v>
      </c>
      <c r="K77" s="191">
        <v>216</v>
      </c>
      <c r="L77" s="193">
        <v>417</v>
      </c>
      <c r="M77" s="190">
        <v>1.93055555555556</v>
      </c>
      <c r="N77" s="194">
        <v>455</v>
      </c>
      <c r="O77" s="193">
        <v>966</v>
      </c>
      <c r="P77" s="190">
        <v>2.12307692307692</v>
      </c>
      <c r="Q77" s="194">
        <v>246</v>
      </c>
      <c r="R77" s="193">
        <v>426</v>
      </c>
      <c r="S77" s="190">
        <v>1.73170731707317</v>
      </c>
      <c r="T77" s="194">
        <v>243</v>
      </c>
      <c r="U77" s="193">
        <v>683</v>
      </c>
      <c r="V77" s="190">
        <v>2.81069958847737</v>
      </c>
      <c r="W77" s="194">
        <v>11</v>
      </c>
      <c r="X77" s="193">
        <v>39</v>
      </c>
      <c r="Y77" s="190">
        <v>3.54545454545455</v>
      </c>
      <c r="Z77" s="194">
        <v>261</v>
      </c>
      <c r="AA77" s="193">
        <v>842</v>
      </c>
      <c r="AB77" s="190">
        <v>3.22605363984674</v>
      </c>
      <c r="AC77" s="194">
        <v>1016</v>
      </c>
      <c r="AD77" s="193">
        <v>2329</v>
      </c>
      <c r="AE77" s="190">
        <v>2.29232283464567</v>
      </c>
      <c r="AF77" s="194">
        <v>485</v>
      </c>
      <c r="AG77" s="193">
        <v>966</v>
      </c>
      <c r="AH77" s="190">
        <v>1.99175257731959</v>
      </c>
      <c r="AI77" s="194">
        <v>226</v>
      </c>
      <c r="AJ77" s="193">
        <v>559</v>
      </c>
      <c r="AK77" s="190">
        <v>2.47345132743363</v>
      </c>
      <c r="AL77" s="194">
        <v>12</v>
      </c>
      <c r="AM77" s="193">
        <v>19</v>
      </c>
      <c r="AN77" s="190">
        <v>1.58333333333333</v>
      </c>
      <c r="AO77" s="194">
        <v>16</v>
      </c>
      <c r="AP77" s="193">
        <v>58</v>
      </c>
      <c r="AQ77" s="190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66" customFormat="1" ht="11.25">
      <c r="A78" s="176" t="s">
        <v>77</v>
      </c>
      <c r="B78" s="188">
        <v>392</v>
      </c>
      <c r="C78" s="189">
        <v>1587</v>
      </c>
      <c r="D78" s="190">
        <v>4.0484693877551</v>
      </c>
      <c r="E78" s="188">
        <v>166</v>
      </c>
      <c r="F78" s="189">
        <v>493</v>
      </c>
      <c r="G78" s="190">
        <v>2.96987951807229</v>
      </c>
      <c r="H78" s="191">
        <v>1982</v>
      </c>
      <c r="I78" s="192">
        <v>3638</v>
      </c>
      <c r="J78" s="190">
        <v>1.83551967709384</v>
      </c>
      <c r="K78" s="191">
        <v>460</v>
      </c>
      <c r="L78" s="193">
        <v>1098</v>
      </c>
      <c r="M78" s="190">
        <v>2.38695652173913</v>
      </c>
      <c r="N78" s="194">
        <v>260</v>
      </c>
      <c r="O78" s="193">
        <v>523</v>
      </c>
      <c r="P78" s="190">
        <v>2.01153846153846</v>
      </c>
      <c r="Q78" s="194">
        <v>233</v>
      </c>
      <c r="R78" s="193">
        <v>658</v>
      </c>
      <c r="S78" s="190">
        <v>2.82403433476395</v>
      </c>
      <c r="T78" s="194">
        <v>221</v>
      </c>
      <c r="U78" s="193">
        <v>504</v>
      </c>
      <c r="V78" s="190">
        <v>2.28054298642534</v>
      </c>
      <c r="W78" s="194">
        <v>74</v>
      </c>
      <c r="X78" s="193">
        <v>149</v>
      </c>
      <c r="Y78" s="190">
        <v>2.01351351351351</v>
      </c>
      <c r="Z78" s="194">
        <v>284</v>
      </c>
      <c r="AA78" s="193">
        <v>616</v>
      </c>
      <c r="AB78" s="190">
        <v>2.16901408450704</v>
      </c>
      <c r="AC78" s="194">
        <v>799</v>
      </c>
      <c r="AD78" s="193">
        <v>1701</v>
      </c>
      <c r="AE78" s="190">
        <v>2.12891113892365</v>
      </c>
      <c r="AF78" s="194">
        <v>257</v>
      </c>
      <c r="AG78" s="193">
        <v>1013</v>
      </c>
      <c r="AH78" s="190">
        <v>3.94163424124514</v>
      </c>
      <c r="AI78" s="194">
        <v>335</v>
      </c>
      <c r="AJ78" s="193">
        <v>720</v>
      </c>
      <c r="AK78" s="190">
        <v>2.14925373134328</v>
      </c>
      <c r="AL78" s="194">
        <v>55</v>
      </c>
      <c r="AM78" s="193">
        <v>132</v>
      </c>
      <c r="AN78" s="190">
        <v>2.4</v>
      </c>
      <c r="AO78" s="194">
        <v>146</v>
      </c>
      <c r="AP78" s="193">
        <v>454</v>
      </c>
      <c r="AQ78" s="190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</v>
      </c>
    </row>
    <row r="79" spans="1:46" s="166" customFormat="1" ht="11.25">
      <c r="A79" s="176" t="s">
        <v>79</v>
      </c>
      <c r="B79" s="188">
        <v>223</v>
      </c>
      <c r="C79" s="189">
        <v>746</v>
      </c>
      <c r="D79" s="190">
        <v>3.34529147982063</v>
      </c>
      <c r="E79" s="188">
        <v>111</v>
      </c>
      <c r="F79" s="189">
        <v>298</v>
      </c>
      <c r="G79" s="190">
        <v>2.68468468468468</v>
      </c>
      <c r="H79" s="191">
        <v>1652</v>
      </c>
      <c r="I79" s="192">
        <v>3641</v>
      </c>
      <c r="J79" s="190">
        <v>2.20399515738499</v>
      </c>
      <c r="K79" s="191">
        <v>426</v>
      </c>
      <c r="L79" s="193">
        <v>991</v>
      </c>
      <c r="M79" s="190">
        <v>2.32629107981221</v>
      </c>
      <c r="N79" s="194">
        <v>171</v>
      </c>
      <c r="O79" s="193">
        <v>386</v>
      </c>
      <c r="P79" s="190">
        <v>2.25730994152047</v>
      </c>
      <c r="Q79" s="194">
        <v>108</v>
      </c>
      <c r="R79" s="193">
        <v>292</v>
      </c>
      <c r="S79" s="190">
        <v>2.7037037037037</v>
      </c>
      <c r="T79" s="194">
        <v>479</v>
      </c>
      <c r="U79" s="193">
        <v>2001</v>
      </c>
      <c r="V79" s="190">
        <v>4.17745302713988</v>
      </c>
      <c r="W79" s="194">
        <v>25</v>
      </c>
      <c r="X79" s="193">
        <v>47</v>
      </c>
      <c r="Y79" s="190">
        <v>1.88</v>
      </c>
      <c r="Z79" s="194">
        <v>214</v>
      </c>
      <c r="AA79" s="193">
        <v>568</v>
      </c>
      <c r="AB79" s="190">
        <v>2.65420560747664</v>
      </c>
      <c r="AC79" s="194">
        <v>777</v>
      </c>
      <c r="AD79" s="193">
        <v>1817</v>
      </c>
      <c r="AE79" s="190">
        <v>2.33848133848134</v>
      </c>
      <c r="AF79" s="194">
        <v>142</v>
      </c>
      <c r="AG79" s="193">
        <v>458</v>
      </c>
      <c r="AH79" s="190">
        <v>3.22535211267606</v>
      </c>
      <c r="AI79" s="194">
        <v>364</v>
      </c>
      <c r="AJ79" s="193">
        <v>747</v>
      </c>
      <c r="AK79" s="190">
        <v>2.0521978021978</v>
      </c>
      <c r="AL79" s="194">
        <v>21</v>
      </c>
      <c r="AM79" s="193">
        <v>240</v>
      </c>
      <c r="AN79" s="190">
        <v>11.4285714285714</v>
      </c>
      <c r="AO79" s="194">
        <v>23</v>
      </c>
      <c r="AP79" s="193">
        <v>28</v>
      </c>
      <c r="AQ79" s="190">
        <v>1.21739130434783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66" customFormat="1" ht="11.25">
      <c r="A80" s="176" t="s">
        <v>58</v>
      </c>
      <c r="B80" s="188">
        <v>226</v>
      </c>
      <c r="C80" s="189">
        <v>740</v>
      </c>
      <c r="D80" s="190">
        <v>3.27433628318584</v>
      </c>
      <c r="E80" s="188">
        <v>326</v>
      </c>
      <c r="F80" s="189">
        <v>475</v>
      </c>
      <c r="G80" s="190">
        <v>1.45705521472393</v>
      </c>
      <c r="H80" s="191">
        <v>1912</v>
      </c>
      <c r="I80" s="192">
        <v>3491</v>
      </c>
      <c r="J80" s="190">
        <v>1.82583682008368</v>
      </c>
      <c r="K80" s="191">
        <v>351</v>
      </c>
      <c r="L80" s="193">
        <v>667</v>
      </c>
      <c r="M80" s="190">
        <v>1.9002849002849</v>
      </c>
      <c r="N80" s="194">
        <v>343</v>
      </c>
      <c r="O80" s="193">
        <v>676</v>
      </c>
      <c r="P80" s="190">
        <v>1.97084548104956</v>
      </c>
      <c r="Q80" s="194">
        <v>168</v>
      </c>
      <c r="R80" s="193">
        <v>416</v>
      </c>
      <c r="S80" s="190">
        <v>2.47619047619048</v>
      </c>
      <c r="T80" s="194">
        <v>234</v>
      </c>
      <c r="U80" s="193">
        <v>549</v>
      </c>
      <c r="V80" s="190">
        <v>2.34615384615385</v>
      </c>
      <c r="W80" s="194">
        <v>36</v>
      </c>
      <c r="X80" s="193">
        <v>78</v>
      </c>
      <c r="Y80" s="190">
        <v>2.16666666666667</v>
      </c>
      <c r="Z80" s="194">
        <v>437</v>
      </c>
      <c r="AA80" s="193">
        <v>888</v>
      </c>
      <c r="AB80" s="190">
        <v>2.03203661327231</v>
      </c>
      <c r="AC80" s="194">
        <v>1201</v>
      </c>
      <c r="AD80" s="193">
        <v>2296</v>
      </c>
      <c r="AE80" s="190">
        <v>1.91174021648626</v>
      </c>
      <c r="AF80" s="194">
        <v>274</v>
      </c>
      <c r="AG80" s="193">
        <v>669</v>
      </c>
      <c r="AH80" s="190">
        <v>2.44160583941606</v>
      </c>
      <c r="AI80" s="194">
        <v>285</v>
      </c>
      <c r="AJ80" s="193">
        <v>471</v>
      </c>
      <c r="AK80" s="190">
        <v>1.65263157894737</v>
      </c>
      <c r="AL80" s="194">
        <v>45</v>
      </c>
      <c r="AM80" s="193">
        <v>64</v>
      </c>
      <c r="AN80" s="190">
        <v>1.42222222222222</v>
      </c>
      <c r="AO80" s="194">
        <v>86</v>
      </c>
      <c r="AP80" s="193">
        <v>217</v>
      </c>
      <c r="AQ80" s="190">
        <v>2.52325581395349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66" customFormat="1" ht="3.75" customHeight="1">
      <c r="A81" s="167"/>
      <c r="B81" s="199"/>
      <c r="C81" s="200"/>
      <c r="D81" s="201"/>
      <c r="E81" s="199"/>
      <c r="F81" s="200"/>
      <c r="G81" s="201"/>
      <c r="H81" s="202"/>
      <c r="I81" s="203"/>
      <c r="J81" s="201"/>
      <c r="K81" s="202"/>
      <c r="L81" s="204"/>
      <c r="M81" s="201"/>
      <c r="N81" s="205"/>
      <c r="O81" s="204"/>
      <c r="P81" s="201"/>
      <c r="Q81" s="205"/>
      <c r="R81" s="204"/>
      <c r="S81" s="201"/>
      <c r="T81" s="205"/>
      <c r="U81" s="204"/>
      <c r="V81" s="201"/>
      <c r="W81" s="205"/>
      <c r="X81" s="204"/>
      <c r="Y81" s="201"/>
      <c r="Z81" s="205"/>
      <c r="AA81" s="204"/>
      <c r="AB81" s="201"/>
      <c r="AC81" s="205"/>
      <c r="AD81" s="204"/>
      <c r="AE81" s="201"/>
      <c r="AF81" s="205"/>
      <c r="AG81" s="204"/>
      <c r="AH81" s="201"/>
      <c r="AI81" s="205"/>
      <c r="AJ81" s="204"/>
      <c r="AK81" s="201"/>
      <c r="AL81" s="205"/>
      <c r="AM81" s="204"/>
      <c r="AN81" s="201"/>
      <c r="AO81" s="205"/>
      <c r="AP81" s="204"/>
      <c r="AQ81" s="201"/>
      <c r="AR81" s="82"/>
      <c r="AS81" s="83"/>
      <c r="AT81" s="73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ht="12.75" customHeight="1">
      <c r="A83" s="207"/>
    </row>
    <row r="84" ht="12.75" customHeight="1">
      <c r="A84" s="206" t="s">
        <v>61</v>
      </c>
    </row>
    <row r="85" ht="12.75" customHeight="1">
      <c r="A85" s="207" t="s">
        <v>110</v>
      </c>
    </row>
    <row r="86" ht="12.75" customHeight="1">
      <c r="A86" s="207" t="s">
        <v>62</v>
      </c>
    </row>
    <row r="87" ht="12.75" customHeight="1"/>
    <row r="88" ht="12.75" customHeight="1"/>
    <row r="89" spans="1:43" s="207" customFormat="1" ht="12.75" customHeight="1">
      <c r="A89" s="206"/>
      <c r="D89" s="208"/>
      <c r="G89" s="208"/>
      <c r="J89" s="208"/>
      <c r="M89" s="208"/>
      <c r="P89" s="208"/>
      <c r="S89" s="208"/>
      <c r="V89" s="208"/>
      <c r="Y89" s="208"/>
      <c r="AB89" s="208"/>
      <c r="AE89" s="208"/>
      <c r="AH89" s="208"/>
      <c r="AK89" s="208"/>
      <c r="AN89" s="208"/>
      <c r="AO89" s="17"/>
      <c r="AP89" s="17"/>
      <c r="AQ89" s="18"/>
    </row>
    <row r="90" spans="4:43" s="207" customFormat="1" ht="12.75" customHeight="1">
      <c r="D90" s="208"/>
      <c r="G90" s="208"/>
      <c r="J90" s="208"/>
      <c r="M90" s="208"/>
      <c r="P90" s="208"/>
      <c r="S90" s="208"/>
      <c r="V90" s="208"/>
      <c r="Y90" s="208"/>
      <c r="AB90" s="208"/>
      <c r="AE90" s="208"/>
      <c r="AH90" s="208"/>
      <c r="AK90" s="208"/>
      <c r="AN90" s="208"/>
      <c r="AO90" s="17"/>
      <c r="AP90" s="17"/>
      <c r="AQ90" s="18"/>
    </row>
    <row r="91" spans="4:43" s="207" customFormat="1" ht="12.75" customHeight="1">
      <c r="D91" s="208"/>
      <c r="G91" s="208"/>
      <c r="J91" s="208"/>
      <c r="M91" s="208"/>
      <c r="P91" s="208"/>
      <c r="S91" s="208"/>
      <c r="V91" s="208"/>
      <c r="Y91" s="208"/>
      <c r="AB91" s="208"/>
      <c r="AE91" s="208"/>
      <c r="AH91" s="208"/>
      <c r="AK91" s="208"/>
      <c r="AN91" s="208"/>
      <c r="AO91" s="17"/>
      <c r="AP91" s="17"/>
      <c r="AQ91" s="18"/>
    </row>
    <row r="92" spans="4:43" s="207" customFormat="1" ht="12.75" customHeight="1">
      <c r="D92" s="208"/>
      <c r="G92" s="208"/>
      <c r="J92" s="208"/>
      <c r="M92" s="208"/>
      <c r="P92" s="208"/>
      <c r="S92" s="208"/>
      <c r="V92" s="208"/>
      <c r="Y92" s="208"/>
      <c r="AB92" s="208"/>
      <c r="AE92" s="208"/>
      <c r="AH92" s="208"/>
      <c r="AK92" s="208"/>
      <c r="AN92" s="208"/>
      <c r="AO92" s="17"/>
      <c r="AP92" s="17"/>
      <c r="AQ92" s="18"/>
    </row>
    <row r="93" spans="4:43" s="207" customFormat="1" ht="12.75" customHeight="1">
      <c r="D93" s="208"/>
      <c r="G93" s="208"/>
      <c r="J93" s="208"/>
      <c r="M93" s="208"/>
      <c r="P93" s="208"/>
      <c r="S93" s="208"/>
      <c r="V93" s="208"/>
      <c r="Y93" s="208"/>
      <c r="AB93" s="208"/>
      <c r="AE93" s="208"/>
      <c r="AH93" s="208"/>
      <c r="AK93" s="208"/>
      <c r="AN93" s="208"/>
      <c r="AO93" s="17"/>
      <c r="AP93" s="17"/>
      <c r="AQ93" s="18"/>
    </row>
    <row r="94" spans="4:43" s="207" customFormat="1" ht="12.75" customHeight="1">
      <c r="D94" s="208"/>
      <c r="G94" s="208"/>
      <c r="J94" s="208"/>
      <c r="M94" s="208"/>
      <c r="P94" s="208"/>
      <c r="S94" s="208"/>
      <c r="V94" s="208"/>
      <c r="Y94" s="208"/>
      <c r="AB94" s="208"/>
      <c r="AE94" s="208"/>
      <c r="AH94" s="208"/>
      <c r="AK94" s="208"/>
      <c r="AN94" s="208"/>
      <c r="AO94" s="17"/>
      <c r="AP94" s="17"/>
      <c r="AQ94" s="18"/>
    </row>
    <row r="95" spans="4:43" s="207" customFormat="1" ht="12.75" customHeight="1">
      <c r="D95" s="208"/>
      <c r="G95" s="208"/>
      <c r="J95" s="208"/>
      <c r="M95" s="208"/>
      <c r="P95" s="208"/>
      <c r="S95" s="208"/>
      <c r="V95" s="208"/>
      <c r="Y95" s="208"/>
      <c r="AB95" s="208"/>
      <c r="AE95" s="208"/>
      <c r="AH95" s="208"/>
      <c r="AK95" s="208"/>
      <c r="AN95" s="208"/>
      <c r="AO95" s="17"/>
      <c r="AP95" s="17"/>
      <c r="AQ95" s="18"/>
    </row>
    <row r="96" spans="4:43" s="207" customFormat="1" ht="12.75" customHeight="1">
      <c r="D96" s="208"/>
      <c r="G96" s="208"/>
      <c r="J96" s="208"/>
      <c r="M96" s="208"/>
      <c r="P96" s="208"/>
      <c r="S96" s="208"/>
      <c r="V96" s="208"/>
      <c r="Y96" s="208"/>
      <c r="AB96" s="208"/>
      <c r="AE96" s="208"/>
      <c r="AH96" s="208"/>
      <c r="AK96" s="208"/>
      <c r="AN96" s="208"/>
      <c r="AO96" s="17"/>
      <c r="AP96" s="17"/>
      <c r="AQ96" s="18"/>
    </row>
    <row r="97" spans="4:43" s="207" customFormat="1" ht="12.75" customHeight="1">
      <c r="D97" s="208"/>
      <c r="G97" s="208"/>
      <c r="J97" s="208"/>
      <c r="M97" s="208"/>
      <c r="P97" s="208"/>
      <c r="S97" s="208"/>
      <c r="V97" s="208"/>
      <c r="Y97" s="208"/>
      <c r="AB97" s="208"/>
      <c r="AE97" s="208"/>
      <c r="AH97" s="208"/>
      <c r="AK97" s="208"/>
      <c r="AN97" s="208"/>
      <c r="AO97" s="17"/>
      <c r="AP97" s="17"/>
      <c r="AQ97" s="18"/>
    </row>
    <row r="98" spans="4:43" s="207" customFormat="1" ht="12.75" customHeight="1">
      <c r="D98" s="208"/>
      <c r="G98" s="208"/>
      <c r="J98" s="208"/>
      <c r="M98" s="208"/>
      <c r="P98" s="208"/>
      <c r="S98" s="208"/>
      <c r="V98" s="208"/>
      <c r="Y98" s="208"/>
      <c r="AB98" s="208"/>
      <c r="AE98" s="208"/>
      <c r="AH98" s="208"/>
      <c r="AK98" s="208"/>
      <c r="AN98" s="208"/>
      <c r="AO98" s="17"/>
      <c r="AP98" s="17"/>
      <c r="AQ98" s="18"/>
    </row>
    <row r="99" spans="4:43" s="207" customFormat="1" ht="12.75" customHeight="1">
      <c r="D99" s="208"/>
      <c r="G99" s="208"/>
      <c r="J99" s="208"/>
      <c r="M99" s="208"/>
      <c r="P99" s="208"/>
      <c r="S99" s="208"/>
      <c r="V99" s="208"/>
      <c r="Y99" s="208"/>
      <c r="AB99" s="208"/>
      <c r="AE99" s="208"/>
      <c r="AH99" s="208"/>
      <c r="AK99" s="208"/>
      <c r="AN99" s="208"/>
      <c r="AO99" s="17"/>
      <c r="AP99" s="17"/>
      <c r="AQ99" s="18"/>
    </row>
    <row r="100" spans="4:43" s="207" customFormat="1" ht="12.75" customHeight="1">
      <c r="D100" s="208"/>
      <c r="G100" s="208"/>
      <c r="J100" s="208"/>
      <c r="M100" s="208"/>
      <c r="P100" s="208"/>
      <c r="S100" s="208"/>
      <c r="V100" s="208"/>
      <c r="Y100" s="208"/>
      <c r="AB100" s="208"/>
      <c r="AE100" s="208"/>
      <c r="AH100" s="208"/>
      <c r="AK100" s="208"/>
      <c r="AN100" s="208"/>
      <c r="AO100" s="17"/>
      <c r="AP100" s="17"/>
      <c r="AQ100" s="18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2.326224359416402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aca="true" t="shared" si="0" ref="AO9:AO40">SUM(B9+E9+H9+K9+N9+Q9+T9+W9+Z9+AC9+AF9+AI9+AL9)</f>
        <v>7184824</v>
      </c>
      <c r="AP9" s="71">
        <f aca="true" t="shared" si="1" ref="AP9:AP40">SUM(C9+F9+I9+L9+O9+R9+U9+X9+AA9+AD9+AG9+AJ9+AM9)</f>
        <v>15447065</v>
      </c>
      <c r="AQ9" s="31">
        <f aca="true" t="shared" si="2" ref="AQ9:AQ40">AP9/AO9</f>
        <v>2.149957326720877</v>
      </c>
    </row>
    <row r="10" spans="1:43" s="1" customFormat="1" ht="11.25" customHeight="1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2.3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2.26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2.03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</v>
      </c>
    </row>
    <row r="13" spans="1:43" s="1" customFormat="1" ht="11.25" customHeight="1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2.155835126634663</v>
      </c>
    </row>
    <row r="14" spans="1:43" s="1" customFormat="1" ht="11.25" customHeight="1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</v>
      </c>
    </row>
    <row r="16" spans="1:43" s="1" customFormat="1" ht="11.25" customHeight="1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</v>
      </c>
      <c r="W16" s="28">
        <v>3414</v>
      </c>
      <c r="X16" s="26">
        <v>7069</v>
      </c>
      <c r="Y16" s="27">
        <v>2.07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2.05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</v>
      </c>
      <c r="Z18" s="28">
        <v>19870</v>
      </c>
      <c r="AA18" s="26">
        <v>48196</v>
      </c>
      <c r="AB18" s="27">
        <v>2.43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2.117453659089621</v>
      </c>
    </row>
    <row r="19" spans="1:43" s="1" customFormat="1" ht="11.25" customHeight="1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</v>
      </c>
    </row>
    <row r="20" spans="1:43" s="1" customFormat="1" ht="11.25" customHeight="1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2.05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2.01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4.35</v>
      </c>
      <c r="T22" s="28">
        <v>23132</v>
      </c>
      <c r="U22" s="26">
        <v>58436</v>
      </c>
      <c r="V22" s="27">
        <v>2.53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2.545137315326747</v>
      </c>
    </row>
    <row r="23" spans="1:43" s="1" customFormat="1" ht="11.25" customHeight="1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2.01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2.05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2.51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2.01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2.53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2.32</v>
      </c>
      <c r="W26" s="28">
        <v>1483</v>
      </c>
      <c r="X26" s="26">
        <v>3604</v>
      </c>
      <c r="Y26" s="27">
        <v>2.43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2.01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2.277906644212132</v>
      </c>
    </row>
    <row r="27" spans="1:43" s="1" customFormat="1" ht="11.25" customHeight="1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2.03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</v>
      </c>
    </row>
    <row r="28" spans="1:43" s="1" customFormat="1" ht="11.25" customHeight="1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1.424691008251585</v>
      </c>
    </row>
    <row r="30" spans="1:43" s="1" customFormat="1" ht="11.25" customHeight="1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2.55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</v>
      </c>
    </row>
    <row r="31" spans="1:43" s="1" customFormat="1" ht="11.25" customHeight="1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2.07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</v>
      </c>
      <c r="Q32" s="28">
        <v>2145</v>
      </c>
      <c r="R32" s="26">
        <v>5204</v>
      </c>
      <c r="S32" s="27">
        <v>2.43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2.55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</v>
      </c>
      <c r="AO34" s="29">
        <f t="shared" si="0"/>
        <v>45775</v>
      </c>
      <c r="AP34" s="30">
        <f t="shared" si="1"/>
        <v>120286</v>
      </c>
      <c r="AQ34" s="31">
        <f t="shared" si="2"/>
        <v>2.627766247951939</v>
      </c>
    </row>
    <row r="35" spans="1:43" s="1" customFormat="1" ht="11.25" customHeight="1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</v>
      </c>
    </row>
    <row r="37" spans="1:43" s="1" customFormat="1" ht="11.25" customHeight="1">
      <c r="A37" s="6" t="s">
        <v>2</v>
      </c>
      <c r="B37" s="22">
        <v>1233</v>
      </c>
      <c r="C37" s="4">
        <v>5311</v>
      </c>
      <c r="D37" s="23">
        <v>4.31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2.05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>
      <c r="A38" s="6" t="s">
        <v>40</v>
      </c>
      <c r="B38" s="22">
        <v>1941</v>
      </c>
      <c r="C38" s="4">
        <v>8921</v>
      </c>
      <c r="D38" s="23">
        <v>4.6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2.3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</v>
      </c>
    </row>
    <row r="40" spans="1:43" s="1" customFormat="1" ht="11.25" customHeight="1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</v>
      </c>
    </row>
    <row r="41" spans="1:43" s="1" customFormat="1" ht="11.25" customHeight="1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aca="true" t="shared" si="3" ref="AO41:AO69">SUM(B41+E41+H41+K41+N41+Q41+T41+W41+Z41+AC41+AF41+AI41+AL41)</f>
        <v>34618</v>
      </c>
      <c r="AP41" s="30">
        <f aca="true" t="shared" si="4" ref="AP41:AP69">SUM(C41+F41+I41+L41+O41+R41+U41+X41+AA41+AD41+AG41+AJ41+AM41)</f>
        <v>85885</v>
      </c>
      <c r="AQ41" s="31">
        <f aca="true" t="shared" si="5" ref="AQ41:AQ69">AP41/AO41</f>
        <v>2.4809347738170895</v>
      </c>
    </row>
    <row r="42" spans="1:43" s="1" customFormat="1" ht="11.25" customHeight="1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2.07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</v>
      </c>
      <c r="N43" s="28">
        <v>1725</v>
      </c>
      <c r="O43" s="26">
        <v>3861</v>
      </c>
      <c r="P43" s="27">
        <v>2.24</v>
      </c>
      <c r="Q43" s="28">
        <v>1728</v>
      </c>
      <c r="R43" s="26">
        <v>3465</v>
      </c>
      <c r="S43" s="27">
        <v>2.01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2.03</v>
      </c>
      <c r="AL43" s="28">
        <v>255</v>
      </c>
      <c r="AM43" s="26">
        <v>651</v>
      </c>
      <c r="AN43" s="27">
        <v>2.55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2.07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2.07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2.593954717848523</v>
      </c>
    </row>
    <row r="50" spans="1:43" s="1" customFormat="1" ht="11.25" customHeight="1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4.39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3.328867736059698</v>
      </c>
    </row>
    <row r="53" spans="1:43" s="1" customFormat="1" ht="11.25" customHeight="1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2.07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2.05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2.51</v>
      </c>
      <c r="AO58" s="29">
        <f t="shared" si="3"/>
        <v>15503</v>
      </c>
      <c r="AP58" s="30">
        <f t="shared" si="4"/>
        <v>38487</v>
      </c>
      <c r="AQ58" s="31">
        <f t="shared" si="5"/>
        <v>2.482551764174676</v>
      </c>
    </row>
    <row r="59" spans="1:43" s="1" customFormat="1" ht="11.25" customHeight="1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2.32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2.80642646804088</v>
      </c>
    </row>
    <row r="61" spans="1:43" s="1" customFormat="1" ht="11.25" customHeight="1">
      <c r="A61" s="6" t="s">
        <v>55</v>
      </c>
      <c r="B61" s="22">
        <v>450</v>
      </c>
      <c r="C61" s="4">
        <v>1963</v>
      </c>
      <c r="D61" s="23">
        <v>4.36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>
      <c r="A63" s="6" t="s">
        <v>52</v>
      </c>
      <c r="B63" s="22">
        <v>546</v>
      </c>
      <c r="C63" s="4">
        <v>1347</v>
      </c>
      <c r="D63" s="23">
        <v>2.47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3" s="1" customFormat="1" ht="11.25" customHeight="1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</v>
      </c>
    </row>
    <row r="66" spans="1:43" s="1" customFormat="1" ht="11.25" customHeight="1">
      <c r="A66" s="6" t="s">
        <v>58</v>
      </c>
      <c r="B66" s="22">
        <v>470</v>
      </c>
      <c r="C66" s="4">
        <v>1947</v>
      </c>
      <c r="D66" s="23">
        <v>4.14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2.26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</v>
      </c>
    </row>
    <row r="67" spans="1:43" s="1" customFormat="1" ht="11.25" customHeight="1">
      <c r="A67" s="6" t="s">
        <v>59</v>
      </c>
      <c r="B67" s="22">
        <v>46</v>
      </c>
      <c r="C67" s="4">
        <v>235</v>
      </c>
      <c r="D67" s="23">
        <v>5.11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2.32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3" s="1" customFormat="1" ht="11.25" customHeight="1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4.39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3" s="1" customFormat="1" ht="11.25" customHeight="1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2.07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66" customFormat="1" ht="11.25">
      <c r="A71" s="172"/>
      <c r="B71" s="189"/>
      <c r="C71" s="189"/>
      <c r="D71" s="213"/>
      <c r="E71" s="189"/>
      <c r="F71" s="189"/>
      <c r="G71" s="213"/>
      <c r="H71" s="192"/>
      <c r="I71" s="192"/>
      <c r="J71" s="213"/>
      <c r="K71" s="192"/>
      <c r="L71" s="193"/>
      <c r="M71" s="213"/>
      <c r="N71" s="193"/>
      <c r="O71" s="193"/>
      <c r="P71" s="213"/>
      <c r="Q71" s="193"/>
      <c r="R71" s="193"/>
      <c r="S71" s="213"/>
      <c r="T71" s="193"/>
      <c r="U71" s="193"/>
      <c r="V71" s="213"/>
      <c r="W71" s="193"/>
      <c r="X71" s="193"/>
      <c r="Y71" s="213"/>
      <c r="Z71" s="193"/>
      <c r="AA71" s="193"/>
      <c r="AB71" s="213"/>
      <c r="AC71" s="193"/>
      <c r="AD71" s="193"/>
      <c r="AE71" s="213"/>
      <c r="AF71" s="193"/>
      <c r="AG71" s="193"/>
      <c r="AH71" s="213"/>
      <c r="AI71" s="193"/>
      <c r="AJ71" s="193"/>
      <c r="AK71" s="213"/>
      <c r="AL71" s="193"/>
      <c r="AM71" s="193"/>
      <c r="AN71" s="213"/>
      <c r="AO71" s="193"/>
      <c r="AP71" s="193"/>
      <c r="AQ71" s="213"/>
      <c r="AR71" s="30"/>
      <c r="AS71" s="30"/>
      <c r="AT71" s="214"/>
    </row>
    <row r="72" spans="1:43" s="157" customFormat="1" ht="12.75" customHeight="1">
      <c r="A72" s="207"/>
      <c r="D72" s="158"/>
      <c r="G72" s="158"/>
      <c r="J72" s="158"/>
      <c r="M72" s="158"/>
      <c r="P72" s="158"/>
      <c r="S72" s="158"/>
      <c r="V72" s="158"/>
      <c r="Y72" s="158"/>
      <c r="AB72" s="158"/>
      <c r="AE72" s="158"/>
      <c r="AH72" s="158"/>
      <c r="AK72" s="158"/>
      <c r="AN72" s="158"/>
      <c r="AO72" s="159"/>
      <c r="AP72" s="159"/>
      <c r="AQ72" s="160"/>
    </row>
    <row r="73" spans="1:43" s="157" customFormat="1" ht="12.75" customHeight="1">
      <c r="A73" s="206" t="s">
        <v>61</v>
      </c>
      <c r="D73" s="158"/>
      <c r="G73" s="158"/>
      <c r="J73" s="158"/>
      <c r="M73" s="158"/>
      <c r="P73" s="158"/>
      <c r="S73" s="158"/>
      <c r="V73" s="158"/>
      <c r="Y73" s="158"/>
      <c r="AB73" s="158"/>
      <c r="AE73" s="158"/>
      <c r="AH73" s="158"/>
      <c r="AK73" s="158"/>
      <c r="AN73" s="158"/>
      <c r="AO73" s="159"/>
      <c r="AP73" s="159"/>
      <c r="AQ73" s="160"/>
    </row>
    <row r="74" spans="1:43" s="157" customFormat="1" ht="12.75" customHeight="1">
      <c r="A74" s="207" t="s">
        <v>110</v>
      </c>
      <c r="D74" s="158"/>
      <c r="G74" s="158"/>
      <c r="J74" s="158"/>
      <c r="M74" s="158"/>
      <c r="P74" s="158"/>
      <c r="S74" s="158"/>
      <c r="V74" s="158"/>
      <c r="Y74" s="158"/>
      <c r="AB74" s="158"/>
      <c r="AE74" s="158"/>
      <c r="AH74" s="158"/>
      <c r="AK74" s="158"/>
      <c r="AN74" s="158"/>
      <c r="AO74" s="159"/>
      <c r="AP74" s="159"/>
      <c r="AQ74" s="160"/>
    </row>
    <row r="75" spans="1:43" s="157" customFormat="1" ht="12.75" customHeight="1">
      <c r="A75" s="207" t="s">
        <v>62</v>
      </c>
      <c r="D75" s="158"/>
      <c r="G75" s="158"/>
      <c r="J75" s="158"/>
      <c r="M75" s="158"/>
      <c r="P75" s="158"/>
      <c r="S75" s="158"/>
      <c r="V75" s="158"/>
      <c r="Y75" s="158"/>
      <c r="AB75" s="158"/>
      <c r="AE75" s="158"/>
      <c r="AH75" s="158"/>
      <c r="AK75" s="158"/>
      <c r="AN75" s="158"/>
      <c r="AO75" s="159"/>
      <c r="AP75" s="159"/>
      <c r="AQ75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1.863168978168238</v>
      </c>
      <c r="K6" s="43">
        <f>SUM(K9:K69)</f>
        <v>1604459</v>
      </c>
      <c r="L6" s="44">
        <f>SUM(L9:L69)</f>
        <v>3244606</v>
      </c>
      <c r="M6" s="45">
        <f>L6/K6</f>
        <v>2.022243011507306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1.845623562397071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</v>
      </c>
      <c r="AL6" s="43">
        <f>SUM(AL9:AL69)</f>
        <v>200127</v>
      </c>
      <c r="AM6" s="44">
        <f>SUM(AM9:AM69)</f>
        <v>359949</v>
      </c>
      <c r="AN6" s="45">
        <f>AM6/AL6</f>
        <v>1.798602887166649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2.01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aca="true" t="shared" si="0" ref="AO9:AO40">SUM(B9+E9+H9+K9+N9+Q9+T9+W9+Z9+AC9+AF9+AI9+AL9)</f>
        <v>6948392</v>
      </c>
      <c r="AP9" s="71">
        <f aca="true" t="shared" si="1" ref="AP9:AP40">SUM(C9+F9+I9+L9+O9+R9+U9+X9+AA9+AD9+AG9+AJ9+AM9)</f>
        <v>15203977</v>
      </c>
      <c r="AQ9" s="31">
        <f aca="true" t="shared" si="2" ref="AQ9:AQ40">AP9/AO9</f>
        <v>2.1881288505311733</v>
      </c>
    </row>
    <row r="10" spans="1:43" s="1" customFormat="1" ht="11.25" customHeight="1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2.3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2.01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2.3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2.01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2.07</v>
      </c>
      <c r="AL12" s="28">
        <v>4538</v>
      </c>
      <c r="AM12" s="26">
        <v>9392</v>
      </c>
      <c r="AN12" s="27">
        <v>2.07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</v>
      </c>
    </row>
    <row r="13" spans="1:43" s="1" customFormat="1" ht="11.25" customHeight="1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2.05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2.3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</v>
      </c>
    </row>
    <row r="14" spans="1:43" s="1" customFormat="1" ht="11.25" customHeight="1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</v>
      </c>
    </row>
    <row r="15" spans="1:43" s="1" customFormat="1" ht="11.25" customHeight="1">
      <c r="A15" s="6" t="s">
        <v>14</v>
      </c>
      <c r="B15" s="22">
        <v>33485</v>
      </c>
      <c r="C15" s="4">
        <v>162734</v>
      </c>
      <c r="D15" s="23">
        <v>4.86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2.26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2.3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2.03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2.133343203557511</v>
      </c>
    </row>
    <row r="19" spans="1:43" s="1" customFormat="1" ht="11.25" customHeight="1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2.05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2.223662915310159</v>
      </c>
    </row>
    <row r="20" spans="1:43" s="1" customFormat="1" ht="11.25" customHeight="1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4.6</v>
      </c>
      <c r="H21" s="32">
        <v>20219</v>
      </c>
      <c r="I21" s="24">
        <v>51558</v>
      </c>
      <c r="J21" s="25">
        <v>2.55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</v>
      </c>
    </row>
    <row r="22" spans="1:43" s="1" customFormat="1" ht="11.25" customHeight="1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4.1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2.32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2.245787541797824</v>
      </c>
    </row>
    <row r="25" spans="1:43" s="1" customFormat="1" ht="11.25" customHeight="1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2.670699919549477</v>
      </c>
    </row>
    <row r="29" spans="1:43" s="1" customFormat="1" ht="11.25" customHeight="1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1.16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2.3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2.53</v>
      </c>
      <c r="N31" s="28">
        <v>3395</v>
      </c>
      <c r="O31" s="26">
        <v>6951</v>
      </c>
      <c r="P31" s="27">
        <v>2.05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2.23673549867355</v>
      </c>
    </row>
    <row r="32" spans="1:43" s="1" customFormat="1" ht="11.25" customHeight="1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2.05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2.51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2.3</v>
      </c>
      <c r="AO36" s="29">
        <f t="shared" si="0"/>
        <v>38351</v>
      </c>
      <c r="AP36" s="30">
        <f t="shared" si="1"/>
        <v>100351</v>
      </c>
      <c r="AQ36" s="31">
        <f t="shared" si="2"/>
        <v>2.616646241297489</v>
      </c>
    </row>
    <row r="37" spans="1:43" s="1" customFormat="1" ht="11.25" customHeight="1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2.154081120589968</v>
      </c>
    </row>
    <row r="38" spans="1:43" s="1" customFormat="1" ht="11.25" customHeight="1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2.32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2.32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2.618773245533809</v>
      </c>
    </row>
    <row r="41" spans="1:43" s="1" customFormat="1" ht="11.25" customHeight="1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</v>
      </c>
      <c r="AO41" s="29">
        <f aca="true" t="shared" si="3" ref="AO41:AO69">SUM(B41+E41+H41+K41+N41+Q41+T41+W41+Z41+AC41+AF41+AI41+AL41)</f>
        <v>29063</v>
      </c>
      <c r="AP41" s="30">
        <f aca="true" t="shared" si="4" ref="AP41:AP69">SUM(C41+F41+I41+L41+O41+R41+U41+X41+AA41+AD41+AG41+AJ41+AM41)</f>
        <v>78864</v>
      </c>
      <c r="AQ41" s="31">
        <f aca="true" t="shared" si="5" ref="AQ41:AQ69">AP41/AO41</f>
        <v>2.7135533152117812</v>
      </c>
    </row>
    <row r="42" spans="1:43" s="1" customFormat="1" ht="11.25" customHeight="1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>
      <c r="A43" s="6" t="s">
        <v>37</v>
      </c>
      <c r="B43" s="22">
        <v>1416</v>
      </c>
      <c r="C43" s="4">
        <v>6995</v>
      </c>
      <c r="D43" s="23">
        <v>4.94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2.26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2.05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</v>
      </c>
      <c r="AO45" s="29">
        <f t="shared" si="3"/>
        <v>28658</v>
      </c>
      <c r="AP45" s="30">
        <f t="shared" si="4"/>
        <v>74595</v>
      </c>
      <c r="AQ45" s="31">
        <f t="shared" si="5"/>
        <v>2.60293809756438</v>
      </c>
    </row>
    <row r="46" spans="1:43" s="1" customFormat="1" ht="11.25" customHeight="1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4.27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</v>
      </c>
    </row>
    <row r="48" spans="1:43" s="1" customFormat="1" ht="11.25" customHeight="1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2.01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2.787884010513163</v>
      </c>
    </row>
    <row r="50" spans="1:43" s="1" customFormat="1" ht="11.25" customHeight="1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2.05</v>
      </c>
      <c r="AL53" s="28">
        <v>86</v>
      </c>
      <c r="AM53" s="26">
        <v>173</v>
      </c>
      <c r="AN53" s="27">
        <v>2.01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4.02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</v>
      </c>
    </row>
    <row r="55" spans="1:43" s="1" customFormat="1" ht="11.25" customHeight="1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2.32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</v>
      </c>
    </row>
    <row r="56" spans="1:43" s="1" customFormat="1" ht="11.25" customHeight="1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2.01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2.07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2.502902601591056</v>
      </c>
    </row>
    <row r="58" spans="1:43" s="1" customFormat="1" ht="11.25" customHeight="1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4.64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>
      <c r="A60" s="6" t="s">
        <v>55</v>
      </c>
      <c r="B60" s="22">
        <v>562</v>
      </c>
      <c r="C60" s="4">
        <v>2450</v>
      </c>
      <c r="D60" s="23">
        <v>4.36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2.01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</v>
      </c>
      <c r="T61" s="28">
        <v>205</v>
      </c>
      <c r="U61" s="26">
        <v>413</v>
      </c>
      <c r="V61" s="27">
        <v>2.01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</v>
      </c>
    </row>
    <row r="62" spans="1:43" s="1" customFormat="1" ht="11.25" customHeight="1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2.32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</v>
      </c>
      <c r="AO62" s="29">
        <f t="shared" si="3"/>
        <v>10467</v>
      </c>
      <c r="AP62" s="30">
        <f t="shared" si="4"/>
        <v>27055</v>
      </c>
      <c r="AQ62" s="31">
        <f t="shared" si="5"/>
        <v>2.584790293302761</v>
      </c>
    </row>
    <row r="63" spans="1:43" s="1" customFormat="1" ht="11.25" customHeight="1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2.07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</v>
      </c>
    </row>
    <row r="64" spans="1:43" s="1" customFormat="1" ht="11.25" customHeight="1">
      <c r="A64" s="6" t="s">
        <v>56</v>
      </c>
      <c r="B64" s="22">
        <v>260</v>
      </c>
      <c r="C64" s="4">
        <v>587</v>
      </c>
      <c r="D64" s="23">
        <v>2.26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3" s="1" customFormat="1" ht="11.25" customHeight="1">
      <c r="A65" s="6" t="s">
        <v>57</v>
      </c>
      <c r="B65" s="22">
        <v>721</v>
      </c>
      <c r="C65" s="4">
        <v>1808</v>
      </c>
      <c r="D65" s="23">
        <v>2.51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</v>
      </c>
    </row>
    <row r="66" spans="1:43" s="1" customFormat="1" ht="11.25" customHeight="1">
      <c r="A66" s="6" t="s">
        <v>58</v>
      </c>
      <c r="B66" s="22">
        <v>452</v>
      </c>
      <c r="C66" s="4">
        <v>1031</v>
      </c>
      <c r="D66" s="23">
        <v>2.28</v>
      </c>
      <c r="E66" s="22">
        <v>197</v>
      </c>
      <c r="F66" s="4">
        <v>396</v>
      </c>
      <c r="G66" s="23">
        <v>2.01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2.26321568627451</v>
      </c>
    </row>
    <row r="67" spans="1:43" s="1" customFormat="1" ht="11.25" customHeight="1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</v>
      </c>
    </row>
    <row r="68" spans="1:43" s="1" customFormat="1" ht="11.25" customHeight="1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3" s="1" customFormat="1" ht="11.25" customHeight="1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2.55</v>
      </c>
      <c r="Q69" s="28">
        <v>175</v>
      </c>
      <c r="R69" s="26">
        <v>440</v>
      </c>
      <c r="S69" s="27">
        <v>2.51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66" customFormat="1" ht="11.25">
      <c r="A71" s="172"/>
      <c r="B71" s="189"/>
      <c r="C71" s="189"/>
      <c r="D71" s="213"/>
      <c r="E71" s="189"/>
      <c r="F71" s="189"/>
      <c r="G71" s="213"/>
      <c r="H71" s="192"/>
      <c r="I71" s="192"/>
      <c r="J71" s="213"/>
      <c r="K71" s="192"/>
      <c r="L71" s="193"/>
      <c r="M71" s="213"/>
      <c r="N71" s="193"/>
      <c r="O71" s="193"/>
      <c r="P71" s="213"/>
      <c r="Q71" s="193"/>
      <c r="R71" s="193"/>
      <c r="S71" s="213"/>
      <c r="T71" s="193"/>
      <c r="U71" s="193"/>
      <c r="V71" s="213"/>
      <c r="W71" s="193"/>
      <c r="X71" s="193"/>
      <c r="Y71" s="213"/>
      <c r="Z71" s="193"/>
      <c r="AA71" s="193"/>
      <c r="AB71" s="213"/>
      <c r="AC71" s="193"/>
      <c r="AD71" s="193"/>
      <c r="AE71" s="213"/>
      <c r="AF71" s="193"/>
      <c r="AG71" s="193"/>
      <c r="AH71" s="213"/>
      <c r="AI71" s="193"/>
      <c r="AJ71" s="193"/>
      <c r="AK71" s="213"/>
      <c r="AL71" s="193"/>
      <c r="AM71" s="193"/>
      <c r="AN71" s="213"/>
      <c r="AO71" s="193"/>
      <c r="AP71" s="193"/>
      <c r="AQ71" s="213"/>
      <c r="AR71" s="30"/>
      <c r="AS71" s="30"/>
      <c r="AT71" s="214"/>
    </row>
    <row r="72" spans="1:43" s="157" customFormat="1" ht="12.75" customHeight="1">
      <c r="A72" s="207"/>
      <c r="D72" s="158"/>
      <c r="G72" s="158"/>
      <c r="J72" s="158"/>
      <c r="M72" s="158"/>
      <c r="P72" s="158"/>
      <c r="S72" s="158"/>
      <c r="V72" s="158"/>
      <c r="Y72" s="158"/>
      <c r="AB72" s="158"/>
      <c r="AE72" s="158"/>
      <c r="AH72" s="158"/>
      <c r="AK72" s="158"/>
      <c r="AN72" s="158"/>
      <c r="AO72" s="159"/>
      <c r="AP72" s="159"/>
      <c r="AQ72" s="160"/>
    </row>
    <row r="73" spans="1:43" s="157" customFormat="1" ht="12.75" customHeight="1">
      <c r="A73" s="206" t="s">
        <v>61</v>
      </c>
      <c r="D73" s="158"/>
      <c r="G73" s="158"/>
      <c r="J73" s="158"/>
      <c r="M73" s="158"/>
      <c r="P73" s="158"/>
      <c r="S73" s="158"/>
      <c r="V73" s="158"/>
      <c r="Y73" s="158"/>
      <c r="AB73" s="158"/>
      <c r="AE73" s="158"/>
      <c r="AH73" s="158"/>
      <c r="AK73" s="158"/>
      <c r="AN73" s="158"/>
      <c r="AO73" s="159"/>
      <c r="AP73" s="159"/>
      <c r="AQ73" s="160"/>
    </row>
    <row r="74" spans="1:43" s="157" customFormat="1" ht="12.75" customHeight="1">
      <c r="A74" s="207" t="s">
        <v>110</v>
      </c>
      <c r="D74" s="158"/>
      <c r="G74" s="158"/>
      <c r="J74" s="158"/>
      <c r="M74" s="158"/>
      <c r="P74" s="158"/>
      <c r="S74" s="158"/>
      <c r="V74" s="158"/>
      <c r="Y74" s="158"/>
      <c r="AB74" s="158"/>
      <c r="AE74" s="158"/>
      <c r="AH74" s="158"/>
      <c r="AK74" s="158"/>
      <c r="AN74" s="158"/>
      <c r="AO74" s="159"/>
      <c r="AP74" s="159"/>
      <c r="AQ74" s="160"/>
    </row>
    <row r="75" spans="1:43" s="157" customFormat="1" ht="12.75" customHeight="1">
      <c r="A75" s="207" t="s">
        <v>62</v>
      </c>
      <c r="D75" s="158"/>
      <c r="G75" s="158"/>
      <c r="J75" s="158"/>
      <c r="M75" s="158"/>
      <c r="P75" s="158"/>
      <c r="S75" s="158"/>
      <c r="V75" s="158"/>
      <c r="Y75" s="158"/>
      <c r="AB75" s="158"/>
      <c r="AE75" s="158"/>
      <c r="AH75" s="158"/>
      <c r="AK75" s="158"/>
      <c r="AN75" s="158"/>
      <c r="AO75" s="159"/>
      <c r="AP75" s="159"/>
      <c r="AQ75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2.021608969117311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2.32</v>
      </c>
      <c r="AL9" s="28">
        <v>122757</v>
      </c>
      <c r="AM9" s="26">
        <v>222394</v>
      </c>
      <c r="AN9" s="27">
        <v>1.81</v>
      </c>
      <c r="AO9" s="70">
        <f aca="true" t="shared" si="0" ref="AO9:AO40">SUM(B9+E9+H9+K9+N9+Q9+T9+W9+Z9+AC9+AF9+AI9+AL9)</f>
        <v>6573945</v>
      </c>
      <c r="AP9" s="71">
        <f aca="true" t="shared" si="1" ref="AP9:AP40">SUM(C9+F9+I9+L9+O9+R9+U9+X9+AA9+AD9+AG9+AJ9+AM9)</f>
        <v>14622420</v>
      </c>
      <c r="AQ9" s="31">
        <f aca="true" t="shared" si="2" ref="AQ9:AQ40">AP9/AO9</f>
        <v>2.224299108069812</v>
      </c>
    </row>
    <row r="10" spans="1:43" s="1" customFormat="1" ht="11.25" customHeight="1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</v>
      </c>
      <c r="T11" s="28">
        <v>103246</v>
      </c>
      <c r="U11" s="26">
        <v>449378</v>
      </c>
      <c r="V11" s="27">
        <v>4.35</v>
      </c>
      <c r="W11" s="28">
        <v>5936</v>
      </c>
      <c r="X11" s="26">
        <v>13303</v>
      </c>
      <c r="Y11" s="27">
        <v>2.24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>
      <c r="A15" s="6" t="s">
        <v>14</v>
      </c>
      <c r="B15" s="22">
        <v>30589</v>
      </c>
      <c r="C15" s="4">
        <v>149717</v>
      </c>
      <c r="D15" s="23">
        <v>4.89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2.652054417589731</v>
      </c>
    </row>
    <row r="16" spans="1:43" s="1" customFormat="1" ht="11.25" customHeight="1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2.07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2.05</v>
      </c>
      <c r="Z19" s="28">
        <v>5463</v>
      </c>
      <c r="AA19" s="26">
        <v>11177</v>
      </c>
      <c r="AB19" s="27">
        <v>2.05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2.211765648151856</v>
      </c>
    </row>
    <row r="20" spans="1:43" s="1" customFormat="1" ht="11.25" customHeight="1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</v>
      </c>
    </row>
    <row r="21" spans="1:43" s="1" customFormat="1" ht="11.25" customHeight="1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</v>
      </c>
    </row>
    <row r="22" spans="1:43" s="1" customFormat="1" ht="11.25" customHeight="1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1.15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2.51</v>
      </c>
      <c r="W23" s="28">
        <v>676</v>
      </c>
      <c r="X23" s="26">
        <v>1531</v>
      </c>
      <c r="Y23" s="27">
        <v>2.26</v>
      </c>
      <c r="Z23" s="28">
        <v>5433</v>
      </c>
      <c r="AA23" s="26">
        <v>13420</v>
      </c>
      <c r="AB23" s="27">
        <v>2.47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2.05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2.51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2.344855717988868</v>
      </c>
    </row>
    <row r="26" spans="1:43" s="1" customFormat="1" ht="11.25" customHeight="1">
      <c r="A26" s="6" t="s">
        <v>63</v>
      </c>
      <c r="B26" s="22">
        <v>1072</v>
      </c>
      <c r="C26" s="4">
        <v>2356</v>
      </c>
      <c r="D26" s="23">
        <v>2.2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4.52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</v>
      </c>
      <c r="Q28" s="28">
        <v>1949</v>
      </c>
      <c r="R28" s="26">
        <v>4039</v>
      </c>
      <c r="S28" s="27">
        <v>2.07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2.607937421692459</v>
      </c>
    </row>
    <row r="29" spans="1:43" s="1" customFormat="1" ht="11.25" customHeight="1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2.01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2.03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2.01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5.1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2.272598182408309</v>
      </c>
    </row>
    <row r="32" spans="1:43" s="1" customFormat="1" ht="11.25" customHeight="1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2.32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2.01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2.53</v>
      </c>
      <c r="T36" s="28">
        <v>959</v>
      </c>
      <c r="U36" s="26">
        <v>2167</v>
      </c>
      <c r="V36" s="27">
        <v>2.26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</v>
      </c>
      <c r="N37" s="28">
        <v>1216</v>
      </c>
      <c r="O37" s="26">
        <v>2982</v>
      </c>
      <c r="P37" s="27">
        <v>2.45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2.01</v>
      </c>
      <c r="AL37" s="28">
        <v>588</v>
      </c>
      <c r="AM37" s="26">
        <v>1192</v>
      </c>
      <c r="AN37" s="27">
        <v>2.03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2.55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4.27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</v>
      </c>
    </row>
    <row r="40" spans="1:43" s="1" customFormat="1" ht="11.25" customHeight="1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2.28</v>
      </c>
      <c r="N40" s="28">
        <v>1358</v>
      </c>
      <c r="O40" s="26">
        <v>2732</v>
      </c>
      <c r="P40" s="27">
        <v>2.01</v>
      </c>
      <c r="Q40" s="28">
        <v>1246</v>
      </c>
      <c r="R40" s="26">
        <v>2584</v>
      </c>
      <c r="S40" s="27">
        <v>2.07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aca="true" t="shared" si="3" ref="AO41:AO69">SUM(B41+E41+H41+K41+N41+Q41+T41+W41+Z41+AC41+AF41+AI41+AL41)</f>
        <v>38984</v>
      </c>
      <c r="AP41" s="30">
        <f aca="true" t="shared" si="4" ref="AP41:AP69">SUM(C41+F41+I41+L41+O41+R41+U41+X41+AA41+AD41+AG41+AJ41+AM41)</f>
        <v>70769</v>
      </c>
      <c r="AQ41" s="45">
        <f aca="true" t="shared" si="5" ref="AQ41:AQ69">AP41/AO41</f>
        <v>1.8153344962035707</v>
      </c>
    </row>
    <row r="42" spans="1:43" s="1" customFormat="1" ht="11.25" customHeight="1">
      <c r="A42" s="6" t="s">
        <v>37</v>
      </c>
      <c r="B42" s="22">
        <v>1144</v>
      </c>
      <c r="C42" s="4">
        <v>5595</v>
      </c>
      <c r="D42" s="23">
        <v>4.89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4.6</v>
      </c>
      <c r="AI42" s="28">
        <v>1352</v>
      </c>
      <c r="AJ42" s="26">
        <v>3104</v>
      </c>
      <c r="AK42" s="27">
        <v>2.3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</v>
      </c>
    </row>
    <row r="43" spans="1:43" s="1" customFormat="1" ht="11.25" customHeight="1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2.507979125699592</v>
      </c>
    </row>
    <row r="44" spans="1:43" s="1" customFormat="1" ht="11.25" customHeight="1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2.05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2.53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2.26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</v>
      </c>
      <c r="H46" s="32">
        <v>6273</v>
      </c>
      <c r="I46" s="24">
        <v>13911</v>
      </c>
      <c r="J46" s="25">
        <v>2.22</v>
      </c>
      <c r="K46" s="32">
        <v>2210</v>
      </c>
      <c r="L46" s="26">
        <v>5541</v>
      </c>
      <c r="M46" s="27">
        <v>2.51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2.50924935630818</v>
      </c>
    </row>
    <row r="47" spans="1:43" s="1" customFormat="1" ht="11.25" customHeight="1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</v>
      </c>
    </row>
    <row r="48" spans="1:43" s="1" customFormat="1" ht="11.25" customHeight="1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2.03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2.53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2.3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4.35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2.51</v>
      </c>
      <c r="T51" s="28">
        <v>526</v>
      </c>
      <c r="U51" s="26">
        <v>1220</v>
      </c>
      <c r="V51" s="27">
        <v>2.32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2.53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4.14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2.55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</v>
      </c>
      <c r="AF53" s="28">
        <v>623</v>
      </c>
      <c r="AG53" s="26">
        <v>1589</v>
      </c>
      <c r="AH53" s="27">
        <v>2.55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2.647538790797218</v>
      </c>
    </row>
    <row r="55" spans="1:43" s="1" customFormat="1" ht="11.25" customHeight="1">
      <c r="A55" s="6" t="s">
        <v>1</v>
      </c>
      <c r="B55" s="22">
        <v>461</v>
      </c>
      <c r="C55" s="4">
        <v>2261</v>
      </c>
      <c r="D55" s="23">
        <v>4.9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2.07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</v>
      </c>
    </row>
    <row r="57" spans="1:43" s="1" customFormat="1" ht="11.25" customHeight="1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</v>
      </c>
    </row>
    <row r="58" spans="1:43" s="1" customFormat="1" ht="11.25" customHeight="1">
      <c r="A58" s="6" t="s">
        <v>51</v>
      </c>
      <c r="B58" s="22">
        <v>356</v>
      </c>
      <c r="C58" s="4">
        <v>1742</v>
      </c>
      <c r="D58" s="23">
        <v>4.89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2.05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2.3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2.05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2.345421020282729</v>
      </c>
    </row>
    <row r="60" spans="1:43" s="1" customFormat="1" ht="11.25" customHeight="1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</v>
      </c>
      <c r="Q63" s="28">
        <v>671</v>
      </c>
      <c r="R63" s="26">
        <v>1555</v>
      </c>
      <c r="S63" s="27">
        <v>2.32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2.05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2.03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3" s="1" customFormat="1" ht="11.25" customHeight="1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3" s="1" customFormat="1" ht="11.25" customHeight="1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4.1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2.310365251727542</v>
      </c>
    </row>
    <row r="67" spans="1:43" s="1" customFormat="1" ht="11.25" customHeight="1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2.07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3" s="1" customFormat="1" ht="11.25" customHeight="1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3" s="1" customFormat="1" ht="11.25" customHeight="1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2.32</v>
      </c>
      <c r="K69" s="32">
        <v>218</v>
      </c>
      <c r="L69" s="26">
        <v>442</v>
      </c>
      <c r="M69" s="27">
        <v>2.03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2.55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66" customFormat="1" ht="11.25">
      <c r="A71" s="172"/>
      <c r="B71" s="189"/>
      <c r="C71" s="189"/>
      <c r="D71" s="213"/>
      <c r="E71" s="189"/>
      <c r="F71" s="189"/>
      <c r="G71" s="213"/>
      <c r="H71" s="192"/>
      <c r="I71" s="192"/>
      <c r="J71" s="213"/>
      <c r="K71" s="192"/>
      <c r="L71" s="193"/>
      <c r="M71" s="213"/>
      <c r="N71" s="193"/>
      <c r="O71" s="193"/>
      <c r="P71" s="213"/>
      <c r="Q71" s="193"/>
      <c r="R71" s="193"/>
      <c r="S71" s="213"/>
      <c r="T71" s="193"/>
      <c r="U71" s="193"/>
      <c r="V71" s="213"/>
      <c r="W71" s="193"/>
      <c r="X71" s="193"/>
      <c r="Y71" s="213"/>
      <c r="Z71" s="193"/>
      <c r="AA71" s="193"/>
      <c r="AB71" s="213"/>
      <c r="AC71" s="193"/>
      <c r="AD71" s="193"/>
      <c r="AE71" s="213"/>
      <c r="AF71" s="193"/>
      <c r="AG71" s="193"/>
      <c r="AH71" s="213"/>
      <c r="AI71" s="193"/>
      <c r="AJ71" s="193"/>
      <c r="AK71" s="213"/>
      <c r="AL71" s="193"/>
      <c r="AM71" s="193"/>
      <c r="AN71" s="213"/>
      <c r="AO71" s="193"/>
      <c r="AP71" s="193"/>
      <c r="AQ71" s="213"/>
      <c r="AR71" s="30"/>
      <c r="AS71" s="30"/>
      <c r="AT71" s="214"/>
    </row>
    <row r="72" spans="1:43" s="157" customFormat="1" ht="12.75" customHeight="1">
      <c r="A72" s="207"/>
      <c r="D72" s="158"/>
      <c r="G72" s="158"/>
      <c r="J72" s="158"/>
      <c r="M72" s="158"/>
      <c r="P72" s="158"/>
      <c r="S72" s="158"/>
      <c r="V72" s="158"/>
      <c r="Y72" s="158"/>
      <c r="AB72" s="158"/>
      <c r="AE72" s="158"/>
      <c r="AH72" s="158"/>
      <c r="AK72" s="158"/>
      <c r="AN72" s="158"/>
      <c r="AO72" s="159"/>
      <c r="AP72" s="159"/>
      <c r="AQ72" s="160"/>
    </row>
    <row r="73" spans="1:43" s="157" customFormat="1" ht="12.75" customHeight="1">
      <c r="A73" s="206" t="s">
        <v>61</v>
      </c>
      <c r="D73" s="158"/>
      <c r="G73" s="158"/>
      <c r="J73" s="158"/>
      <c r="M73" s="158"/>
      <c r="P73" s="158"/>
      <c r="S73" s="158"/>
      <c r="V73" s="158"/>
      <c r="Y73" s="158"/>
      <c r="AB73" s="158"/>
      <c r="AE73" s="158"/>
      <c r="AH73" s="158"/>
      <c r="AK73" s="158"/>
      <c r="AN73" s="158"/>
      <c r="AO73" s="159"/>
      <c r="AP73" s="159"/>
      <c r="AQ73" s="160"/>
    </row>
    <row r="74" spans="1:43" s="157" customFormat="1" ht="12.75" customHeight="1">
      <c r="A74" s="207" t="s">
        <v>110</v>
      </c>
      <c r="D74" s="158"/>
      <c r="G74" s="158"/>
      <c r="J74" s="158"/>
      <c r="M74" s="158"/>
      <c r="P74" s="158"/>
      <c r="S74" s="158"/>
      <c r="V74" s="158"/>
      <c r="Y74" s="158"/>
      <c r="AB74" s="158"/>
      <c r="AE74" s="158"/>
      <c r="AH74" s="158"/>
      <c r="AK74" s="158"/>
      <c r="AN74" s="158"/>
      <c r="AO74" s="159"/>
      <c r="AP74" s="159"/>
      <c r="AQ74" s="160"/>
    </row>
    <row r="75" spans="1:43" s="157" customFormat="1" ht="12.75" customHeight="1">
      <c r="A75" s="207" t="s">
        <v>62</v>
      </c>
      <c r="D75" s="158"/>
      <c r="G75" s="158"/>
      <c r="J75" s="158"/>
      <c r="M75" s="158"/>
      <c r="P75" s="158"/>
      <c r="S75" s="158"/>
      <c r="V75" s="158"/>
      <c r="Y75" s="158"/>
      <c r="AB75" s="158"/>
      <c r="AE75" s="158"/>
      <c r="AH75" s="158"/>
      <c r="AK75" s="158"/>
      <c r="AN75" s="158"/>
      <c r="AO75" s="159"/>
      <c r="AP75" s="159"/>
      <c r="AQ75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157" customWidth="1"/>
    <col min="2" max="3" width="7.8515625" style="157" customWidth="1"/>
    <col min="4" max="4" width="7.8515625" style="158" customWidth="1"/>
    <col min="5" max="6" width="7.8515625" style="157" customWidth="1"/>
    <col min="7" max="7" width="7.8515625" style="158" customWidth="1"/>
    <col min="8" max="9" width="7.8515625" style="157" customWidth="1"/>
    <col min="10" max="10" width="7.8515625" style="158" customWidth="1"/>
    <col min="11" max="12" width="7.8515625" style="157" customWidth="1"/>
    <col min="13" max="13" width="7.8515625" style="158" customWidth="1"/>
    <col min="14" max="15" width="7.8515625" style="157" customWidth="1"/>
    <col min="16" max="16" width="7.8515625" style="158" customWidth="1"/>
    <col min="17" max="18" width="7.8515625" style="157" customWidth="1"/>
    <col min="19" max="19" width="7.8515625" style="158" customWidth="1"/>
    <col min="20" max="21" width="7.8515625" style="157" customWidth="1"/>
    <col min="22" max="22" width="7.8515625" style="158" customWidth="1"/>
    <col min="23" max="24" width="7.8515625" style="157" customWidth="1"/>
    <col min="25" max="25" width="7.8515625" style="158" customWidth="1"/>
    <col min="26" max="27" width="7.8515625" style="157" customWidth="1"/>
    <col min="28" max="28" width="7.8515625" style="158" customWidth="1"/>
    <col min="29" max="30" width="7.8515625" style="157" customWidth="1"/>
    <col min="31" max="31" width="7.8515625" style="158" customWidth="1"/>
    <col min="32" max="33" width="7.8515625" style="157" customWidth="1"/>
    <col min="34" max="34" width="7.8515625" style="158" customWidth="1"/>
    <col min="35" max="36" width="7.8515625" style="157" customWidth="1"/>
    <col min="37" max="37" width="7.8515625" style="158" customWidth="1"/>
    <col min="38" max="39" width="7.8515625" style="157" customWidth="1"/>
    <col min="40" max="40" width="7.8515625" style="158" customWidth="1"/>
    <col min="41" max="42" width="8.7109375" style="159" bestFit="1" customWidth="1"/>
    <col min="43" max="43" width="7.8515625" style="160" customWidth="1"/>
    <col min="44" max="16384" width="9.140625" style="157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61"/>
      <c r="AQ2" s="12"/>
    </row>
    <row r="3" spans="1:46" s="166" customFormat="1" ht="12.75" customHeight="1">
      <c r="A3" s="162"/>
      <c r="B3" s="163" t="s">
        <v>92</v>
      </c>
      <c r="C3" s="164"/>
      <c r="D3" s="165"/>
      <c r="E3" s="163" t="s">
        <v>93</v>
      </c>
      <c r="F3" s="164"/>
      <c r="G3" s="165"/>
      <c r="H3" s="163" t="s">
        <v>94</v>
      </c>
      <c r="I3" s="164"/>
      <c r="J3" s="165"/>
      <c r="K3" s="163" t="s">
        <v>104</v>
      </c>
      <c r="L3" s="164"/>
      <c r="M3" s="165"/>
      <c r="N3" s="163" t="s">
        <v>96</v>
      </c>
      <c r="O3" s="164"/>
      <c r="P3" s="165"/>
      <c r="Q3" s="163" t="s">
        <v>97</v>
      </c>
      <c r="R3" s="164"/>
      <c r="S3" s="165"/>
      <c r="T3" s="163" t="s">
        <v>98</v>
      </c>
      <c r="U3" s="164"/>
      <c r="V3" s="165"/>
      <c r="W3" s="163" t="s">
        <v>99</v>
      </c>
      <c r="X3" s="164"/>
      <c r="Y3" s="165"/>
      <c r="Z3" s="163" t="s">
        <v>100</v>
      </c>
      <c r="AA3" s="164"/>
      <c r="AB3" s="165"/>
      <c r="AC3" s="163" t="s">
        <v>101</v>
      </c>
      <c r="AD3" s="164"/>
      <c r="AE3" s="165"/>
      <c r="AF3" s="163" t="s">
        <v>102</v>
      </c>
      <c r="AG3" s="164"/>
      <c r="AH3" s="165"/>
      <c r="AI3" s="163" t="s">
        <v>0</v>
      </c>
      <c r="AJ3" s="164"/>
      <c r="AK3" s="165"/>
      <c r="AL3" s="163" t="s">
        <v>103</v>
      </c>
      <c r="AM3" s="164"/>
      <c r="AN3" s="165"/>
      <c r="AO3" s="163" t="s">
        <v>108</v>
      </c>
      <c r="AP3" s="20"/>
      <c r="AQ3" s="21"/>
      <c r="AR3" s="19" t="s">
        <v>5</v>
      </c>
      <c r="AS3" s="20"/>
      <c r="AT3" s="21"/>
    </row>
    <row r="4" spans="1:46" s="166" customFormat="1" ht="12" customHeight="1">
      <c r="A4" s="167"/>
      <c r="B4" s="168" t="s">
        <v>8</v>
      </c>
      <c r="C4" s="168" t="s">
        <v>6</v>
      </c>
      <c r="D4" s="169" t="s">
        <v>7</v>
      </c>
      <c r="E4" s="168" t="s">
        <v>8</v>
      </c>
      <c r="F4" s="168" t="s">
        <v>6</v>
      </c>
      <c r="G4" s="169" t="s">
        <v>7</v>
      </c>
      <c r="H4" s="168" t="s">
        <v>8</v>
      </c>
      <c r="I4" s="168" t="s">
        <v>6</v>
      </c>
      <c r="J4" s="169" t="s">
        <v>7</v>
      </c>
      <c r="K4" s="168" t="s">
        <v>8</v>
      </c>
      <c r="L4" s="168" t="s">
        <v>6</v>
      </c>
      <c r="M4" s="169" t="s">
        <v>7</v>
      </c>
      <c r="N4" s="168" t="s">
        <v>8</v>
      </c>
      <c r="O4" s="168" t="s">
        <v>6</v>
      </c>
      <c r="P4" s="169" t="s">
        <v>7</v>
      </c>
      <c r="Q4" s="168" t="s">
        <v>8</v>
      </c>
      <c r="R4" s="168" t="s">
        <v>6</v>
      </c>
      <c r="S4" s="169" t="s">
        <v>7</v>
      </c>
      <c r="T4" s="168" t="s">
        <v>8</v>
      </c>
      <c r="U4" s="168" t="s">
        <v>6</v>
      </c>
      <c r="V4" s="169" t="s">
        <v>7</v>
      </c>
      <c r="W4" s="168" t="s">
        <v>8</v>
      </c>
      <c r="X4" s="168" t="s">
        <v>6</v>
      </c>
      <c r="Y4" s="169" t="s">
        <v>7</v>
      </c>
      <c r="Z4" s="168" t="s">
        <v>8</v>
      </c>
      <c r="AA4" s="168" t="s">
        <v>6</v>
      </c>
      <c r="AB4" s="169" t="s">
        <v>7</v>
      </c>
      <c r="AC4" s="168" t="s">
        <v>8</v>
      </c>
      <c r="AD4" s="168" t="s">
        <v>6</v>
      </c>
      <c r="AE4" s="169" t="s">
        <v>7</v>
      </c>
      <c r="AF4" s="168" t="s">
        <v>8</v>
      </c>
      <c r="AG4" s="168" t="s">
        <v>6</v>
      </c>
      <c r="AH4" s="169" t="s">
        <v>7</v>
      </c>
      <c r="AI4" s="168" t="s">
        <v>8</v>
      </c>
      <c r="AJ4" s="168" t="s">
        <v>6</v>
      </c>
      <c r="AK4" s="169" t="s">
        <v>7</v>
      </c>
      <c r="AL4" s="168" t="s">
        <v>8</v>
      </c>
      <c r="AM4" s="168" t="s">
        <v>6</v>
      </c>
      <c r="AN4" s="169" t="s">
        <v>7</v>
      </c>
      <c r="AO4" s="168" t="s">
        <v>8</v>
      </c>
      <c r="AP4" s="168" t="s">
        <v>6</v>
      </c>
      <c r="AQ4" s="169" t="s">
        <v>7</v>
      </c>
      <c r="AR4" s="88" t="s">
        <v>8</v>
      </c>
      <c r="AS4" s="88" t="s">
        <v>6</v>
      </c>
      <c r="AT4" s="89" t="s">
        <v>7</v>
      </c>
    </row>
    <row r="5" spans="1:46" s="166" customFormat="1" ht="7.5" customHeight="1">
      <c r="A5" s="170"/>
      <c r="B5" s="171"/>
      <c r="C5" s="172"/>
      <c r="D5" s="173"/>
      <c r="E5" s="171"/>
      <c r="F5" s="172"/>
      <c r="G5" s="173"/>
      <c r="H5" s="171"/>
      <c r="I5" s="172"/>
      <c r="J5" s="173"/>
      <c r="K5" s="174"/>
      <c r="L5" s="175"/>
      <c r="M5" s="173"/>
      <c r="N5" s="171"/>
      <c r="O5" s="172"/>
      <c r="P5" s="173"/>
      <c r="Q5" s="171"/>
      <c r="R5" s="172"/>
      <c r="S5" s="173"/>
      <c r="T5" s="171"/>
      <c r="U5" s="172"/>
      <c r="V5" s="173"/>
      <c r="W5" s="171"/>
      <c r="X5" s="172"/>
      <c r="Y5" s="173"/>
      <c r="Z5" s="171"/>
      <c r="AA5" s="172"/>
      <c r="AB5" s="173"/>
      <c r="AC5" s="171"/>
      <c r="AD5" s="172"/>
      <c r="AE5" s="173"/>
      <c r="AF5" s="171"/>
      <c r="AG5" s="172"/>
      <c r="AH5" s="173"/>
      <c r="AI5" s="171"/>
      <c r="AJ5" s="172"/>
      <c r="AK5" s="173"/>
      <c r="AL5" s="171"/>
      <c r="AM5" s="172"/>
      <c r="AN5" s="173"/>
      <c r="AO5" s="171"/>
      <c r="AP5" s="175"/>
      <c r="AQ5" s="173"/>
      <c r="AT5" s="209"/>
    </row>
    <row r="6" spans="1:46" s="8" customFormat="1" ht="11.25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2.085000248862147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</v>
      </c>
      <c r="AC6" s="43">
        <f>SUM(AC9:AC81)</f>
        <v>1421067</v>
      </c>
      <c r="AD6" s="44">
        <f>SUM(AD9:AD81)</f>
        <v>2952659</v>
      </c>
      <c r="AE6" s="45">
        <f>AD6/AC6</f>
        <v>2.077776065449412</v>
      </c>
      <c r="AF6" s="43">
        <f>SUM(AF9:AF81)</f>
        <v>1532132</v>
      </c>
      <c r="AG6" s="44">
        <f>SUM(AG9:AG81)</f>
        <v>3738426</v>
      </c>
      <c r="AH6" s="45">
        <f>AG6/AF6</f>
        <v>2.440015612231844</v>
      </c>
      <c r="AI6" s="43">
        <f>SUM(AI9:AI81)</f>
        <v>1039753</v>
      </c>
      <c r="AJ6" s="44">
        <f>SUM(AJ9:AJ81)</f>
        <v>2180345</v>
      </c>
      <c r="AK6" s="45">
        <f>AJ6/AI6</f>
        <v>2.096983610530578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66" customFormat="1" ht="4.5" customHeight="1">
      <c r="A7" s="176"/>
      <c r="B7" s="171"/>
      <c r="C7" s="172"/>
      <c r="D7" s="173"/>
      <c r="E7" s="171"/>
      <c r="F7" s="172"/>
      <c r="G7" s="173"/>
      <c r="H7" s="177"/>
      <c r="I7" s="178"/>
      <c r="J7" s="173"/>
      <c r="K7" s="177"/>
      <c r="L7" s="179"/>
      <c r="M7" s="173"/>
      <c r="N7" s="180"/>
      <c r="O7" s="179"/>
      <c r="P7" s="173"/>
      <c r="Q7" s="180"/>
      <c r="R7" s="179"/>
      <c r="S7" s="173"/>
      <c r="T7" s="180"/>
      <c r="U7" s="179"/>
      <c r="V7" s="173"/>
      <c r="W7" s="180"/>
      <c r="X7" s="179"/>
      <c r="Y7" s="173"/>
      <c r="Z7" s="180"/>
      <c r="AA7" s="179"/>
      <c r="AB7" s="173"/>
      <c r="AC7" s="180"/>
      <c r="AD7" s="179"/>
      <c r="AE7" s="173"/>
      <c r="AF7" s="180"/>
      <c r="AG7" s="179"/>
      <c r="AH7" s="173"/>
      <c r="AI7" s="180"/>
      <c r="AJ7" s="179"/>
      <c r="AK7" s="173"/>
      <c r="AL7" s="180"/>
      <c r="AM7" s="179"/>
      <c r="AN7" s="173"/>
      <c r="AO7" s="58"/>
      <c r="AP7" s="59"/>
      <c r="AQ7" s="60"/>
      <c r="AR7" s="58"/>
      <c r="AS7" s="59"/>
      <c r="AT7" s="60"/>
    </row>
    <row r="8" spans="1:46" s="166" customFormat="1" ht="12" customHeight="1">
      <c r="A8" s="120" t="s">
        <v>73</v>
      </c>
      <c r="B8" s="181"/>
      <c r="C8" s="182"/>
      <c r="D8" s="183"/>
      <c r="E8" s="181"/>
      <c r="F8" s="182"/>
      <c r="G8" s="183"/>
      <c r="H8" s="184"/>
      <c r="I8" s="185"/>
      <c r="J8" s="183"/>
      <c r="K8" s="184"/>
      <c r="L8" s="186"/>
      <c r="M8" s="183"/>
      <c r="N8" s="187"/>
      <c r="O8" s="186"/>
      <c r="P8" s="183"/>
      <c r="Q8" s="187"/>
      <c r="R8" s="186"/>
      <c r="S8" s="183"/>
      <c r="T8" s="187"/>
      <c r="U8" s="186"/>
      <c r="V8" s="183"/>
      <c r="W8" s="187"/>
      <c r="X8" s="186"/>
      <c r="Y8" s="183"/>
      <c r="Z8" s="187"/>
      <c r="AA8" s="186"/>
      <c r="AB8" s="183"/>
      <c r="AC8" s="187"/>
      <c r="AD8" s="186"/>
      <c r="AE8" s="183"/>
      <c r="AF8" s="187"/>
      <c r="AG8" s="186"/>
      <c r="AH8" s="183"/>
      <c r="AI8" s="187"/>
      <c r="AJ8" s="186"/>
      <c r="AK8" s="183"/>
      <c r="AL8" s="187"/>
      <c r="AM8" s="186"/>
      <c r="AN8" s="183"/>
      <c r="AO8" s="67"/>
      <c r="AP8" s="68"/>
      <c r="AQ8" s="69"/>
      <c r="AR8" s="67"/>
      <c r="AS8" s="68"/>
      <c r="AT8" s="69"/>
    </row>
    <row r="9" spans="1:46" s="166" customFormat="1" ht="11.25">
      <c r="A9" s="7" t="s">
        <v>5</v>
      </c>
      <c r="B9" s="188">
        <v>1092974</v>
      </c>
      <c r="C9" s="189">
        <v>2790412</v>
      </c>
      <c r="D9" s="190">
        <v>2.5530451776529</v>
      </c>
      <c r="E9" s="188">
        <v>611479</v>
      </c>
      <c r="F9" s="189">
        <v>1213874</v>
      </c>
      <c r="G9" s="190">
        <v>1.9851442159093</v>
      </c>
      <c r="H9" s="191">
        <v>1031472</v>
      </c>
      <c r="I9" s="192">
        <v>1652679</v>
      </c>
      <c r="J9" s="190">
        <v>1.60225289683094</v>
      </c>
      <c r="K9" s="191">
        <v>814330</v>
      </c>
      <c r="L9" s="193">
        <v>1483902</v>
      </c>
      <c r="M9" s="190">
        <v>1.82223668537325</v>
      </c>
      <c r="N9" s="194">
        <v>332662</v>
      </c>
      <c r="O9" s="193">
        <v>552443</v>
      </c>
      <c r="P9" s="190">
        <v>1.6606735966236</v>
      </c>
      <c r="Q9" s="194">
        <v>326945</v>
      </c>
      <c r="R9" s="193">
        <v>510946</v>
      </c>
      <c r="S9" s="190">
        <v>1.56278884827723</v>
      </c>
      <c r="T9" s="194">
        <v>744734</v>
      </c>
      <c r="U9" s="193">
        <v>1542265</v>
      </c>
      <c r="V9" s="190">
        <v>2.07089376878187</v>
      </c>
      <c r="W9" s="194">
        <v>276860</v>
      </c>
      <c r="X9" s="193">
        <v>448201</v>
      </c>
      <c r="Y9" s="190">
        <v>1.61887235425847</v>
      </c>
      <c r="Z9" s="194">
        <v>641052</v>
      </c>
      <c r="AA9" s="193">
        <v>1194524</v>
      </c>
      <c r="AB9" s="190">
        <v>1.86338081778077</v>
      </c>
      <c r="AC9" s="194">
        <v>296979</v>
      </c>
      <c r="AD9" s="193">
        <v>565854</v>
      </c>
      <c r="AE9" s="190">
        <v>1.90536704615478</v>
      </c>
      <c r="AF9" s="194">
        <v>933275</v>
      </c>
      <c r="AG9" s="193">
        <v>2061095</v>
      </c>
      <c r="AH9" s="190">
        <v>2.20845409980981</v>
      </c>
      <c r="AI9" s="194">
        <v>628693</v>
      </c>
      <c r="AJ9" s="193">
        <v>1347852</v>
      </c>
      <c r="AK9" s="190">
        <v>2.14389535114913</v>
      </c>
      <c r="AL9" s="194">
        <v>181705</v>
      </c>
      <c r="AM9" s="193">
        <v>282718</v>
      </c>
      <c r="AN9" s="190">
        <v>1.55591755868028</v>
      </c>
      <c r="AO9" s="194">
        <v>211628</v>
      </c>
      <c r="AP9" s="193">
        <v>405416</v>
      </c>
      <c r="AQ9" s="190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66" customFormat="1" ht="11.25">
      <c r="A10" s="176" t="s">
        <v>9</v>
      </c>
      <c r="B10" s="188">
        <v>239647</v>
      </c>
      <c r="C10" s="189">
        <v>899321</v>
      </c>
      <c r="D10" s="190">
        <v>3.75269041548611</v>
      </c>
      <c r="E10" s="188">
        <v>137017</v>
      </c>
      <c r="F10" s="189">
        <v>289946</v>
      </c>
      <c r="G10" s="190">
        <v>2.11613157491406</v>
      </c>
      <c r="H10" s="191">
        <v>394708</v>
      </c>
      <c r="I10" s="192">
        <v>703071</v>
      </c>
      <c r="J10" s="190">
        <v>1.78124334951407</v>
      </c>
      <c r="K10" s="191">
        <v>151623</v>
      </c>
      <c r="L10" s="193">
        <v>326238</v>
      </c>
      <c r="M10" s="190">
        <v>2.15163926317247</v>
      </c>
      <c r="N10" s="194">
        <v>126161</v>
      </c>
      <c r="O10" s="193">
        <v>228906</v>
      </c>
      <c r="P10" s="190">
        <v>1.81439589096472</v>
      </c>
      <c r="Q10" s="194">
        <v>68993</v>
      </c>
      <c r="R10" s="193">
        <v>132438</v>
      </c>
      <c r="S10" s="190">
        <v>1.91958604496108</v>
      </c>
      <c r="T10" s="194">
        <v>87909</v>
      </c>
      <c r="U10" s="193">
        <v>263166</v>
      </c>
      <c r="V10" s="190">
        <v>2.99361840084633</v>
      </c>
      <c r="W10" s="194">
        <v>36026</v>
      </c>
      <c r="X10" s="193">
        <v>71539</v>
      </c>
      <c r="Y10" s="190">
        <v>1.98576028423916</v>
      </c>
      <c r="Z10" s="194">
        <v>60782</v>
      </c>
      <c r="AA10" s="193">
        <v>130918</v>
      </c>
      <c r="AB10" s="190">
        <v>2.15389424500675</v>
      </c>
      <c r="AC10" s="194">
        <v>59466</v>
      </c>
      <c r="AD10" s="193">
        <v>111397</v>
      </c>
      <c r="AE10" s="190">
        <v>1.8732889382168</v>
      </c>
      <c r="AF10" s="194">
        <v>99630</v>
      </c>
      <c r="AG10" s="193">
        <v>326144</v>
      </c>
      <c r="AH10" s="190">
        <v>3.27355214292884</v>
      </c>
      <c r="AI10" s="194">
        <v>77457</v>
      </c>
      <c r="AJ10" s="193">
        <v>199265</v>
      </c>
      <c r="AK10" s="190">
        <v>2.57258866209639</v>
      </c>
      <c r="AL10" s="194">
        <v>18589</v>
      </c>
      <c r="AM10" s="193">
        <v>33882</v>
      </c>
      <c r="AN10" s="190">
        <v>1.82269083866803</v>
      </c>
      <c r="AO10" s="194">
        <v>58243</v>
      </c>
      <c r="AP10" s="193">
        <v>136949</v>
      </c>
      <c r="AQ10" s="190">
        <v>2.35133835825764</v>
      </c>
      <c r="AR10" s="29">
        <f aca="true" t="shared" si="0" ref="AR10:AS73">SUM(E10+H10+K10+N10+Q10+T10+W10+Z10+AC10+AF10+AI10+AL10+AO10+B10)</f>
        <v>1616251</v>
      </c>
      <c r="AS10" s="30">
        <f t="shared" si="0"/>
        <v>3853180</v>
      </c>
      <c r="AT10" s="31">
        <f aca="true" t="shared" si="1" ref="AT10:AT73">AS10/AR10</f>
        <v>2.384023273612824</v>
      </c>
    </row>
    <row r="11" spans="1:46" s="166" customFormat="1" ht="11.25">
      <c r="A11" s="176" t="s">
        <v>11</v>
      </c>
      <c r="B11" s="188">
        <v>34135</v>
      </c>
      <c r="C11" s="189">
        <v>82400</v>
      </c>
      <c r="D11" s="190">
        <v>2.41394463160978</v>
      </c>
      <c r="E11" s="188">
        <v>11290</v>
      </c>
      <c r="F11" s="189">
        <v>30406</v>
      </c>
      <c r="G11" s="190">
        <v>2.69317980513729</v>
      </c>
      <c r="H11" s="191">
        <v>246268</v>
      </c>
      <c r="I11" s="192">
        <v>450368</v>
      </c>
      <c r="J11" s="190">
        <v>1.82877190702812</v>
      </c>
      <c r="K11" s="191">
        <v>129025</v>
      </c>
      <c r="L11" s="193">
        <v>249238</v>
      </c>
      <c r="M11" s="190">
        <v>1.93170315830265</v>
      </c>
      <c r="N11" s="194">
        <v>49691</v>
      </c>
      <c r="O11" s="193">
        <v>130676</v>
      </c>
      <c r="P11" s="190">
        <v>2.62977199090379</v>
      </c>
      <c r="Q11" s="194">
        <v>19978</v>
      </c>
      <c r="R11" s="193">
        <v>44627</v>
      </c>
      <c r="S11" s="190">
        <v>2.2338071879067</v>
      </c>
      <c r="T11" s="194">
        <v>75480</v>
      </c>
      <c r="U11" s="193">
        <v>180123</v>
      </c>
      <c r="V11" s="190">
        <v>2.38636724960254</v>
      </c>
      <c r="W11" s="194">
        <v>5894</v>
      </c>
      <c r="X11" s="193">
        <v>15960</v>
      </c>
      <c r="Y11" s="190">
        <v>2.70783847980998</v>
      </c>
      <c r="Z11" s="194">
        <v>39262</v>
      </c>
      <c r="AA11" s="193">
        <v>106190</v>
      </c>
      <c r="AB11" s="190">
        <v>2.70465080739646</v>
      </c>
      <c r="AC11" s="194">
        <v>109968</v>
      </c>
      <c r="AD11" s="193">
        <v>255443</v>
      </c>
      <c r="AE11" s="190">
        <v>2.32288483922596</v>
      </c>
      <c r="AF11" s="194">
        <v>50957</v>
      </c>
      <c r="AG11" s="193">
        <v>121961</v>
      </c>
      <c r="AH11" s="190">
        <v>2.3934101301097</v>
      </c>
      <c r="AI11" s="194">
        <v>23676</v>
      </c>
      <c r="AJ11" s="193">
        <v>51306</v>
      </c>
      <c r="AK11" s="190">
        <v>2.16700456158135</v>
      </c>
      <c r="AL11" s="194">
        <v>3814</v>
      </c>
      <c r="AM11" s="193">
        <v>7177</v>
      </c>
      <c r="AN11" s="190">
        <v>1.88175144205558</v>
      </c>
      <c r="AO11" s="194">
        <v>3065</v>
      </c>
      <c r="AP11" s="193">
        <v>12963</v>
      </c>
      <c r="AQ11" s="190">
        <v>4.22936378466558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</v>
      </c>
    </row>
    <row r="12" spans="1:46" s="166" customFormat="1" ht="11.25">
      <c r="A12" s="176" t="s">
        <v>10</v>
      </c>
      <c r="B12" s="188">
        <v>41105</v>
      </c>
      <c r="C12" s="189">
        <v>144766</v>
      </c>
      <c r="D12" s="190">
        <v>3.52185865466488</v>
      </c>
      <c r="E12" s="188">
        <v>11188</v>
      </c>
      <c r="F12" s="189">
        <v>25097</v>
      </c>
      <c r="G12" s="190">
        <v>2.24320700750804</v>
      </c>
      <c r="H12" s="191">
        <v>181075</v>
      </c>
      <c r="I12" s="192">
        <v>313215</v>
      </c>
      <c r="J12" s="190">
        <v>1.72975286483501</v>
      </c>
      <c r="K12" s="191">
        <v>48883</v>
      </c>
      <c r="L12" s="193">
        <v>106373</v>
      </c>
      <c r="M12" s="190">
        <v>2.17607348157846</v>
      </c>
      <c r="N12" s="194">
        <v>52801</v>
      </c>
      <c r="O12" s="193">
        <v>103118</v>
      </c>
      <c r="P12" s="190">
        <v>1.95295543645007</v>
      </c>
      <c r="Q12" s="194">
        <v>14544</v>
      </c>
      <c r="R12" s="193">
        <v>26907</v>
      </c>
      <c r="S12" s="190">
        <v>1.85004125412541</v>
      </c>
      <c r="T12" s="194">
        <v>67588</v>
      </c>
      <c r="U12" s="193">
        <v>247514</v>
      </c>
      <c r="V12" s="190">
        <v>3.66209978102622</v>
      </c>
      <c r="W12" s="194">
        <v>6089</v>
      </c>
      <c r="X12" s="193">
        <v>12644</v>
      </c>
      <c r="Y12" s="190">
        <v>2.07653145015602</v>
      </c>
      <c r="Z12" s="194">
        <v>51607</v>
      </c>
      <c r="AA12" s="193">
        <v>114130</v>
      </c>
      <c r="AB12" s="190">
        <v>2.21152169279361</v>
      </c>
      <c r="AC12" s="194">
        <v>141268</v>
      </c>
      <c r="AD12" s="193">
        <v>258446</v>
      </c>
      <c r="AE12" s="190">
        <v>1.82947305830054</v>
      </c>
      <c r="AF12" s="194">
        <v>67287</v>
      </c>
      <c r="AG12" s="193">
        <v>231579</v>
      </c>
      <c r="AH12" s="190">
        <v>3.44166035043916</v>
      </c>
      <c r="AI12" s="194">
        <v>17170</v>
      </c>
      <c r="AJ12" s="193">
        <v>35883</v>
      </c>
      <c r="AK12" s="190">
        <v>2.08986604542807</v>
      </c>
      <c r="AL12" s="194">
        <v>3893</v>
      </c>
      <c r="AM12" s="193">
        <v>8049</v>
      </c>
      <c r="AN12" s="190">
        <v>2.06755715386591</v>
      </c>
      <c r="AO12" s="194">
        <v>5427</v>
      </c>
      <c r="AP12" s="193">
        <v>12736</v>
      </c>
      <c r="AQ12" s="190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66" customFormat="1" ht="11.25">
      <c r="A13" s="176" t="s">
        <v>63</v>
      </c>
      <c r="B13" s="188">
        <v>8401</v>
      </c>
      <c r="C13" s="189">
        <v>13878</v>
      </c>
      <c r="D13" s="190">
        <v>1.65194619688132</v>
      </c>
      <c r="E13" s="188">
        <v>6574</v>
      </c>
      <c r="F13" s="189">
        <v>13222</v>
      </c>
      <c r="G13" s="190">
        <v>2.01125646486158</v>
      </c>
      <c r="H13" s="191">
        <v>174773</v>
      </c>
      <c r="I13" s="192">
        <v>235074</v>
      </c>
      <c r="J13" s="190">
        <v>1.34502468916824</v>
      </c>
      <c r="K13" s="191">
        <v>393882</v>
      </c>
      <c r="L13" s="193">
        <v>433483</v>
      </c>
      <c r="M13" s="190">
        <v>1.1005402633276</v>
      </c>
      <c r="N13" s="194">
        <v>12766</v>
      </c>
      <c r="O13" s="193">
        <v>20732</v>
      </c>
      <c r="P13" s="190">
        <v>1.62400125332916</v>
      </c>
      <c r="Q13" s="194">
        <v>32835</v>
      </c>
      <c r="R13" s="193">
        <v>38722</v>
      </c>
      <c r="S13" s="190">
        <v>1.17929039135069</v>
      </c>
      <c r="T13" s="194">
        <v>269761</v>
      </c>
      <c r="U13" s="193">
        <v>320494</v>
      </c>
      <c r="V13" s="190">
        <v>1.18806647365631</v>
      </c>
      <c r="W13" s="194">
        <v>9750</v>
      </c>
      <c r="X13" s="193">
        <v>12799</v>
      </c>
      <c r="Y13" s="190">
        <v>1.31271794871795</v>
      </c>
      <c r="Z13" s="194">
        <v>52815</v>
      </c>
      <c r="AA13" s="193">
        <v>73301</v>
      </c>
      <c r="AB13" s="190">
        <v>1.38788223042696</v>
      </c>
      <c r="AC13" s="194">
        <v>64056</v>
      </c>
      <c r="AD13" s="193">
        <v>97845</v>
      </c>
      <c r="AE13" s="190">
        <v>1.52749156987636</v>
      </c>
      <c r="AF13" s="194">
        <v>25180</v>
      </c>
      <c r="AG13" s="193">
        <v>36026</v>
      </c>
      <c r="AH13" s="190">
        <v>1.43073868149325</v>
      </c>
      <c r="AI13" s="194">
        <v>21705</v>
      </c>
      <c r="AJ13" s="193">
        <v>26357</v>
      </c>
      <c r="AK13" s="190">
        <v>1.21432849573831</v>
      </c>
      <c r="AL13" s="194">
        <v>13830</v>
      </c>
      <c r="AM13" s="193">
        <v>14932</v>
      </c>
      <c r="AN13" s="190">
        <v>1.07968185104845</v>
      </c>
      <c r="AO13" s="194">
        <v>36524</v>
      </c>
      <c r="AP13" s="193">
        <v>41569</v>
      </c>
      <c r="AQ13" s="190">
        <v>1.13812835395904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66" customFormat="1" ht="11.25">
      <c r="A14" s="176" t="s">
        <v>12</v>
      </c>
      <c r="B14" s="188">
        <v>16419</v>
      </c>
      <c r="C14" s="189">
        <v>51573</v>
      </c>
      <c r="D14" s="190">
        <v>3.14105609355016</v>
      </c>
      <c r="E14" s="188">
        <v>11542</v>
      </c>
      <c r="F14" s="189">
        <v>21773</v>
      </c>
      <c r="G14" s="190">
        <v>1.88641483278461</v>
      </c>
      <c r="H14" s="191">
        <v>87776</v>
      </c>
      <c r="I14" s="192">
        <v>140173</v>
      </c>
      <c r="J14" s="190">
        <v>1.59693993802406</v>
      </c>
      <c r="K14" s="191">
        <v>25079</v>
      </c>
      <c r="L14" s="193">
        <v>46265</v>
      </c>
      <c r="M14" s="190">
        <v>1.84477052514056</v>
      </c>
      <c r="N14" s="194">
        <v>36541</v>
      </c>
      <c r="O14" s="193">
        <v>58506</v>
      </c>
      <c r="P14" s="190">
        <v>1.60110560739991</v>
      </c>
      <c r="Q14" s="194">
        <v>14901</v>
      </c>
      <c r="R14" s="193">
        <v>23759</v>
      </c>
      <c r="S14" s="190">
        <v>1.59445674786927</v>
      </c>
      <c r="T14" s="194">
        <v>28730</v>
      </c>
      <c r="U14" s="193">
        <v>78477</v>
      </c>
      <c r="V14" s="190">
        <v>2.73153498085625</v>
      </c>
      <c r="W14" s="194">
        <v>28756</v>
      </c>
      <c r="X14" s="193">
        <v>52362</v>
      </c>
      <c r="Y14" s="190">
        <v>1.82090694116011</v>
      </c>
      <c r="Z14" s="194">
        <v>136455</v>
      </c>
      <c r="AA14" s="193">
        <v>288981</v>
      </c>
      <c r="AB14" s="190">
        <v>2.11777509068924</v>
      </c>
      <c r="AC14" s="194">
        <v>140320</v>
      </c>
      <c r="AD14" s="193">
        <v>231757</v>
      </c>
      <c r="AE14" s="190">
        <v>1.65163198403649</v>
      </c>
      <c r="AF14" s="194">
        <v>80138</v>
      </c>
      <c r="AG14" s="193">
        <v>175917</v>
      </c>
      <c r="AH14" s="190">
        <v>2.19517582170755</v>
      </c>
      <c r="AI14" s="194">
        <v>20412</v>
      </c>
      <c r="AJ14" s="193">
        <v>38482</v>
      </c>
      <c r="AK14" s="190">
        <v>1.88526357044876</v>
      </c>
      <c r="AL14" s="194">
        <v>20085</v>
      </c>
      <c r="AM14" s="193">
        <v>32420</v>
      </c>
      <c r="AN14" s="190">
        <v>1.61413990540204</v>
      </c>
      <c r="AO14" s="194">
        <v>7908</v>
      </c>
      <c r="AP14" s="193">
        <v>14002</v>
      </c>
      <c r="AQ14" s="190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66" customFormat="1" ht="11.25">
      <c r="A15" s="176" t="s">
        <v>13</v>
      </c>
      <c r="B15" s="188">
        <v>43897</v>
      </c>
      <c r="C15" s="189">
        <v>127069</v>
      </c>
      <c r="D15" s="190">
        <v>2.89470806661047</v>
      </c>
      <c r="E15" s="188">
        <v>16183</v>
      </c>
      <c r="F15" s="189">
        <v>33180</v>
      </c>
      <c r="G15" s="190">
        <v>2.05029969721312</v>
      </c>
      <c r="H15" s="191">
        <v>84997</v>
      </c>
      <c r="I15" s="192">
        <v>153833</v>
      </c>
      <c r="J15" s="190">
        <v>1.80986387754862</v>
      </c>
      <c r="K15" s="191">
        <v>33891</v>
      </c>
      <c r="L15" s="193">
        <v>57502</v>
      </c>
      <c r="M15" s="190">
        <v>1.69667463338349</v>
      </c>
      <c r="N15" s="194">
        <v>26918</v>
      </c>
      <c r="O15" s="193">
        <v>57725</v>
      </c>
      <c r="P15" s="190">
        <v>2.14447581543948</v>
      </c>
      <c r="Q15" s="194">
        <v>14337</v>
      </c>
      <c r="R15" s="193">
        <v>25821</v>
      </c>
      <c r="S15" s="190">
        <v>1.80100439422473</v>
      </c>
      <c r="T15" s="194">
        <v>15226</v>
      </c>
      <c r="U15" s="193">
        <v>29822</v>
      </c>
      <c r="V15" s="190">
        <v>1.95862340732957</v>
      </c>
      <c r="W15" s="194">
        <v>11168</v>
      </c>
      <c r="X15" s="193">
        <v>22802</v>
      </c>
      <c r="Y15" s="190">
        <v>2.04172636103152</v>
      </c>
      <c r="Z15" s="194">
        <v>43071</v>
      </c>
      <c r="AA15" s="193">
        <v>83262</v>
      </c>
      <c r="AB15" s="190">
        <v>1.93313366302152</v>
      </c>
      <c r="AC15" s="194">
        <v>47552</v>
      </c>
      <c r="AD15" s="193">
        <v>87695</v>
      </c>
      <c r="AE15" s="190">
        <v>1.8441916218035</v>
      </c>
      <c r="AF15" s="194">
        <v>23127</v>
      </c>
      <c r="AG15" s="193">
        <v>49421</v>
      </c>
      <c r="AH15" s="190">
        <v>2.13693950793445</v>
      </c>
      <c r="AI15" s="194">
        <v>102599</v>
      </c>
      <c r="AJ15" s="193">
        <v>176104</v>
      </c>
      <c r="AK15" s="190">
        <v>1.71642998469771</v>
      </c>
      <c r="AL15" s="194">
        <v>6637</v>
      </c>
      <c r="AM15" s="193">
        <v>11613</v>
      </c>
      <c r="AN15" s="190">
        <v>1.74973632665361</v>
      </c>
      <c r="AO15" s="194">
        <v>8562</v>
      </c>
      <c r="AP15" s="193">
        <v>21064</v>
      </c>
      <c r="AQ15" s="190">
        <v>2.46017285680916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66" customFormat="1" ht="11.25">
      <c r="A16" s="176" t="s">
        <v>21</v>
      </c>
      <c r="B16" s="188">
        <v>2794</v>
      </c>
      <c r="C16" s="189">
        <v>5738</v>
      </c>
      <c r="D16" s="190">
        <v>2.05368647100931</v>
      </c>
      <c r="E16" s="188">
        <v>1982</v>
      </c>
      <c r="F16" s="189">
        <v>7861</v>
      </c>
      <c r="G16" s="190">
        <v>3.96619576185671</v>
      </c>
      <c r="H16" s="191">
        <v>90107</v>
      </c>
      <c r="I16" s="192">
        <v>189366</v>
      </c>
      <c r="J16" s="190">
        <v>2.10156813566094</v>
      </c>
      <c r="K16" s="191">
        <v>73481</v>
      </c>
      <c r="L16" s="193">
        <v>161582</v>
      </c>
      <c r="M16" s="190">
        <v>2.19896299723738</v>
      </c>
      <c r="N16" s="194">
        <v>5489</v>
      </c>
      <c r="O16" s="193">
        <v>18555</v>
      </c>
      <c r="P16" s="190">
        <v>3.38039715795227</v>
      </c>
      <c r="Q16" s="194">
        <v>1595</v>
      </c>
      <c r="R16" s="193">
        <v>4243</v>
      </c>
      <c r="S16" s="190">
        <v>2.66018808777429</v>
      </c>
      <c r="T16" s="194">
        <v>36292</v>
      </c>
      <c r="U16" s="193">
        <v>85438</v>
      </c>
      <c r="V16" s="190">
        <v>2.3541827399978</v>
      </c>
      <c r="W16" s="194">
        <v>572</v>
      </c>
      <c r="X16" s="193">
        <v>2157</v>
      </c>
      <c r="Y16" s="190">
        <v>3.77097902097902</v>
      </c>
      <c r="Z16" s="194">
        <v>21578</v>
      </c>
      <c r="AA16" s="193">
        <v>39806</v>
      </c>
      <c r="AB16" s="190">
        <v>1.84474928167578</v>
      </c>
      <c r="AC16" s="194">
        <v>13151</v>
      </c>
      <c r="AD16" s="193">
        <v>34866</v>
      </c>
      <c r="AE16" s="190">
        <v>2.65120523154133</v>
      </c>
      <c r="AF16" s="194">
        <v>6258</v>
      </c>
      <c r="AG16" s="193">
        <v>13910</v>
      </c>
      <c r="AH16" s="190">
        <v>2.22275487376158</v>
      </c>
      <c r="AI16" s="194">
        <v>5098</v>
      </c>
      <c r="AJ16" s="193">
        <v>7635</v>
      </c>
      <c r="AK16" s="190">
        <v>1.49764613573951</v>
      </c>
      <c r="AL16" s="194">
        <v>428</v>
      </c>
      <c r="AM16" s="193">
        <v>1137</v>
      </c>
      <c r="AN16" s="190">
        <v>2.65654205607477</v>
      </c>
      <c r="AO16" s="194">
        <v>7602</v>
      </c>
      <c r="AP16" s="193">
        <v>19630</v>
      </c>
      <c r="AQ16" s="190">
        <v>2.5822152065246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</v>
      </c>
    </row>
    <row r="17" spans="1:46" s="166" customFormat="1" ht="11.25">
      <c r="A17" s="176" t="s">
        <v>14</v>
      </c>
      <c r="B17" s="188">
        <v>20382</v>
      </c>
      <c r="C17" s="189">
        <v>92748</v>
      </c>
      <c r="D17" s="190">
        <v>4.5504857226965</v>
      </c>
      <c r="E17" s="188">
        <v>15007</v>
      </c>
      <c r="F17" s="189">
        <v>34201</v>
      </c>
      <c r="G17" s="190">
        <v>2.27900313187179</v>
      </c>
      <c r="H17" s="191">
        <v>42669</v>
      </c>
      <c r="I17" s="192">
        <v>72789</v>
      </c>
      <c r="J17" s="190">
        <v>1.70589889615412</v>
      </c>
      <c r="K17" s="191">
        <v>36303</v>
      </c>
      <c r="L17" s="193">
        <v>65771</v>
      </c>
      <c r="M17" s="190">
        <v>1.81172354901799</v>
      </c>
      <c r="N17" s="194">
        <v>20419</v>
      </c>
      <c r="O17" s="193">
        <v>32814</v>
      </c>
      <c r="P17" s="190">
        <v>1.60703266565454</v>
      </c>
      <c r="Q17" s="194">
        <v>7135</v>
      </c>
      <c r="R17" s="193">
        <v>12284</v>
      </c>
      <c r="S17" s="190">
        <v>1.72165381920112</v>
      </c>
      <c r="T17" s="194">
        <v>20265</v>
      </c>
      <c r="U17" s="193">
        <v>73707</v>
      </c>
      <c r="V17" s="190">
        <v>3.63715766099186</v>
      </c>
      <c r="W17" s="194">
        <v>3850</v>
      </c>
      <c r="X17" s="193">
        <v>8032</v>
      </c>
      <c r="Y17" s="190">
        <v>2.08623376623377</v>
      </c>
      <c r="Z17" s="194">
        <v>13914</v>
      </c>
      <c r="AA17" s="193">
        <v>29741</v>
      </c>
      <c r="AB17" s="190">
        <v>2.13748742273969</v>
      </c>
      <c r="AC17" s="194">
        <v>23013</v>
      </c>
      <c r="AD17" s="193">
        <v>40222</v>
      </c>
      <c r="AE17" s="190">
        <v>1.74779472472081</v>
      </c>
      <c r="AF17" s="194">
        <v>20441</v>
      </c>
      <c r="AG17" s="193">
        <v>76343</v>
      </c>
      <c r="AH17" s="190">
        <v>3.73479771048383</v>
      </c>
      <c r="AI17" s="194">
        <v>17339</v>
      </c>
      <c r="AJ17" s="193">
        <v>28108</v>
      </c>
      <c r="AK17" s="190">
        <v>1.62108541438376</v>
      </c>
      <c r="AL17" s="194">
        <v>2942</v>
      </c>
      <c r="AM17" s="193">
        <v>5211</v>
      </c>
      <c r="AN17" s="190">
        <v>1.77124405166553</v>
      </c>
      <c r="AO17" s="194">
        <v>8210</v>
      </c>
      <c r="AP17" s="193">
        <v>11860</v>
      </c>
      <c r="AQ17" s="190">
        <v>1.44457978075518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66" customFormat="1" ht="11.25">
      <c r="A18" s="176" t="s">
        <v>15</v>
      </c>
      <c r="B18" s="188">
        <v>15241</v>
      </c>
      <c r="C18" s="189">
        <v>87357</v>
      </c>
      <c r="D18" s="190">
        <v>5.73171051768257</v>
      </c>
      <c r="E18" s="188">
        <v>4242</v>
      </c>
      <c r="F18" s="189">
        <v>8805</v>
      </c>
      <c r="G18" s="190">
        <v>2.07567185289958</v>
      </c>
      <c r="H18" s="191">
        <v>22580</v>
      </c>
      <c r="I18" s="192">
        <v>38622</v>
      </c>
      <c r="J18" s="190">
        <v>1.71045172719221</v>
      </c>
      <c r="K18" s="191">
        <v>18963</v>
      </c>
      <c r="L18" s="193">
        <v>35523</v>
      </c>
      <c r="M18" s="190">
        <v>1.87327954437589</v>
      </c>
      <c r="N18" s="194">
        <v>12618</v>
      </c>
      <c r="O18" s="193">
        <v>19479</v>
      </c>
      <c r="P18" s="190">
        <v>1.54374702805516</v>
      </c>
      <c r="Q18" s="194">
        <v>3423</v>
      </c>
      <c r="R18" s="193">
        <v>5920</v>
      </c>
      <c r="S18" s="190">
        <v>1.72947706690038</v>
      </c>
      <c r="T18" s="194">
        <v>9833</v>
      </c>
      <c r="U18" s="193">
        <v>40092</v>
      </c>
      <c r="V18" s="190">
        <v>4.07729075561883</v>
      </c>
      <c r="W18" s="194">
        <v>3524</v>
      </c>
      <c r="X18" s="193">
        <v>7349</v>
      </c>
      <c r="Y18" s="190">
        <v>2.08541430192963</v>
      </c>
      <c r="Z18" s="194">
        <v>25010</v>
      </c>
      <c r="AA18" s="193">
        <v>98337</v>
      </c>
      <c r="AB18" s="190">
        <v>3.93190723710516</v>
      </c>
      <c r="AC18" s="194">
        <v>24884</v>
      </c>
      <c r="AD18" s="193">
        <v>42313</v>
      </c>
      <c r="AE18" s="190">
        <v>1.70040990194502</v>
      </c>
      <c r="AF18" s="194">
        <v>29491</v>
      </c>
      <c r="AG18" s="193">
        <v>149554</v>
      </c>
      <c r="AH18" s="190">
        <v>5.07117425655285</v>
      </c>
      <c r="AI18" s="194">
        <v>14056</v>
      </c>
      <c r="AJ18" s="193">
        <v>21121</v>
      </c>
      <c r="AK18" s="190">
        <v>1.50263232783153</v>
      </c>
      <c r="AL18" s="194">
        <v>2665</v>
      </c>
      <c r="AM18" s="193">
        <v>4977</v>
      </c>
      <c r="AN18" s="190">
        <v>1.86754221388368</v>
      </c>
      <c r="AO18" s="194">
        <v>3635</v>
      </c>
      <c r="AP18" s="193">
        <v>6752</v>
      </c>
      <c r="AQ18" s="190">
        <v>1.85749656121045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66" customFormat="1" ht="11.25">
      <c r="A19" s="176" t="s">
        <v>17</v>
      </c>
      <c r="B19" s="188">
        <v>3722</v>
      </c>
      <c r="C19" s="189">
        <v>10491</v>
      </c>
      <c r="D19" s="190">
        <v>2.81864588930682</v>
      </c>
      <c r="E19" s="188">
        <v>3053</v>
      </c>
      <c r="F19" s="189">
        <v>7952</v>
      </c>
      <c r="G19" s="190">
        <v>2.6046511627907</v>
      </c>
      <c r="H19" s="191">
        <v>66865</v>
      </c>
      <c r="I19" s="192">
        <v>111223</v>
      </c>
      <c r="J19" s="190">
        <v>1.66339639572272</v>
      </c>
      <c r="K19" s="191">
        <v>9392</v>
      </c>
      <c r="L19" s="193">
        <v>18840</v>
      </c>
      <c r="M19" s="190">
        <v>2.00596252129472</v>
      </c>
      <c r="N19" s="194">
        <v>11896</v>
      </c>
      <c r="O19" s="193">
        <v>27420</v>
      </c>
      <c r="P19" s="190">
        <v>2.30497646267653</v>
      </c>
      <c r="Q19" s="194">
        <v>10021</v>
      </c>
      <c r="R19" s="193">
        <v>18024</v>
      </c>
      <c r="S19" s="190">
        <v>1.79862289192695</v>
      </c>
      <c r="T19" s="194">
        <v>9358</v>
      </c>
      <c r="U19" s="193">
        <v>20726</v>
      </c>
      <c r="V19" s="190">
        <v>2.21478948493268</v>
      </c>
      <c r="W19" s="194">
        <v>2630</v>
      </c>
      <c r="X19" s="193">
        <v>6768</v>
      </c>
      <c r="Y19" s="190">
        <v>2.57338403041825</v>
      </c>
      <c r="Z19" s="194">
        <v>15576</v>
      </c>
      <c r="AA19" s="193">
        <v>35318</v>
      </c>
      <c r="AB19" s="190">
        <v>2.26746276322547</v>
      </c>
      <c r="AC19" s="194">
        <v>47992</v>
      </c>
      <c r="AD19" s="193">
        <v>87230</v>
      </c>
      <c r="AE19" s="190">
        <v>1.81759459909985</v>
      </c>
      <c r="AF19" s="194">
        <v>10093</v>
      </c>
      <c r="AG19" s="193">
        <v>25889</v>
      </c>
      <c r="AH19" s="190">
        <v>2.56504508074903</v>
      </c>
      <c r="AI19" s="194">
        <v>5641</v>
      </c>
      <c r="AJ19" s="193">
        <v>11750</v>
      </c>
      <c r="AK19" s="190">
        <v>2.08296401347279</v>
      </c>
      <c r="AL19" s="194">
        <v>4220</v>
      </c>
      <c r="AM19" s="193">
        <v>7985</v>
      </c>
      <c r="AN19" s="190">
        <v>1.89218009478673</v>
      </c>
      <c r="AO19" s="194">
        <v>2064</v>
      </c>
      <c r="AP19" s="193">
        <v>6428</v>
      </c>
      <c r="AQ19" s="190">
        <v>3.11434108527132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66" customFormat="1" ht="11.25">
      <c r="A20" s="176" t="s">
        <v>16</v>
      </c>
      <c r="B20" s="188">
        <v>20362</v>
      </c>
      <c r="C20" s="189">
        <v>35467</v>
      </c>
      <c r="D20" s="190">
        <v>1.74182300363422</v>
      </c>
      <c r="E20" s="188">
        <v>2515</v>
      </c>
      <c r="F20" s="189">
        <v>4668</v>
      </c>
      <c r="G20" s="190">
        <v>1.85606361829026</v>
      </c>
      <c r="H20" s="191">
        <v>42627</v>
      </c>
      <c r="I20" s="192">
        <v>67048</v>
      </c>
      <c r="J20" s="190">
        <v>1.57289980528773</v>
      </c>
      <c r="K20" s="191">
        <v>10228</v>
      </c>
      <c r="L20" s="193">
        <v>15379</v>
      </c>
      <c r="M20" s="190">
        <v>1.50361752053187</v>
      </c>
      <c r="N20" s="194">
        <v>5411</v>
      </c>
      <c r="O20" s="193">
        <v>12222</v>
      </c>
      <c r="P20" s="190">
        <v>2.25873221216041</v>
      </c>
      <c r="Q20" s="194">
        <v>11816</v>
      </c>
      <c r="R20" s="193">
        <v>16527</v>
      </c>
      <c r="S20" s="190">
        <v>1.39869668246445</v>
      </c>
      <c r="T20" s="194">
        <v>60741</v>
      </c>
      <c r="U20" s="193">
        <v>95283</v>
      </c>
      <c r="V20" s="190">
        <v>1.56867684101348</v>
      </c>
      <c r="W20" s="194">
        <v>1233</v>
      </c>
      <c r="X20" s="193">
        <v>3226</v>
      </c>
      <c r="Y20" s="190">
        <v>2.61638280616383</v>
      </c>
      <c r="Z20" s="194">
        <v>10021</v>
      </c>
      <c r="AA20" s="193">
        <v>21177</v>
      </c>
      <c r="AB20" s="190">
        <v>2.11326214948608</v>
      </c>
      <c r="AC20" s="194">
        <v>19628</v>
      </c>
      <c r="AD20" s="193">
        <v>44958</v>
      </c>
      <c r="AE20" s="190">
        <v>2.29050336254331</v>
      </c>
      <c r="AF20" s="194">
        <v>36504</v>
      </c>
      <c r="AG20" s="193">
        <v>68449</v>
      </c>
      <c r="AH20" s="190">
        <v>1.87510957703265</v>
      </c>
      <c r="AI20" s="194">
        <v>3055</v>
      </c>
      <c r="AJ20" s="193">
        <v>5397</v>
      </c>
      <c r="AK20" s="190">
        <v>1.76661211129296</v>
      </c>
      <c r="AL20" s="194">
        <v>1276</v>
      </c>
      <c r="AM20" s="193">
        <v>1717</v>
      </c>
      <c r="AN20" s="190">
        <v>1.34561128526646</v>
      </c>
      <c r="AO20" s="194">
        <v>781</v>
      </c>
      <c r="AP20" s="193">
        <v>3266</v>
      </c>
      <c r="AQ20" s="190">
        <v>4.18181818181818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66" customFormat="1" ht="11.25">
      <c r="A21" s="176" t="s">
        <v>85</v>
      </c>
      <c r="B21" s="188">
        <v>1930</v>
      </c>
      <c r="C21" s="189">
        <v>4594</v>
      </c>
      <c r="D21" s="190">
        <v>2.38031088082902</v>
      </c>
      <c r="E21" s="188">
        <v>3381</v>
      </c>
      <c r="F21" s="189">
        <v>12026</v>
      </c>
      <c r="G21" s="190">
        <v>3.55693581780538</v>
      </c>
      <c r="H21" s="191">
        <v>17715</v>
      </c>
      <c r="I21" s="192">
        <v>41564</v>
      </c>
      <c r="J21" s="190">
        <v>2.34626023144228</v>
      </c>
      <c r="K21" s="191">
        <v>6318</v>
      </c>
      <c r="L21" s="193">
        <v>16997</v>
      </c>
      <c r="M21" s="190">
        <v>2.69025007913897</v>
      </c>
      <c r="N21" s="194">
        <v>1405</v>
      </c>
      <c r="O21" s="193">
        <v>4583</v>
      </c>
      <c r="P21" s="190">
        <v>3.26192170818505</v>
      </c>
      <c r="Q21" s="194">
        <v>1254</v>
      </c>
      <c r="R21" s="193">
        <v>3562</v>
      </c>
      <c r="S21" s="190">
        <v>2.84051036682616</v>
      </c>
      <c r="T21" s="194">
        <v>38648</v>
      </c>
      <c r="U21" s="193">
        <v>106917</v>
      </c>
      <c r="V21" s="190">
        <v>2.76643034568412</v>
      </c>
      <c r="W21" s="194">
        <v>110</v>
      </c>
      <c r="X21" s="193">
        <v>336</v>
      </c>
      <c r="Y21" s="190">
        <v>3.05454545454545</v>
      </c>
      <c r="Z21" s="194">
        <v>8734</v>
      </c>
      <c r="AA21" s="193">
        <v>32396</v>
      </c>
      <c r="AB21" s="190">
        <v>3.70918250515228</v>
      </c>
      <c r="AC21" s="194">
        <v>37609</v>
      </c>
      <c r="AD21" s="193">
        <v>122346</v>
      </c>
      <c r="AE21" s="190">
        <v>3.25310431013853</v>
      </c>
      <c r="AF21" s="194">
        <v>1696</v>
      </c>
      <c r="AG21" s="193">
        <v>7272</v>
      </c>
      <c r="AH21" s="190">
        <v>4.2877358490566</v>
      </c>
      <c r="AI21" s="194">
        <v>8226</v>
      </c>
      <c r="AJ21" s="193">
        <v>22078</v>
      </c>
      <c r="AK21" s="190">
        <v>2.68392900559203</v>
      </c>
      <c r="AL21" s="194">
        <v>192</v>
      </c>
      <c r="AM21" s="193">
        <v>316</v>
      </c>
      <c r="AN21" s="190">
        <v>1.64583333333333</v>
      </c>
      <c r="AO21" s="194">
        <v>101</v>
      </c>
      <c r="AP21" s="193">
        <v>312</v>
      </c>
      <c r="AQ21" s="190">
        <v>3.08910891089109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66" customFormat="1" ht="11.25">
      <c r="A22" s="176" t="s">
        <v>18</v>
      </c>
      <c r="B22" s="188">
        <v>18085</v>
      </c>
      <c r="C22" s="189">
        <v>48148</v>
      </c>
      <c r="D22" s="190">
        <v>2.66231683715787</v>
      </c>
      <c r="E22" s="188">
        <v>15591</v>
      </c>
      <c r="F22" s="189">
        <v>31132</v>
      </c>
      <c r="G22" s="190">
        <v>1.99679302161503</v>
      </c>
      <c r="H22" s="191">
        <v>62563</v>
      </c>
      <c r="I22" s="192">
        <v>108699</v>
      </c>
      <c r="J22" s="190">
        <v>1.73743266787079</v>
      </c>
      <c r="K22" s="191">
        <v>14414</v>
      </c>
      <c r="L22" s="193">
        <v>29554</v>
      </c>
      <c r="M22" s="190">
        <v>2.05036769807132</v>
      </c>
      <c r="N22" s="194">
        <v>10365</v>
      </c>
      <c r="O22" s="193">
        <v>21901</v>
      </c>
      <c r="P22" s="190">
        <v>2.11297636275929</v>
      </c>
      <c r="Q22" s="194">
        <v>7384</v>
      </c>
      <c r="R22" s="193">
        <v>14535</v>
      </c>
      <c r="S22" s="190">
        <v>1.96844528710726</v>
      </c>
      <c r="T22" s="194">
        <v>6749</v>
      </c>
      <c r="U22" s="193">
        <v>15936</v>
      </c>
      <c r="V22" s="190">
        <v>2.36123870202993</v>
      </c>
      <c r="W22" s="194">
        <v>3596</v>
      </c>
      <c r="X22" s="193">
        <v>8844</v>
      </c>
      <c r="Y22" s="190">
        <v>2.45939933259177</v>
      </c>
      <c r="Z22" s="194">
        <v>5665</v>
      </c>
      <c r="AA22" s="193">
        <v>11919</v>
      </c>
      <c r="AB22" s="190">
        <v>2.10397175639894</v>
      </c>
      <c r="AC22" s="194">
        <v>8648</v>
      </c>
      <c r="AD22" s="193">
        <v>16377</v>
      </c>
      <c r="AE22" s="190">
        <v>1.89373265494912</v>
      </c>
      <c r="AF22" s="194">
        <v>9330</v>
      </c>
      <c r="AG22" s="193">
        <v>23538</v>
      </c>
      <c r="AH22" s="190">
        <v>2.52282958199357</v>
      </c>
      <c r="AI22" s="194">
        <v>8005</v>
      </c>
      <c r="AJ22" s="193">
        <v>18877</v>
      </c>
      <c r="AK22" s="190">
        <v>2.35815115552779</v>
      </c>
      <c r="AL22" s="194">
        <v>2221</v>
      </c>
      <c r="AM22" s="193">
        <v>4971</v>
      </c>
      <c r="AN22" s="190">
        <v>2.23818099954975</v>
      </c>
      <c r="AO22" s="194">
        <v>7603</v>
      </c>
      <c r="AP22" s="193">
        <v>18804</v>
      </c>
      <c r="AQ22" s="190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2.071008051315344</v>
      </c>
    </row>
    <row r="23" spans="1:46" s="166" customFormat="1" ht="11.25">
      <c r="A23" s="176" t="s">
        <v>19</v>
      </c>
      <c r="B23" s="188">
        <v>8102</v>
      </c>
      <c r="C23" s="189">
        <v>46096</v>
      </c>
      <c r="D23" s="190">
        <v>5.68945939274253</v>
      </c>
      <c r="E23" s="188">
        <v>4492</v>
      </c>
      <c r="F23" s="189">
        <v>17349</v>
      </c>
      <c r="G23" s="190">
        <v>3.86219946571683</v>
      </c>
      <c r="H23" s="191">
        <v>37592</v>
      </c>
      <c r="I23" s="192">
        <v>79739</v>
      </c>
      <c r="J23" s="190">
        <v>2.1211693977442</v>
      </c>
      <c r="K23" s="191">
        <v>7256</v>
      </c>
      <c r="L23" s="193">
        <v>18050</v>
      </c>
      <c r="M23" s="190">
        <v>2.48759647188534</v>
      </c>
      <c r="N23" s="194">
        <v>3260</v>
      </c>
      <c r="O23" s="193">
        <v>7945</v>
      </c>
      <c r="P23" s="190">
        <v>2.43711656441718</v>
      </c>
      <c r="Q23" s="194">
        <v>3317</v>
      </c>
      <c r="R23" s="193">
        <v>7819</v>
      </c>
      <c r="S23" s="190">
        <v>2.35725052758517</v>
      </c>
      <c r="T23" s="194">
        <v>3804</v>
      </c>
      <c r="U23" s="193">
        <v>13178</v>
      </c>
      <c r="V23" s="190">
        <v>3.46424815983176</v>
      </c>
      <c r="W23" s="194">
        <v>2975</v>
      </c>
      <c r="X23" s="193">
        <v>5552</v>
      </c>
      <c r="Y23" s="190">
        <v>1.86621848739496</v>
      </c>
      <c r="Z23" s="194">
        <v>12778</v>
      </c>
      <c r="AA23" s="193">
        <v>37185</v>
      </c>
      <c r="AB23" s="190">
        <v>2.9100798246987</v>
      </c>
      <c r="AC23" s="194">
        <v>30417</v>
      </c>
      <c r="AD23" s="193">
        <v>66920</v>
      </c>
      <c r="AE23" s="190">
        <v>2.2000854785153</v>
      </c>
      <c r="AF23" s="194">
        <v>10246</v>
      </c>
      <c r="AG23" s="193">
        <v>45880</v>
      </c>
      <c r="AH23" s="190">
        <v>4.47784501268788</v>
      </c>
      <c r="AI23" s="194">
        <v>6479</v>
      </c>
      <c r="AJ23" s="193">
        <v>17656</v>
      </c>
      <c r="AK23" s="190">
        <v>2.72511189998457</v>
      </c>
      <c r="AL23" s="194">
        <v>1410</v>
      </c>
      <c r="AM23" s="193">
        <v>2477</v>
      </c>
      <c r="AN23" s="190">
        <v>1.75673758865248</v>
      </c>
      <c r="AO23" s="194">
        <v>915</v>
      </c>
      <c r="AP23" s="193">
        <v>3418</v>
      </c>
      <c r="AQ23" s="190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66" customFormat="1" ht="11.25">
      <c r="A24" s="176" t="s">
        <v>27</v>
      </c>
      <c r="B24" s="188">
        <v>1190</v>
      </c>
      <c r="C24" s="189">
        <v>2445</v>
      </c>
      <c r="D24" s="190">
        <v>2.0546218487395</v>
      </c>
      <c r="E24" s="188">
        <v>1038</v>
      </c>
      <c r="F24" s="189">
        <v>1602</v>
      </c>
      <c r="G24" s="190">
        <v>1.54335260115607</v>
      </c>
      <c r="H24" s="191">
        <v>26472</v>
      </c>
      <c r="I24" s="192">
        <v>37716</v>
      </c>
      <c r="J24" s="190">
        <v>1.42475067996374</v>
      </c>
      <c r="K24" s="191">
        <v>33668</v>
      </c>
      <c r="L24" s="193">
        <v>46492</v>
      </c>
      <c r="M24" s="190">
        <v>1.38089580610669</v>
      </c>
      <c r="N24" s="194">
        <v>3937</v>
      </c>
      <c r="O24" s="193">
        <v>6327</v>
      </c>
      <c r="P24" s="190">
        <v>1.60706121412243</v>
      </c>
      <c r="Q24" s="194">
        <v>8187</v>
      </c>
      <c r="R24" s="193">
        <v>11391</v>
      </c>
      <c r="S24" s="190">
        <v>1.39135214364236</v>
      </c>
      <c r="T24" s="194">
        <v>126389</v>
      </c>
      <c r="U24" s="193">
        <v>161487</v>
      </c>
      <c r="V24" s="190">
        <v>1.27769821740816</v>
      </c>
      <c r="W24" s="194">
        <v>325</v>
      </c>
      <c r="X24" s="193">
        <v>950</v>
      </c>
      <c r="Y24" s="190">
        <v>2.92307692307692</v>
      </c>
      <c r="Z24" s="194">
        <v>5040</v>
      </c>
      <c r="AA24" s="193">
        <v>8197</v>
      </c>
      <c r="AB24" s="190">
        <v>1.62638888888889</v>
      </c>
      <c r="AC24" s="194">
        <v>7639</v>
      </c>
      <c r="AD24" s="193">
        <v>16112</v>
      </c>
      <c r="AE24" s="190">
        <v>2.109176593795</v>
      </c>
      <c r="AF24" s="194">
        <v>12143</v>
      </c>
      <c r="AG24" s="193">
        <v>17322</v>
      </c>
      <c r="AH24" s="190">
        <v>1.42650086469571</v>
      </c>
      <c r="AI24" s="194">
        <v>2001</v>
      </c>
      <c r="AJ24" s="193">
        <v>2890</v>
      </c>
      <c r="AK24" s="190">
        <v>1.44427786106947</v>
      </c>
      <c r="AL24" s="194">
        <v>1302</v>
      </c>
      <c r="AM24" s="193">
        <v>1830</v>
      </c>
      <c r="AN24" s="190">
        <v>1.40552995391705</v>
      </c>
      <c r="AO24" s="194">
        <v>1545</v>
      </c>
      <c r="AP24" s="193">
        <v>2261</v>
      </c>
      <c r="AQ24" s="190">
        <v>1.46343042071197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66" customFormat="1" ht="11.25">
      <c r="A25" s="176" t="s">
        <v>86</v>
      </c>
      <c r="B25" s="188">
        <v>2128</v>
      </c>
      <c r="C25" s="189">
        <v>7311</v>
      </c>
      <c r="D25" s="190">
        <v>3.43562030075188</v>
      </c>
      <c r="E25" s="188">
        <v>3538</v>
      </c>
      <c r="F25" s="189">
        <v>9981</v>
      </c>
      <c r="G25" s="190">
        <v>2.82108535895986</v>
      </c>
      <c r="H25" s="194">
        <v>33325</v>
      </c>
      <c r="I25" s="193">
        <v>72529</v>
      </c>
      <c r="J25" s="190">
        <v>2.17641410352588</v>
      </c>
      <c r="K25" s="191">
        <v>9528</v>
      </c>
      <c r="L25" s="193">
        <v>27618</v>
      </c>
      <c r="M25" s="190">
        <v>2.89861460957179</v>
      </c>
      <c r="N25" s="194">
        <v>1611</v>
      </c>
      <c r="O25" s="193">
        <v>5270</v>
      </c>
      <c r="P25" s="190">
        <v>3.27126008690254</v>
      </c>
      <c r="Q25" s="194">
        <v>1406</v>
      </c>
      <c r="R25" s="193">
        <v>3813</v>
      </c>
      <c r="S25" s="190">
        <v>2.71194879089616</v>
      </c>
      <c r="T25" s="194">
        <v>22346</v>
      </c>
      <c r="U25" s="193">
        <v>62536</v>
      </c>
      <c r="V25" s="190">
        <v>2.7985321757809</v>
      </c>
      <c r="W25" s="194">
        <v>260</v>
      </c>
      <c r="X25" s="193">
        <v>821</v>
      </c>
      <c r="Y25" s="190">
        <v>3.15769230769231</v>
      </c>
      <c r="Z25" s="194">
        <v>8464</v>
      </c>
      <c r="AA25" s="193">
        <v>29267</v>
      </c>
      <c r="AB25" s="190">
        <v>3.4578213610586</v>
      </c>
      <c r="AC25" s="194">
        <v>26028</v>
      </c>
      <c r="AD25" s="193">
        <v>64764</v>
      </c>
      <c r="AE25" s="190">
        <v>2.48824343015214</v>
      </c>
      <c r="AF25" s="194">
        <v>3252</v>
      </c>
      <c r="AG25" s="193">
        <v>11699</v>
      </c>
      <c r="AH25" s="190">
        <v>3.59747847478475</v>
      </c>
      <c r="AI25" s="194">
        <v>4461</v>
      </c>
      <c r="AJ25" s="193">
        <v>11291</v>
      </c>
      <c r="AK25" s="190">
        <v>2.53104685048195</v>
      </c>
      <c r="AL25" s="194">
        <v>178</v>
      </c>
      <c r="AM25" s="193">
        <v>435</v>
      </c>
      <c r="AN25" s="190">
        <v>2.4438202247191</v>
      </c>
      <c r="AO25" s="194">
        <v>158</v>
      </c>
      <c r="AP25" s="193">
        <v>401</v>
      </c>
      <c r="AQ25" s="190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2.637367911349554</v>
      </c>
    </row>
    <row r="26" spans="1:46" s="166" customFormat="1" ht="11.25">
      <c r="A26" s="176" t="s">
        <v>75</v>
      </c>
      <c r="B26" s="188">
        <v>8018</v>
      </c>
      <c r="C26" s="189">
        <v>16966</v>
      </c>
      <c r="D26" s="190">
        <v>2.11598902469444</v>
      </c>
      <c r="E26" s="188">
        <v>1506</v>
      </c>
      <c r="F26" s="189">
        <v>3550</v>
      </c>
      <c r="G26" s="190">
        <v>2.35723771580345</v>
      </c>
      <c r="H26" s="191">
        <v>37124</v>
      </c>
      <c r="I26" s="192">
        <v>71296</v>
      </c>
      <c r="J26" s="190">
        <v>1.92048270660489</v>
      </c>
      <c r="K26" s="191">
        <v>33540</v>
      </c>
      <c r="L26" s="193">
        <v>64610</v>
      </c>
      <c r="M26" s="190">
        <v>1.92635658914729</v>
      </c>
      <c r="N26" s="194">
        <v>4149</v>
      </c>
      <c r="O26" s="193">
        <v>9181</v>
      </c>
      <c r="P26" s="190">
        <v>2.21282236683538</v>
      </c>
      <c r="Q26" s="194">
        <v>3171</v>
      </c>
      <c r="R26" s="193">
        <v>6918</v>
      </c>
      <c r="S26" s="190">
        <v>2.18164616840114</v>
      </c>
      <c r="T26" s="194">
        <v>11585</v>
      </c>
      <c r="U26" s="193">
        <v>28834</v>
      </c>
      <c r="V26" s="190">
        <v>2.48890807078118</v>
      </c>
      <c r="W26" s="194">
        <v>463</v>
      </c>
      <c r="X26" s="193">
        <v>1005</v>
      </c>
      <c r="Y26" s="190">
        <v>2.17062634989201</v>
      </c>
      <c r="Z26" s="194">
        <v>7327</v>
      </c>
      <c r="AA26" s="193">
        <v>17014</v>
      </c>
      <c r="AB26" s="190">
        <v>2.32209635594377</v>
      </c>
      <c r="AC26" s="194">
        <v>14721</v>
      </c>
      <c r="AD26" s="193">
        <v>34243</v>
      </c>
      <c r="AE26" s="190">
        <v>2.32613273554786</v>
      </c>
      <c r="AF26" s="194">
        <v>8979</v>
      </c>
      <c r="AG26" s="193">
        <v>23231</v>
      </c>
      <c r="AH26" s="190">
        <v>2.58725916026284</v>
      </c>
      <c r="AI26" s="194">
        <v>3462</v>
      </c>
      <c r="AJ26" s="193">
        <v>6889</v>
      </c>
      <c r="AK26" s="190">
        <v>1.98989023685731</v>
      </c>
      <c r="AL26" s="194">
        <v>509</v>
      </c>
      <c r="AM26" s="193">
        <v>909</v>
      </c>
      <c r="AN26" s="190">
        <v>1.78585461689587</v>
      </c>
      <c r="AO26" s="194">
        <v>356</v>
      </c>
      <c r="AP26" s="193">
        <v>1182</v>
      </c>
      <c r="AQ26" s="190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66" customFormat="1" ht="11.25">
      <c r="A27" s="176" t="s">
        <v>24</v>
      </c>
      <c r="B27" s="188">
        <v>3521</v>
      </c>
      <c r="C27" s="189">
        <v>9963</v>
      </c>
      <c r="D27" s="190">
        <v>2.82959386537915</v>
      </c>
      <c r="E27" s="188">
        <v>1678</v>
      </c>
      <c r="F27" s="189">
        <v>4128</v>
      </c>
      <c r="G27" s="190">
        <v>2.46007151370679</v>
      </c>
      <c r="H27" s="191">
        <v>34234</v>
      </c>
      <c r="I27" s="192">
        <v>64911</v>
      </c>
      <c r="J27" s="190">
        <v>1.89609744698253</v>
      </c>
      <c r="K27" s="191">
        <v>10251</v>
      </c>
      <c r="L27" s="193">
        <v>20280</v>
      </c>
      <c r="M27" s="190">
        <v>1.97834357623646</v>
      </c>
      <c r="N27" s="194">
        <v>5192</v>
      </c>
      <c r="O27" s="193">
        <v>12076</v>
      </c>
      <c r="P27" s="190">
        <v>2.32588597842835</v>
      </c>
      <c r="Q27" s="194">
        <v>2827</v>
      </c>
      <c r="R27" s="193">
        <v>8555</v>
      </c>
      <c r="S27" s="190">
        <v>3.02617615847188</v>
      </c>
      <c r="T27" s="194">
        <v>6897</v>
      </c>
      <c r="U27" s="193">
        <v>16176</v>
      </c>
      <c r="V27" s="190">
        <v>2.34536755110918</v>
      </c>
      <c r="W27" s="194">
        <v>1027</v>
      </c>
      <c r="X27" s="193">
        <v>2745</v>
      </c>
      <c r="Y27" s="190">
        <v>2.67283349561831</v>
      </c>
      <c r="Z27" s="194">
        <v>6668</v>
      </c>
      <c r="AA27" s="193">
        <v>17043</v>
      </c>
      <c r="AB27" s="190">
        <v>2.55593881223755</v>
      </c>
      <c r="AC27" s="194">
        <v>21146</v>
      </c>
      <c r="AD27" s="193">
        <v>48025</v>
      </c>
      <c r="AE27" s="190">
        <v>2.27111510451149</v>
      </c>
      <c r="AF27" s="194">
        <v>6786</v>
      </c>
      <c r="AG27" s="193">
        <v>21050</v>
      </c>
      <c r="AH27" s="190">
        <v>3.10197465369879</v>
      </c>
      <c r="AI27" s="194">
        <v>3014</v>
      </c>
      <c r="AJ27" s="193">
        <v>6408</v>
      </c>
      <c r="AK27" s="190">
        <v>2.12607830126078</v>
      </c>
      <c r="AL27" s="194">
        <v>851</v>
      </c>
      <c r="AM27" s="193">
        <v>1832</v>
      </c>
      <c r="AN27" s="190">
        <v>2.15276145710928</v>
      </c>
      <c r="AO27" s="194">
        <v>352</v>
      </c>
      <c r="AP27" s="193">
        <v>1026</v>
      </c>
      <c r="AQ27" s="190">
        <v>2.91477272727273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66" customFormat="1" ht="11.25">
      <c r="A28" s="176" t="s">
        <v>30</v>
      </c>
      <c r="B28" s="188">
        <v>4069</v>
      </c>
      <c r="C28" s="189">
        <v>12178</v>
      </c>
      <c r="D28" s="190">
        <v>2.99287294175473</v>
      </c>
      <c r="E28" s="188">
        <v>1008</v>
      </c>
      <c r="F28" s="189">
        <v>3342</v>
      </c>
      <c r="G28" s="190">
        <v>3.31547619047619</v>
      </c>
      <c r="H28" s="191">
        <v>33311</v>
      </c>
      <c r="I28" s="192">
        <v>71003</v>
      </c>
      <c r="J28" s="190">
        <v>2.13151811713848</v>
      </c>
      <c r="K28" s="191">
        <v>10309</v>
      </c>
      <c r="L28" s="193">
        <v>21338</v>
      </c>
      <c r="M28" s="190">
        <v>2.06984188573091</v>
      </c>
      <c r="N28" s="194">
        <v>3101</v>
      </c>
      <c r="O28" s="193">
        <v>10145</v>
      </c>
      <c r="P28" s="190">
        <v>3.2715253144147</v>
      </c>
      <c r="Q28" s="194">
        <v>4791</v>
      </c>
      <c r="R28" s="193">
        <v>9890</v>
      </c>
      <c r="S28" s="190">
        <v>2.06428720517637</v>
      </c>
      <c r="T28" s="194">
        <v>6433</v>
      </c>
      <c r="U28" s="193">
        <v>14468</v>
      </c>
      <c r="V28" s="190">
        <v>2.2490284470698</v>
      </c>
      <c r="W28" s="194">
        <v>491</v>
      </c>
      <c r="X28" s="193">
        <v>1385</v>
      </c>
      <c r="Y28" s="190">
        <v>2.82077393075356</v>
      </c>
      <c r="Z28" s="194">
        <v>6292</v>
      </c>
      <c r="AA28" s="193">
        <v>17486</v>
      </c>
      <c r="AB28" s="190">
        <v>2.77908455181182</v>
      </c>
      <c r="AC28" s="194">
        <v>16837</v>
      </c>
      <c r="AD28" s="193">
        <v>40487</v>
      </c>
      <c r="AE28" s="190">
        <v>2.40464453287403</v>
      </c>
      <c r="AF28" s="194">
        <v>4321</v>
      </c>
      <c r="AG28" s="193">
        <v>12935</v>
      </c>
      <c r="AH28" s="190">
        <v>2.99352001851423</v>
      </c>
      <c r="AI28" s="194">
        <v>4067</v>
      </c>
      <c r="AJ28" s="193">
        <v>8229</v>
      </c>
      <c r="AK28" s="190">
        <v>2.0233587410868</v>
      </c>
      <c r="AL28" s="194">
        <v>636</v>
      </c>
      <c r="AM28" s="193">
        <v>1144</v>
      </c>
      <c r="AN28" s="190">
        <v>1.79874213836478</v>
      </c>
      <c r="AO28" s="194">
        <v>306</v>
      </c>
      <c r="AP28" s="193">
        <v>1209</v>
      </c>
      <c r="AQ28" s="190">
        <v>3.95098039215686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</v>
      </c>
    </row>
    <row r="29" spans="1:46" s="166" customFormat="1" ht="11.25">
      <c r="A29" s="176" t="s">
        <v>25</v>
      </c>
      <c r="B29" s="188">
        <v>6636</v>
      </c>
      <c r="C29" s="189">
        <v>21642</v>
      </c>
      <c r="D29" s="190">
        <v>3.26130198915009</v>
      </c>
      <c r="E29" s="188">
        <v>2369</v>
      </c>
      <c r="F29" s="189">
        <v>4705</v>
      </c>
      <c r="G29" s="190">
        <v>1.98607007176024</v>
      </c>
      <c r="H29" s="191">
        <v>23164</v>
      </c>
      <c r="I29" s="192">
        <v>38452</v>
      </c>
      <c r="J29" s="190">
        <v>1.65998963909515</v>
      </c>
      <c r="K29" s="191">
        <v>6897</v>
      </c>
      <c r="L29" s="193">
        <v>20228</v>
      </c>
      <c r="M29" s="190">
        <v>2.93286936349137</v>
      </c>
      <c r="N29" s="194">
        <v>3994</v>
      </c>
      <c r="O29" s="193">
        <v>8268</v>
      </c>
      <c r="P29" s="190">
        <v>2.0701051577366</v>
      </c>
      <c r="Q29" s="194">
        <v>1976</v>
      </c>
      <c r="R29" s="193">
        <v>3938</v>
      </c>
      <c r="S29" s="190">
        <v>1.99291497975709</v>
      </c>
      <c r="T29" s="194">
        <v>2977</v>
      </c>
      <c r="U29" s="193">
        <v>8469</v>
      </c>
      <c r="V29" s="190">
        <v>2.84481021162244</v>
      </c>
      <c r="W29" s="194">
        <v>832</v>
      </c>
      <c r="X29" s="193">
        <v>2094</v>
      </c>
      <c r="Y29" s="190">
        <v>2.51682692307692</v>
      </c>
      <c r="Z29" s="194">
        <v>5356</v>
      </c>
      <c r="AA29" s="193">
        <v>11956</v>
      </c>
      <c r="AB29" s="190">
        <v>2.23226288274832</v>
      </c>
      <c r="AC29" s="194">
        <v>11380</v>
      </c>
      <c r="AD29" s="193">
        <v>22789</v>
      </c>
      <c r="AE29" s="190">
        <v>2.00254833040422</v>
      </c>
      <c r="AF29" s="194">
        <v>6913</v>
      </c>
      <c r="AG29" s="193">
        <v>26911</v>
      </c>
      <c r="AH29" s="190">
        <v>3.89281064660784</v>
      </c>
      <c r="AI29" s="194">
        <v>2895</v>
      </c>
      <c r="AJ29" s="193">
        <v>5247</v>
      </c>
      <c r="AK29" s="190">
        <v>1.81243523316062</v>
      </c>
      <c r="AL29" s="194">
        <v>823</v>
      </c>
      <c r="AM29" s="193">
        <v>1187</v>
      </c>
      <c r="AN29" s="190">
        <v>1.44228432563791</v>
      </c>
      <c r="AO29" s="194">
        <v>1399</v>
      </c>
      <c r="AP29" s="193">
        <v>4857</v>
      </c>
      <c r="AQ29" s="190">
        <v>3.47176554681916</v>
      </c>
      <c r="AR29" s="29">
        <f t="shared" si="0"/>
        <v>77611</v>
      </c>
      <c r="AS29" s="30">
        <f t="shared" si="0"/>
        <v>180743</v>
      </c>
      <c r="AT29" s="31">
        <f t="shared" si="1"/>
        <v>2.32883225315999</v>
      </c>
    </row>
    <row r="30" spans="1:46" s="166" customFormat="1" ht="11.25">
      <c r="A30" s="176" t="s">
        <v>26</v>
      </c>
      <c r="B30" s="188">
        <v>4361</v>
      </c>
      <c r="C30" s="189">
        <v>19468</v>
      </c>
      <c r="D30" s="190">
        <v>4.46411373538179</v>
      </c>
      <c r="E30" s="188">
        <v>1737</v>
      </c>
      <c r="F30" s="189">
        <v>3848</v>
      </c>
      <c r="G30" s="190">
        <v>2.21531375935521</v>
      </c>
      <c r="H30" s="191">
        <v>27070</v>
      </c>
      <c r="I30" s="192">
        <v>50318</v>
      </c>
      <c r="J30" s="190">
        <v>1.8588104913188</v>
      </c>
      <c r="K30" s="191">
        <v>5989</v>
      </c>
      <c r="L30" s="193">
        <v>16260</v>
      </c>
      <c r="M30" s="190">
        <v>2.71497745867424</v>
      </c>
      <c r="N30" s="194">
        <v>6953</v>
      </c>
      <c r="O30" s="193">
        <v>20464</v>
      </c>
      <c r="P30" s="190">
        <v>2.9431899899324</v>
      </c>
      <c r="Q30" s="194">
        <v>1455</v>
      </c>
      <c r="R30" s="193">
        <v>3086</v>
      </c>
      <c r="S30" s="190">
        <v>2.12096219931271</v>
      </c>
      <c r="T30" s="194">
        <v>4225</v>
      </c>
      <c r="U30" s="193">
        <v>11077</v>
      </c>
      <c r="V30" s="190">
        <v>2.62177514792899</v>
      </c>
      <c r="W30" s="194">
        <v>468</v>
      </c>
      <c r="X30" s="193">
        <v>1045</v>
      </c>
      <c r="Y30" s="190">
        <v>2.23290598290598</v>
      </c>
      <c r="Z30" s="194">
        <v>3694</v>
      </c>
      <c r="AA30" s="193">
        <v>8802</v>
      </c>
      <c r="AB30" s="190">
        <v>2.38278289117488</v>
      </c>
      <c r="AC30" s="194">
        <v>10022</v>
      </c>
      <c r="AD30" s="193">
        <v>20516</v>
      </c>
      <c r="AE30" s="190">
        <v>2.04709638794652</v>
      </c>
      <c r="AF30" s="194">
        <v>3279</v>
      </c>
      <c r="AG30" s="193">
        <v>9517</v>
      </c>
      <c r="AH30" s="190">
        <v>2.90240927111924</v>
      </c>
      <c r="AI30" s="194">
        <v>2736</v>
      </c>
      <c r="AJ30" s="193">
        <v>6068</v>
      </c>
      <c r="AK30" s="190">
        <v>2.21783625730994</v>
      </c>
      <c r="AL30" s="194">
        <v>502</v>
      </c>
      <c r="AM30" s="193">
        <v>1132</v>
      </c>
      <c r="AN30" s="190">
        <v>2.25498007968128</v>
      </c>
      <c r="AO30" s="194">
        <v>825</v>
      </c>
      <c r="AP30" s="193">
        <v>3082</v>
      </c>
      <c r="AQ30" s="190">
        <v>3.73575757575758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66" customFormat="1" ht="11.25">
      <c r="A31" s="176" t="s">
        <v>34</v>
      </c>
      <c r="B31" s="188">
        <v>3324</v>
      </c>
      <c r="C31" s="189">
        <v>12411</v>
      </c>
      <c r="D31" s="190">
        <v>3.73375451263538</v>
      </c>
      <c r="E31" s="188">
        <v>2452</v>
      </c>
      <c r="F31" s="189">
        <v>8849</v>
      </c>
      <c r="G31" s="190">
        <v>3.60889070146819</v>
      </c>
      <c r="H31" s="191">
        <v>19506</v>
      </c>
      <c r="I31" s="192">
        <v>44274</v>
      </c>
      <c r="J31" s="190">
        <v>2.26976314980006</v>
      </c>
      <c r="K31" s="191">
        <v>4219</v>
      </c>
      <c r="L31" s="193">
        <v>11273</v>
      </c>
      <c r="M31" s="190">
        <v>2.67196018013747</v>
      </c>
      <c r="N31" s="194">
        <v>4863</v>
      </c>
      <c r="O31" s="193">
        <v>16400</v>
      </c>
      <c r="P31" s="190">
        <v>3.37240386592638</v>
      </c>
      <c r="Q31" s="194">
        <v>2039</v>
      </c>
      <c r="R31" s="193">
        <v>7417</v>
      </c>
      <c r="S31" s="190">
        <v>3.63756743501717</v>
      </c>
      <c r="T31" s="194">
        <v>2195</v>
      </c>
      <c r="U31" s="193">
        <v>7329</v>
      </c>
      <c r="V31" s="190">
        <v>3.33895216400911</v>
      </c>
      <c r="W31" s="194">
        <v>1174</v>
      </c>
      <c r="X31" s="193">
        <v>4917</v>
      </c>
      <c r="Y31" s="190">
        <v>4.18824531516184</v>
      </c>
      <c r="Z31" s="194">
        <v>4551</v>
      </c>
      <c r="AA31" s="193">
        <v>12702</v>
      </c>
      <c r="AB31" s="190">
        <v>2.7910349373764</v>
      </c>
      <c r="AC31" s="194">
        <v>6318</v>
      </c>
      <c r="AD31" s="193">
        <v>13727</v>
      </c>
      <c r="AE31" s="190">
        <v>2.17268122823678</v>
      </c>
      <c r="AF31" s="194">
        <v>2292</v>
      </c>
      <c r="AG31" s="193">
        <v>6358</v>
      </c>
      <c r="AH31" s="190">
        <v>2.7739965095986</v>
      </c>
      <c r="AI31" s="194">
        <v>1956</v>
      </c>
      <c r="AJ31" s="193">
        <v>4004</v>
      </c>
      <c r="AK31" s="190">
        <v>2.04703476482618</v>
      </c>
      <c r="AL31" s="194">
        <v>1591</v>
      </c>
      <c r="AM31" s="193">
        <v>2437</v>
      </c>
      <c r="AN31" s="190">
        <v>1.53174104336895</v>
      </c>
      <c r="AO31" s="194">
        <v>1739</v>
      </c>
      <c r="AP31" s="193">
        <v>8053</v>
      </c>
      <c r="AQ31" s="190">
        <v>4.63082231167338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</v>
      </c>
    </row>
    <row r="32" spans="1:46" s="166" customFormat="1" ht="11.25">
      <c r="A32" s="176" t="s">
        <v>65</v>
      </c>
      <c r="B32" s="188">
        <v>2804</v>
      </c>
      <c r="C32" s="189">
        <v>5363</v>
      </c>
      <c r="D32" s="190">
        <v>1.91262482168331</v>
      </c>
      <c r="E32" s="188">
        <v>932</v>
      </c>
      <c r="F32" s="189">
        <v>1909</v>
      </c>
      <c r="G32" s="190">
        <v>2.04828326180258</v>
      </c>
      <c r="H32" s="191">
        <v>19718</v>
      </c>
      <c r="I32" s="192">
        <v>33620</v>
      </c>
      <c r="J32" s="190">
        <v>1.70504107921696</v>
      </c>
      <c r="K32" s="191">
        <v>21011</v>
      </c>
      <c r="L32" s="193">
        <v>33420</v>
      </c>
      <c r="M32" s="190">
        <v>1.59059540240826</v>
      </c>
      <c r="N32" s="194">
        <v>1062</v>
      </c>
      <c r="O32" s="193">
        <v>2080</v>
      </c>
      <c r="P32" s="190">
        <v>1.95856873822976</v>
      </c>
      <c r="Q32" s="194">
        <v>3659</v>
      </c>
      <c r="R32" s="193">
        <v>5212</v>
      </c>
      <c r="S32" s="190">
        <v>1.42443290516535</v>
      </c>
      <c r="T32" s="194">
        <v>22095</v>
      </c>
      <c r="U32" s="193">
        <v>32541</v>
      </c>
      <c r="V32" s="190">
        <v>1.47277664630007</v>
      </c>
      <c r="W32" s="194">
        <v>307</v>
      </c>
      <c r="X32" s="193">
        <v>753</v>
      </c>
      <c r="Y32" s="190">
        <v>2.45276872964169</v>
      </c>
      <c r="Z32" s="194">
        <v>8105</v>
      </c>
      <c r="AA32" s="193">
        <v>15069</v>
      </c>
      <c r="AB32" s="190">
        <v>1.85922270203578</v>
      </c>
      <c r="AC32" s="194">
        <v>4566</v>
      </c>
      <c r="AD32" s="193">
        <v>11569</v>
      </c>
      <c r="AE32" s="190">
        <v>2.53372755146737</v>
      </c>
      <c r="AF32" s="194">
        <v>9048</v>
      </c>
      <c r="AG32" s="193">
        <v>13202</v>
      </c>
      <c r="AH32" s="190">
        <v>1.45910698496905</v>
      </c>
      <c r="AI32" s="194">
        <v>3376</v>
      </c>
      <c r="AJ32" s="193">
        <v>3981</v>
      </c>
      <c r="AK32" s="190">
        <v>1.17920616113744</v>
      </c>
      <c r="AL32" s="194">
        <v>300</v>
      </c>
      <c r="AM32" s="193">
        <v>466</v>
      </c>
      <c r="AN32" s="190">
        <v>1.55333333333333</v>
      </c>
      <c r="AO32" s="194">
        <v>150</v>
      </c>
      <c r="AP32" s="193">
        <v>497</v>
      </c>
      <c r="AQ32" s="190">
        <v>3.31333333333333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66" customFormat="1" ht="11.25">
      <c r="A33" s="176" t="s">
        <v>32</v>
      </c>
      <c r="B33" s="188">
        <v>503</v>
      </c>
      <c r="C33" s="189">
        <v>1565</v>
      </c>
      <c r="D33" s="190">
        <v>3.11133200795229</v>
      </c>
      <c r="E33" s="188">
        <v>960</v>
      </c>
      <c r="F33" s="189">
        <v>2470</v>
      </c>
      <c r="G33" s="190">
        <v>2.57291666666667</v>
      </c>
      <c r="H33" s="191">
        <v>8074</v>
      </c>
      <c r="I33" s="192">
        <v>19028</v>
      </c>
      <c r="J33" s="190">
        <v>2.35670052018826</v>
      </c>
      <c r="K33" s="191">
        <v>1050</v>
      </c>
      <c r="L33" s="193">
        <v>2658</v>
      </c>
      <c r="M33" s="190">
        <v>2.53142857142857</v>
      </c>
      <c r="N33" s="194">
        <v>1403</v>
      </c>
      <c r="O33" s="193">
        <v>4091</v>
      </c>
      <c r="P33" s="190">
        <v>2.91589451176051</v>
      </c>
      <c r="Q33" s="194">
        <v>935</v>
      </c>
      <c r="R33" s="193">
        <v>3527</v>
      </c>
      <c r="S33" s="190">
        <v>3.77219251336898</v>
      </c>
      <c r="T33" s="194">
        <v>669</v>
      </c>
      <c r="U33" s="193">
        <v>2382</v>
      </c>
      <c r="V33" s="190">
        <v>3.56053811659193</v>
      </c>
      <c r="W33" s="194">
        <v>382</v>
      </c>
      <c r="X33" s="193">
        <v>1066</v>
      </c>
      <c r="Y33" s="190">
        <v>2.79057591623037</v>
      </c>
      <c r="Z33" s="194">
        <v>4008</v>
      </c>
      <c r="AA33" s="193">
        <v>19525</v>
      </c>
      <c r="AB33" s="190">
        <v>4.87150698602794</v>
      </c>
      <c r="AC33" s="194">
        <v>18838</v>
      </c>
      <c r="AD33" s="193">
        <v>75549</v>
      </c>
      <c r="AE33" s="190">
        <v>4.01045758573097</v>
      </c>
      <c r="AF33" s="194">
        <v>1018</v>
      </c>
      <c r="AG33" s="193">
        <v>3877</v>
      </c>
      <c r="AH33" s="190">
        <v>3.80844793713163</v>
      </c>
      <c r="AI33" s="194">
        <v>1075</v>
      </c>
      <c r="AJ33" s="193">
        <v>8043</v>
      </c>
      <c r="AK33" s="190">
        <v>7.48186046511628</v>
      </c>
      <c r="AL33" s="194">
        <v>225</v>
      </c>
      <c r="AM33" s="193">
        <v>474</v>
      </c>
      <c r="AN33" s="190">
        <v>2.10666666666667</v>
      </c>
      <c r="AO33" s="194">
        <v>142</v>
      </c>
      <c r="AP33" s="193">
        <v>610</v>
      </c>
      <c r="AQ33" s="190">
        <v>4.29577464788732</v>
      </c>
      <c r="AR33" s="29">
        <f t="shared" si="0"/>
        <v>39282</v>
      </c>
      <c r="AS33" s="30">
        <f t="shared" si="0"/>
        <v>144865</v>
      </c>
      <c r="AT33" s="31">
        <f t="shared" si="1"/>
        <v>3.687821394022708</v>
      </c>
    </row>
    <row r="34" spans="1:46" s="166" customFormat="1" ht="11.25">
      <c r="A34" s="176" t="s">
        <v>66</v>
      </c>
      <c r="B34" s="188">
        <v>3492</v>
      </c>
      <c r="C34" s="189">
        <v>7393</v>
      </c>
      <c r="D34" s="190">
        <v>2.11712485681558</v>
      </c>
      <c r="E34" s="188">
        <v>1684</v>
      </c>
      <c r="F34" s="189">
        <v>2252</v>
      </c>
      <c r="G34" s="190">
        <v>1.33729216152019</v>
      </c>
      <c r="H34" s="191">
        <v>15788</v>
      </c>
      <c r="I34" s="192">
        <v>31520</v>
      </c>
      <c r="J34" s="190">
        <v>1.99645300228021</v>
      </c>
      <c r="K34" s="191">
        <v>29359</v>
      </c>
      <c r="L34" s="193">
        <v>35114</v>
      </c>
      <c r="M34" s="190">
        <v>1.19602166286318</v>
      </c>
      <c r="N34" s="194">
        <v>1286</v>
      </c>
      <c r="O34" s="193">
        <v>3822</v>
      </c>
      <c r="P34" s="190">
        <v>2.97200622083981</v>
      </c>
      <c r="Q34" s="194">
        <v>3032</v>
      </c>
      <c r="R34" s="193">
        <v>4224</v>
      </c>
      <c r="S34" s="190">
        <v>1.39313984168865</v>
      </c>
      <c r="T34" s="194">
        <v>14953</v>
      </c>
      <c r="U34" s="193">
        <v>25902</v>
      </c>
      <c r="V34" s="190">
        <v>1.7322276466261</v>
      </c>
      <c r="W34" s="194">
        <v>677</v>
      </c>
      <c r="X34" s="193">
        <v>1507</v>
      </c>
      <c r="Y34" s="190">
        <v>2.22599704579025</v>
      </c>
      <c r="Z34" s="194">
        <v>1892</v>
      </c>
      <c r="AA34" s="193">
        <v>4007</v>
      </c>
      <c r="AB34" s="190">
        <v>2.11786469344609</v>
      </c>
      <c r="AC34" s="194">
        <v>4631</v>
      </c>
      <c r="AD34" s="193">
        <v>9292</v>
      </c>
      <c r="AE34" s="190">
        <v>2.00647808248758</v>
      </c>
      <c r="AF34" s="194">
        <v>8440</v>
      </c>
      <c r="AG34" s="193">
        <v>12915</v>
      </c>
      <c r="AH34" s="190">
        <v>1.53021327014218</v>
      </c>
      <c r="AI34" s="194">
        <v>904</v>
      </c>
      <c r="AJ34" s="193">
        <v>1607</v>
      </c>
      <c r="AK34" s="190">
        <v>1.77765486725664</v>
      </c>
      <c r="AL34" s="194">
        <v>419</v>
      </c>
      <c r="AM34" s="193">
        <v>634</v>
      </c>
      <c r="AN34" s="190">
        <v>1.51312649164678</v>
      </c>
      <c r="AO34" s="194">
        <v>265</v>
      </c>
      <c r="AP34" s="193">
        <v>477</v>
      </c>
      <c r="AQ34" s="190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1.620165395867407</v>
      </c>
    </row>
    <row r="35" spans="1:46" s="166" customFormat="1" ht="11.25">
      <c r="A35" s="176" t="s">
        <v>47</v>
      </c>
      <c r="B35" s="188">
        <v>1714</v>
      </c>
      <c r="C35" s="189">
        <v>4763</v>
      </c>
      <c r="D35" s="190">
        <v>2.77887981330222</v>
      </c>
      <c r="E35" s="188">
        <v>668</v>
      </c>
      <c r="F35" s="189">
        <v>1871</v>
      </c>
      <c r="G35" s="190">
        <v>2.80089820359281</v>
      </c>
      <c r="H35" s="191">
        <v>33131</v>
      </c>
      <c r="I35" s="192">
        <v>51252</v>
      </c>
      <c r="J35" s="190">
        <v>1.54694998641755</v>
      </c>
      <c r="K35" s="191">
        <v>11586</v>
      </c>
      <c r="L35" s="193">
        <v>20565</v>
      </c>
      <c r="M35" s="190">
        <v>1.77498705334024</v>
      </c>
      <c r="N35" s="194">
        <v>1588</v>
      </c>
      <c r="O35" s="193">
        <v>5147</v>
      </c>
      <c r="P35" s="190">
        <v>3.2411838790932</v>
      </c>
      <c r="Q35" s="194">
        <v>1506</v>
      </c>
      <c r="R35" s="193">
        <v>2507</v>
      </c>
      <c r="S35" s="190">
        <v>1.66467463479416</v>
      </c>
      <c r="T35" s="194">
        <v>10409</v>
      </c>
      <c r="U35" s="193">
        <v>19539</v>
      </c>
      <c r="V35" s="190">
        <v>1.87712556441541</v>
      </c>
      <c r="W35" s="194">
        <v>314</v>
      </c>
      <c r="X35" s="193">
        <v>920</v>
      </c>
      <c r="Y35" s="190">
        <v>2.92993630573248</v>
      </c>
      <c r="Z35" s="194">
        <v>2083</v>
      </c>
      <c r="AA35" s="193">
        <v>5521</v>
      </c>
      <c r="AB35" s="190">
        <v>2.6505040806529</v>
      </c>
      <c r="AC35" s="194">
        <v>5765</v>
      </c>
      <c r="AD35" s="193">
        <v>14530</v>
      </c>
      <c r="AE35" s="190">
        <v>2.520381613183</v>
      </c>
      <c r="AF35" s="194">
        <v>3532</v>
      </c>
      <c r="AG35" s="193">
        <v>7355</v>
      </c>
      <c r="AH35" s="190">
        <v>2.08238958097395</v>
      </c>
      <c r="AI35" s="194">
        <v>882</v>
      </c>
      <c r="AJ35" s="193">
        <v>2413</v>
      </c>
      <c r="AK35" s="190">
        <v>2.73582766439909</v>
      </c>
      <c r="AL35" s="194">
        <v>86</v>
      </c>
      <c r="AM35" s="193">
        <v>209</v>
      </c>
      <c r="AN35" s="190">
        <v>2.43023255813953</v>
      </c>
      <c r="AO35" s="194">
        <v>208</v>
      </c>
      <c r="AP35" s="193">
        <v>620</v>
      </c>
      <c r="AQ35" s="190">
        <v>2.98076923076923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66" customFormat="1" ht="11.25">
      <c r="A36" s="176" t="s">
        <v>33</v>
      </c>
      <c r="B36" s="188">
        <v>1067</v>
      </c>
      <c r="C36" s="189">
        <v>3733</v>
      </c>
      <c r="D36" s="190">
        <v>3.49859418931584</v>
      </c>
      <c r="E36" s="188">
        <v>1381</v>
      </c>
      <c r="F36" s="189">
        <v>3429</v>
      </c>
      <c r="G36" s="190">
        <v>2.48298334540188</v>
      </c>
      <c r="H36" s="191">
        <v>16711</v>
      </c>
      <c r="I36" s="192">
        <v>33107</v>
      </c>
      <c r="J36" s="190">
        <v>1.98115014062594</v>
      </c>
      <c r="K36" s="191">
        <v>8143</v>
      </c>
      <c r="L36" s="193">
        <v>11027</v>
      </c>
      <c r="M36" s="190">
        <v>1.35416922510131</v>
      </c>
      <c r="N36" s="194">
        <v>1371</v>
      </c>
      <c r="O36" s="193">
        <v>3527</v>
      </c>
      <c r="P36" s="190">
        <v>2.57257476294675</v>
      </c>
      <c r="Q36" s="194">
        <v>1734</v>
      </c>
      <c r="R36" s="193">
        <v>4053</v>
      </c>
      <c r="S36" s="190">
        <v>2.33737024221453</v>
      </c>
      <c r="T36" s="194">
        <v>9886</v>
      </c>
      <c r="U36" s="193">
        <v>14215</v>
      </c>
      <c r="V36" s="190">
        <v>1.43789196844022</v>
      </c>
      <c r="W36" s="194">
        <v>325</v>
      </c>
      <c r="X36" s="193">
        <v>807</v>
      </c>
      <c r="Y36" s="190">
        <v>2.48307692307692</v>
      </c>
      <c r="Z36" s="194">
        <v>4142</v>
      </c>
      <c r="AA36" s="193">
        <v>9928</v>
      </c>
      <c r="AB36" s="190">
        <v>2.3969097054563</v>
      </c>
      <c r="AC36" s="194">
        <v>14250</v>
      </c>
      <c r="AD36" s="193">
        <v>39628</v>
      </c>
      <c r="AE36" s="190">
        <v>2.78091228070175</v>
      </c>
      <c r="AF36" s="194">
        <v>2062</v>
      </c>
      <c r="AG36" s="193">
        <v>4617</v>
      </c>
      <c r="AH36" s="190">
        <v>2.23908826382153</v>
      </c>
      <c r="AI36" s="194">
        <v>1487</v>
      </c>
      <c r="AJ36" s="193">
        <v>4334</v>
      </c>
      <c r="AK36" s="190">
        <v>2.91459314055145</v>
      </c>
      <c r="AL36" s="194">
        <v>157</v>
      </c>
      <c r="AM36" s="193">
        <v>233</v>
      </c>
      <c r="AN36" s="190">
        <v>1.48407643312102</v>
      </c>
      <c r="AO36" s="194">
        <v>240</v>
      </c>
      <c r="AP36" s="193">
        <v>751</v>
      </c>
      <c r="AQ36" s="190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66" customFormat="1" ht="11.25">
      <c r="A37" s="176" t="s">
        <v>42</v>
      </c>
      <c r="B37" s="188">
        <v>5171</v>
      </c>
      <c r="C37" s="189">
        <v>6481</v>
      </c>
      <c r="D37" s="190">
        <v>1.2533359118159</v>
      </c>
      <c r="E37" s="188">
        <v>637</v>
      </c>
      <c r="F37" s="189">
        <v>1018</v>
      </c>
      <c r="G37" s="190">
        <v>1.59811616954474</v>
      </c>
      <c r="H37" s="191">
        <v>11137</v>
      </c>
      <c r="I37" s="192">
        <v>15670</v>
      </c>
      <c r="J37" s="190">
        <v>1.40702163957978</v>
      </c>
      <c r="K37" s="191">
        <v>21925</v>
      </c>
      <c r="L37" s="193">
        <v>25978</v>
      </c>
      <c r="M37" s="190">
        <v>1.1848574686431</v>
      </c>
      <c r="N37" s="194">
        <v>703</v>
      </c>
      <c r="O37" s="193">
        <v>1464</v>
      </c>
      <c r="P37" s="190">
        <v>2.08250355618777</v>
      </c>
      <c r="Q37" s="194">
        <v>9166</v>
      </c>
      <c r="R37" s="193">
        <v>10284</v>
      </c>
      <c r="S37" s="190">
        <v>1.12197250709142</v>
      </c>
      <c r="T37" s="194">
        <v>28411</v>
      </c>
      <c r="U37" s="193">
        <v>38202</v>
      </c>
      <c r="V37" s="190">
        <v>1.34462004153321</v>
      </c>
      <c r="W37" s="194">
        <v>454</v>
      </c>
      <c r="X37" s="193">
        <v>994</v>
      </c>
      <c r="Y37" s="190">
        <v>2.18942731277533</v>
      </c>
      <c r="Z37" s="194">
        <v>2234</v>
      </c>
      <c r="AA37" s="193">
        <v>3369</v>
      </c>
      <c r="AB37" s="190">
        <v>1.50805729632945</v>
      </c>
      <c r="AC37" s="194">
        <v>2419</v>
      </c>
      <c r="AD37" s="193">
        <v>5198</v>
      </c>
      <c r="AE37" s="190">
        <v>2.14882182720132</v>
      </c>
      <c r="AF37" s="194">
        <v>10294</v>
      </c>
      <c r="AG37" s="193">
        <v>14584</v>
      </c>
      <c r="AH37" s="190">
        <v>1.4167476199728</v>
      </c>
      <c r="AI37" s="194">
        <v>4063</v>
      </c>
      <c r="AJ37" s="193">
        <v>4536</v>
      </c>
      <c r="AK37" s="190">
        <v>1.11641644105341</v>
      </c>
      <c r="AL37" s="194">
        <v>170</v>
      </c>
      <c r="AM37" s="193">
        <v>215</v>
      </c>
      <c r="AN37" s="190">
        <v>1.26470588235294</v>
      </c>
      <c r="AO37" s="194">
        <v>121</v>
      </c>
      <c r="AP37" s="193">
        <v>399</v>
      </c>
      <c r="AQ37" s="190">
        <v>3.29752066115702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66" customFormat="1" ht="11.25">
      <c r="A38" s="176" t="s">
        <v>2</v>
      </c>
      <c r="B38" s="188">
        <v>1399</v>
      </c>
      <c r="C38" s="189">
        <v>3800</v>
      </c>
      <c r="D38" s="190">
        <v>2.71622587562545</v>
      </c>
      <c r="E38" s="188">
        <v>779</v>
      </c>
      <c r="F38" s="189">
        <v>3199</v>
      </c>
      <c r="G38" s="190">
        <v>4.10654685494223</v>
      </c>
      <c r="H38" s="191">
        <v>11848</v>
      </c>
      <c r="I38" s="192">
        <v>22860</v>
      </c>
      <c r="J38" s="190">
        <v>1.92943956785955</v>
      </c>
      <c r="K38" s="191">
        <v>2133</v>
      </c>
      <c r="L38" s="193">
        <v>4935</v>
      </c>
      <c r="M38" s="190">
        <v>2.31364275668073</v>
      </c>
      <c r="N38" s="194">
        <v>3112</v>
      </c>
      <c r="O38" s="193">
        <v>6700</v>
      </c>
      <c r="P38" s="190">
        <v>2.15295629820051</v>
      </c>
      <c r="Q38" s="194">
        <v>1767</v>
      </c>
      <c r="R38" s="193">
        <v>4155</v>
      </c>
      <c r="S38" s="190">
        <v>2.35144312393888</v>
      </c>
      <c r="T38" s="194">
        <v>1131</v>
      </c>
      <c r="U38" s="193">
        <v>2695</v>
      </c>
      <c r="V38" s="190">
        <v>2.38284703801945</v>
      </c>
      <c r="W38" s="194">
        <v>1226</v>
      </c>
      <c r="X38" s="193">
        <v>3906</v>
      </c>
      <c r="Y38" s="190">
        <v>3.18597063621533</v>
      </c>
      <c r="Z38" s="194">
        <v>7205</v>
      </c>
      <c r="AA38" s="193">
        <v>20173</v>
      </c>
      <c r="AB38" s="190">
        <v>2.7998612074948</v>
      </c>
      <c r="AC38" s="194">
        <v>16740</v>
      </c>
      <c r="AD38" s="193">
        <v>28952</v>
      </c>
      <c r="AE38" s="190">
        <v>1.72951015531661</v>
      </c>
      <c r="AF38" s="194">
        <v>2057</v>
      </c>
      <c r="AG38" s="193">
        <v>5656</v>
      </c>
      <c r="AH38" s="190">
        <v>2.74963539134662</v>
      </c>
      <c r="AI38" s="194">
        <v>2010</v>
      </c>
      <c r="AJ38" s="193">
        <v>5022</v>
      </c>
      <c r="AK38" s="190">
        <v>2.49850746268657</v>
      </c>
      <c r="AL38" s="194">
        <v>1439</v>
      </c>
      <c r="AM38" s="193">
        <v>3500</v>
      </c>
      <c r="AN38" s="190">
        <v>2.4322446143155</v>
      </c>
      <c r="AO38" s="194">
        <v>606</v>
      </c>
      <c r="AP38" s="193">
        <v>2700</v>
      </c>
      <c r="AQ38" s="190">
        <v>4.45544554455446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66" customFormat="1" ht="11.25">
      <c r="A39" s="176" t="s">
        <v>23</v>
      </c>
      <c r="B39" s="188">
        <v>2251</v>
      </c>
      <c r="C39" s="189">
        <v>7609</v>
      </c>
      <c r="D39" s="190">
        <v>3.38027543314083</v>
      </c>
      <c r="E39" s="188">
        <v>1895</v>
      </c>
      <c r="F39" s="189">
        <v>4486</v>
      </c>
      <c r="G39" s="190">
        <v>2.36728232189974</v>
      </c>
      <c r="H39" s="191">
        <v>13890</v>
      </c>
      <c r="I39" s="192">
        <v>24103</v>
      </c>
      <c r="J39" s="190">
        <v>1.73527717782577</v>
      </c>
      <c r="K39" s="191">
        <v>3981</v>
      </c>
      <c r="L39" s="193">
        <v>9465</v>
      </c>
      <c r="M39" s="190">
        <v>2.3775433308214</v>
      </c>
      <c r="N39" s="194">
        <v>1886</v>
      </c>
      <c r="O39" s="193">
        <v>3565</v>
      </c>
      <c r="P39" s="190">
        <v>1.89024390243902</v>
      </c>
      <c r="Q39" s="194">
        <v>3830</v>
      </c>
      <c r="R39" s="193">
        <v>5914</v>
      </c>
      <c r="S39" s="190">
        <v>1.54412532637076</v>
      </c>
      <c r="T39" s="194">
        <v>3667</v>
      </c>
      <c r="U39" s="193">
        <v>7695</v>
      </c>
      <c r="V39" s="190">
        <v>2.09844559585492</v>
      </c>
      <c r="W39" s="194">
        <v>4942</v>
      </c>
      <c r="X39" s="193">
        <v>7285</v>
      </c>
      <c r="Y39" s="190">
        <v>1.4740995548361</v>
      </c>
      <c r="Z39" s="194">
        <v>4134</v>
      </c>
      <c r="AA39" s="193">
        <v>11854</v>
      </c>
      <c r="AB39" s="190">
        <v>2.86744073536526</v>
      </c>
      <c r="AC39" s="194">
        <v>7912</v>
      </c>
      <c r="AD39" s="193">
        <v>16949</v>
      </c>
      <c r="AE39" s="190">
        <v>2.14218907987867</v>
      </c>
      <c r="AF39" s="194">
        <v>3798</v>
      </c>
      <c r="AG39" s="193">
        <v>9249</v>
      </c>
      <c r="AH39" s="190">
        <v>2.43522906793049</v>
      </c>
      <c r="AI39" s="194">
        <v>2479</v>
      </c>
      <c r="AJ39" s="193">
        <v>4729</v>
      </c>
      <c r="AK39" s="190">
        <v>1.9076240419524</v>
      </c>
      <c r="AL39" s="194">
        <v>310</v>
      </c>
      <c r="AM39" s="193">
        <v>479</v>
      </c>
      <c r="AN39" s="190">
        <v>1.54516129032258</v>
      </c>
      <c r="AO39" s="194">
        <v>740</v>
      </c>
      <c r="AP39" s="193">
        <v>2354</v>
      </c>
      <c r="AQ39" s="190">
        <v>3.18108108108108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66" customFormat="1" ht="11.25">
      <c r="A40" s="176" t="s">
        <v>37</v>
      </c>
      <c r="B40" s="188">
        <v>1905</v>
      </c>
      <c r="C40" s="189">
        <v>7804</v>
      </c>
      <c r="D40" s="190">
        <v>4.09658792650919</v>
      </c>
      <c r="E40" s="188">
        <v>1117</v>
      </c>
      <c r="F40" s="189">
        <v>3448</v>
      </c>
      <c r="G40" s="190">
        <v>3.08683974932856</v>
      </c>
      <c r="H40" s="191">
        <v>18667</v>
      </c>
      <c r="I40" s="192">
        <v>34369</v>
      </c>
      <c r="J40" s="190">
        <v>1.84116355065088</v>
      </c>
      <c r="K40" s="191">
        <v>1578</v>
      </c>
      <c r="L40" s="193">
        <v>3561</v>
      </c>
      <c r="M40" s="190">
        <v>2.25665399239544</v>
      </c>
      <c r="N40" s="194">
        <v>3961</v>
      </c>
      <c r="O40" s="193">
        <v>7988</v>
      </c>
      <c r="P40" s="190">
        <v>2.01666245897501</v>
      </c>
      <c r="Q40" s="194">
        <v>1141</v>
      </c>
      <c r="R40" s="193">
        <v>2613</v>
      </c>
      <c r="S40" s="190">
        <v>2.29009640666082</v>
      </c>
      <c r="T40" s="194">
        <v>1226</v>
      </c>
      <c r="U40" s="193">
        <v>3657</v>
      </c>
      <c r="V40" s="190">
        <v>2.98287112561175</v>
      </c>
      <c r="W40" s="194">
        <v>606</v>
      </c>
      <c r="X40" s="193">
        <v>1483</v>
      </c>
      <c r="Y40" s="190">
        <v>2.44719471947195</v>
      </c>
      <c r="Z40" s="194">
        <v>3114</v>
      </c>
      <c r="AA40" s="193">
        <v>7878</v>
      </c>
      <c r="AB40" s="190">
        <v>2.52986512524085</v>
      </c>
      <c r="AC40" s="194">
        <v>10203</v>
      </c>
      <c r="AD40" s="193">
        <v>21590</v>
      </c>
      <c r="AE40" s="190">
        <v>2.11604430069587</v>
      </c>
      <c r="AF40" s="194">
        <v>905</v>
      </c>
      <c r="AG40" s="193">
        <v>3754</v>
      </c>
      <c r="AH40" s="190">
        <v>4.14806629834254</v>
      </c>
      <c r="AI40" s="194">
        <v>2094</v>
      </c>
      <c r="AJ40" s="193">
        <v>4855</v>
      </c>
      <c r="AK40" s="190">
        <v>2.31852913085005</v>
      </c>
      <c r="AL40" s="194">
        <v>203</v>
      </c>
      <c r="AM40" s="193">
        <v>402</v>
      </c>
      <c r="AN40" s="190">
        <v>1.98029556650246</v>
      </c>
      <c r="AO40" s="194">
        <v>665</v>
      </c>
      <c r="AP40" s="193">
        <v>2653</v>
      </c>
      <c r="AQ40" s="190">
        <v>3.98947368421053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66" customFormat="1" ht="11.25">
      <c r="A41" s="176" t="s">
        <v>41</v>
      </c>
      <c r="B41" s="188">
        <v>3973</v>
      </c>
      <c r="C41" s="189">
        <v>12892</v>
      </c>
      <c r="D41" s="190">
        <v>3.24490309589731</v>
      </c>
      <c r="E41" s="188">
        <v>2646</v>
      </c>
      <c r="F41" s="189">
        <v>7516</v>
      </c>
      <c r="G41" s="190">
        <v>2.84051398337113</v>
      </c>
      <c r="H41" s="191">
        <v>9575</v>
      </c>
      <c r="I41" s="192">
        <v>20586</v>
      </c>
      <c r="J41" s="190">
        <v>2.14997389033943</v>
      </c>
      <c r="K41" s="191">
        <v>3998</v>
      </c>
      <c r="L41" s="193">
        <v>10335</v>
      </c>
      <c r="M41" s="190">
        <v>2.58504252126063</v>
      </c>
      <c r="N41" s="194">
        <v>2457</v>
      </c>
      <c r="O41" s="193">
        <v>5710</v>
      </c>
      <c r="P41" s="190">
        <v>2.32397232397232</v>
      </c>
      <c r="Q41" s="194">
        <v>1479</v>
      </c>
      <c r="R41" s="193">
        <v>3259</v>
      </c>
      <c r="S41" s="190">
        <v>2.20351588911427</v>
      </c>
      <c r="T41" s="194">
        <v>1853</v>
      </c>
      <c r="U41" s="193">
        <v>4862</v>
      </c>
      <c r="V41" s="190">
        <v>2.62385321100917</v>
      </c>
      <c r="W41" s="194">
        <v>3133</v>
      </c>
      <c r="X41" s="193">
        <v>5815</v>
      </c>
      <c r="Y41" s="190">
        <v>1.85604851579955</v>
      </c>
      <c r="Z41" s="194">
        <v>2771</v>
      </c>
      <c r="AA41" s="193">
        <v>7337</v>
      </c>
      <c r="AB41" s="190">
        <v>2.64778058462649</v>
      </c>
      <c r="AC41" s="194">
        <v>4127</v>
      </c>
      <c r="AD41" s="193">
        <v>8778</v>
      </c>
      <c r="AE41" s="190">
        <v>2.12696874242791</v>
      </c>
      <c r="AF41" s="194">
        <v>2968</v>
      </c>
      <c r="AG41" s="193">
        <v>7642</v>
      </c>
      <c r="AH41" s="190">
        <v>2.57479784366577</v>
      </c>
      <c r="AI41" s="194">
        <v>1356</v>
      </c>
      <c r="AJ41" s="193">
        <v>2586</v>
      </c>
      <c r="AK41" s="190">
        <v>1.9070796460177</v>
      </c>
      <c r="AL41" s="194">
        <v>638</v>
      </c>
      <c r="AM41" s="193">
        <v>1286</v>
      </c>
      <c r="AN41" s="190">
        <v>2.01567398119122</v>
      </c>
      <c r="AO41" s="194">
        <v>1323</v>
      </c>
      <c r="AP41" s="193">
        <v>4635</v>
      </c>
      <c r="AQ41" s="190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2.440811405064189</v>
      </c>
    </row>
    <row r="42" spans="1:46" s="166" customFormat="1" ht="11.25">
      <c r="A42" s="176" t="s">
        <v>89</v>
      </c>
      <c r="B42" s="188">
        <v>536</v>
      </c>
      <c r="C42" s="189">
        <v>2250</v>
      </c>
      <c r="D42" s="190">
        <v>4.19776119402985</v>
      </c>
      <c r="E42" s="188">
        <v>229</v>
      </c>
      <c r="F42" s="189">
        <v>1329</v>
      </c>
      <c r="G42" s="190">
        <v>5.80349344978166</v>
      </c>
      <c r="H42" s="191">
        <v>8070</v>
      </c>
      <c r="I42" s="192">
        <v>27933</v>
      </c>
      <c r="J42" s="190">
        <v>3.46133828996283</v>
      </c>
      <c r="K42" s="191">
        <v>3255</v>
      </c>
      <c r="L42" s="193">
        <v>10418</v>
      </c>
      <c r="M42" s="190">
        <v>3.20061443932412</v>
      </c>
      <c r="N42" s="194">
        <v>474</v>
      </c>
      <c r="O42" s="193">
        <v>2057</v>
      </c>
      <c r="P42" s="190">
        <v>4.33966244725738</v>
      </c>
      <c r="Q42" s="194">
        <v>315</v>
      </c>
      <c r="R42" s="193">
        <v>1571</v>
      </c>
      <c r="S42" s="190">
        <v>4.98730158730159</v>
      </c>
      <c r="T42" s="194">
        <v>5713</v>
      </c>
      <c r="U42" s="193">
        <v>17480</v>
      </c>
      <c r="V42" s="190">
        <v>3.05968842989673</v>
      </c>
      <c r="W42" s="194">
        <v>112</v>
      </c>
      <c r="X42" s="193">
        <v>368</v>
      </c>
      <c r="Y42" s="190">
        <v>3.28571428571429</v>
      </c>
      <c r="Z42" s="194">
        <v>1258</v>
      </c>
      <c r="AA42" s="193">
        <v>4435</v>
      </c>
      <c r="AB42" s="190">
        <v>3.52543720190779</v>
      </c>
      <c r="AC42" s="194">
        <v>9184</v>
      </c>
      <c r="AD42" s="193">
        <v>26439</v>
      </c>
      <c r="AE42" s="190">
        <v>2.87881097560976</v>
      </c>
      <c r="AF42" s="194">
        <v>862</v>
      </c>
      <c r="AG42" s="193">
        <v>2127</v>
      </c>
      <c r="AH42" s="190">
        <v>2.46751740139211</v>
      </c>
      <c r="AI42" s="194">
        <v>1291</v>
      </c>
      <c r="AJ42" s="193">
        <v>3794</v>
      </c>
      <c r="AK42" s="190">
        <v>2.93880712625871</v>
      </c>
      <c r="AL42" s="194">
        <v>19</v>
      </c>
      <c r="AM42" s="193">
        <v>40</v>
      </c>
      <c r="AN42" s="190">
        <v>2.10526315789474</v>
      </c>
      <c r="AO42" s="194">
        <v>17</v>
      </c>
      <c r="AP42" s="193">
        <v>47</v>
      </c>
      <c r="AQ42" s="190">
        <v>2.76470588235294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66" customFormat="1" ht="11.25">
      <c r="A43" s="176" t="s">
        <v>29</v>
      </c>
      <c r="B43" s="188">
        <v>3808</v>
      </c>
      <c r="C43" s="189">
        <v>10871</v>
      </c>
      <c r="D43" s="190">
        <v>2.85477941176471</v>
      </c>
      <c r="E43" s="188">
        <v>2424</v>
      </c>
      <c r="F43" s="189">
        <v>5202</v>
      </c>
      <c r="G43" s="190">
        <v>2.1460396039604</v>
      </c>
      <c r="H43" s="191">
        <v>12635</v>
      </c>
      <c r="I43" s="192">
        <v>21780</v>
      </c>
      <c r="J43" s="190">
        <v>1.72378314206569</v>
      </c>
      <c r="K43" s="191">
        <v>2626</v>
      </c>
      <c r="L43" s="193">
        <v>5456</v>
      </c>
      <c r="M43" s="190">
        <v>2.07768469154608</v>
      </c>
      <c r="N43" s="194">
        <v>3847</v>
      </c>
      <c r="O43" s="193">
        <v>7555</v>
      </c>
      <c r="P43" s="190">
        <v>1.96386794905121</v>
      </c>
      <c r="Q43" s="194">
        <v>1825</v>
      </c>
      <c r="R43" s="193">
        <v>3681</v>
      </c>
      <c r="S43" s="190">
        <v>2.01698630136986</v>
      </c>
      <c r="T43" s="194">
        <v>1985</v>
      </c>
      <c r="U43" s="193">
        <v>5646</v>
      </c>
      <c r="V43" s="190">
        <v>2.84433249370277</v>
      </c>
      <c r="W43" s="194">
        <v>793</v>
      </c>
      <c r="X43" s="193">
        <v>2021</v>
      </c>
      <c r="Y43" s="190">
        <v>2.54854981084489</v>
      </c>
      <c r="Z43" s="194">
        <v>3404</v>
      </c>
      <c r="AA43" s="193">
        <v>8231</v>
      </c>
      <c r="AB43" s="190">
        <v>2.41803760282021</v>
      </c>
      <c r="AC43" s="194">
        <v>6616</v>
      </c>
      <c r="AD43" s="193">
        <v>13416</v>
      </c>
      <c r="AE43" s="190">
        <v>2.02781136638452</v>
      </c>
      <c r="AF43" s="194">
        <v>2564</v>
      </c>
      <c r="AG43" s="193">
        <v>7487</v>
      </c>
      <c r="AH43" s="190">
        <v>2.92004680187208</v>
      </c>
      <c r="AI43" s="194">
        <v>2311</v>
      </c>
      <c r="AJ43" s="193">
        <v>4714</v>
      </c>
      <c r="AK43" s="190">
        <v>2.03980960623107</v>
      </c>
      <c r="AL43" s="194">
        <v>509</v>
      </c>
      <c r="AM43" s="193">
        <v>940</v>
      </c>
      <c r="AN43" s="190">
        <v>1.8467583497053</v>
      </c>
      <c r="AO43" s="194">
        <v>1173</v>
      </c>
      <c r="AP43" s="193">
        <v>2234</v>
      </c>
      <c r="AQ43" s="190">
        <v>1.90451832907076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66" customFormat="1" ht="11.25">
      <c r="A44" s="176" t="s">
        <v>90</v>
      </c>
      <c r="B44" s="188">
        <v>591</v>
      </c>
      <c r="C44" s="189">
        <v>1508</v>
      </c>
      <c r="D44" s="190">
        <v>2.55160744500846</v>
      </c>
      <c r="E44" s="188">
        <v>249</v>
      </c>
      <c r="F44" s="189">
        <v>785</v>
      </c>
      <c r="G44" s="190">
        <v>3.15261044176707</v>
      </c>
      <c r="H44" s="191">
        <v>6250</v>
      </c>
      <c r="I44" s="192">
        <v>15653</v>
      </c>
      <c r="J44" s="190">
        <v>2.50448</v>
      </c>
      <c r="K44" s="191">
        <v>2405</v>
      </c>
      <c r="L44" s="193">
        <v>6460</v>
      </c>
      <c r="M44" s="190">
        <v>2.68607068607069</v>
      </c>
      <c r="N44" s="194">
        <v>471</v>
      </c>
      <c r="O44" s="193">
        <v>1117</v>
      </c>
      <c r="P44" s="190">
        <v>2.37154989384289</v>
      </c>
      <c r="Q44" s="194">
        <v>451</v>
      </c>
      <c r="R44" s="193">
        <v>1280</v>
      </c>
      <c r="S44" s="190">
        <v>2.83813747228381</v>
      </c>
      <c r="T44" s="194">
        <v>9433</v>
      </c>
      <c r="U44" s="193">
        <v>24557</v>
      </c>
      <c r="V44" s="190">
        <v>2.60330753736881</v>
      </c>
      <c r="W44" s="194">
        <v>78</v>
      </c>
      <c r="X44" s="193">
        <v>228</v>
      </c>
      <c r="Y44" s="190">
        <v>2.92307692307692</v>
      </c>
      <c r="Z44" s="194">
        <v>2203</v>
      </c>
      <c r="AA44" s="193">
        <v>8792</v>
      </c>
      <c r="AB44" s="190">
        <v>3.99092147072174</v>
      </c>
      <c r="AC44" s="194">
        <v>8628</v>
      </c>
      <c r="AD44" s="193">
        <v>23088</v>
      </c>
      <c r="AE44" s="190">
        <v>2.6759388038943</v>
      </c>
      <c r="AF44" s="194">
        <v>831</v>
      </c>
      <c r="AG44" s="193">
        <v>4203</v>
      </c>
      <c r="AH44" s="190">
        <v>5.05776173285199</v>
      </c>
      <c r="AI44" s="194">
        <v>2686</v>
      </c>
      <c r="AJ44" s="193">
        <v>6595</v>
      </c>
      <c r="AK44" s="190">
        <v>2.45532390171258</v>
      </c>
      <c r="AL44" s="194">
        <v>48</v>
      </c>
      <c r="AM44" s="193">
        <v>71</v>
      </c>
      <c r="AN44" s="190">
        <v>1.47916666666667</v>
      </c>
      <c r="AO44" s="194">
        <v>26</v>
      </c>
      <c r="AP44" s="193">
        <v>72</v>
      </c>
      <c r="AQ44" s="190">
        <v>2.76923076923077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66" customFormat="1" ht="11.25">
      <c r="A45" s="176" t="s">
        <v>36</v>
      </c>
      <c r="B45" s="188">
        <v>3543</v>
      </c>
      <c r="C45" s="189">
        <v>10340</v>
      </c>
      <c r="D45" s="190">
        <v>2.91843070843918</v>
      </c>
      <c r="E45" s="188">
        <v>1382</v>
      </c>
      <c r="F45" s="189">
        <v>2635</v>
      </c>
      <c r="G45" s="190">
        <v>1.90665701881331</v>
      </c>
      <c r="H45" s="191">
        <v>11048</v>
      </c>
      <c r="I45" s="192">
        <v>20127</v>
      </c>
      <c r="J45" s="190">
        <v>1.82177769732078</v>
      </c>
      <c r="K45" s="191">
        <v>3019</v>
      </c>
      <c r="L45" s="193">
        <v>7702</v>
      </c>
      <c r="M45" s="190">
        <v>2.55117588605499</v>
      </c>
      <c r="N45" s="194">
        <v>1596</v>
      </c>
      <c r="O45" s="193">
        <v>3467</v>
      </c>
      <c r="P45" s="190">
        <v>2.17230576441103</v>
      </c>
      <c r="Q45" s="194">
        <v>1024</v>
      </c>
      <c r="R45" s="193">
        <v>2222</v>
      </c>
      <c r="S45" s="190">
        <v>2.169921875</v>
      </c>
      <c r="T45" s="194">
        <v>1940</v>
      </c>
      <c r="U45" s="193">
        <v>4903</v>
      </c>
      <c r="V45" s="190">
        <v>2.52731958762887</v>
      </c>
      <c r="W45" s="194">
        <v>354</v>
      </c>
      <c r="X45" s="193">
        <v>715</v>
      </c>
      <c r="Y45" s="190">
        <v>2.01977401129944</v>
      </c>
      <c r="Z45" s="194">
        <v>2029</v>
      </c>
      <c r="AA45" s="193">
        <v>4451</v>
      </c>
      <c r="AB45" s="190">
        <v>2.19369147363233</v>
      </c>
      <c r="AC45" s="194">
        <v>6856</v>
      </c>
      <c r="AD45" s="193">
        <v>14567</v>
      </c>
      <c r="AE45" s="190">
        <v>2.12470828471412</v>
      </c>
      <c r="AF45" s="194">
        <v>5328</v>
      </c>
      <c r="AG45" s="193">
        <v>18497</v>
      </c>
      <c r="AH45" s="190">
        <v>3.47165915915916</v>
      </c>
      <c r="AI45" s="194">
        <v>1333</v>
      </c>
      <c r="AJ45" s="193">
        <v>2446</v>
      </c>
      <c r="AK45" s="190">
        <v>1.83495873968492</v>
      </c>
      <c r="AL45" s="194">
        <v>210</v>
      </c>
      <c r="AM45" s="193">
        <v>446</v>
      </c>
      <c r="AN45" s="190">
        <v>2.12380952380952</v>
      </c>
      <c r="AO45" s="194">
        <v>491</v>
      </c>
      <c r="AP45" s="193">
        <v>1222</v>
      </c>
      <c r="AQ45" s="190">
        <v>2.4887983706721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66" customFormat="1" ht="11.25">
      <c r="A46" s="176" t="s">
        <v>28</v>
      </c>
      <c r="B46" s="188">
        <v>2947</v>
      </c>
      <c r="C46" s="189">
        <v>15100</v>
      </c>
      <c r="D46" s="190">
        <v>5.12385476756023</v>
      </c>
      <c r="E46" s="188">
        <v>998</v>
      </c>
      <c r="F46" s="189">
        <v>2227</v>
      </c>
      <c r="G46" s="190">
        <v>2.2314629258517</v>
      </c>
      <c r="H46" s="191">
        <v>7449</v>
      </c>
      <c r="I46" s="192">
        <v>12753</v>
      </c>
      <c r="J46" s="190">
        <v>1.71204188481675</v>
      </c>
      <c r="K46" s="191">
        <v>3393</v>
      </c>
      <c r="L46" s="193">
        <v>6997</v>
      </c>
      <c r="M46" s="190">
        <v>2.0621868552903</v>
      </c>
      <c r="N46" s="194">
        <v>2508</v>
      </c>
      <c r="O46" s="193">
        <v>3716</v>
      </c>
      <c r="P46" s="190">
        <v>1.48165869218501</v>
      </c>
      <c r="Q46" s="194">
        <v>960</v>
      </c>
      <c r="R46" s="193">
        <v>1604</v>
      </c>
      <c r="S46" s="190">
        <v>1.67083333333333</v>
      </c>
      <c r="T46" s="194">
        <v>3266</v>
      </c>
      <c r="U46" s="193">
        <v>12321</v>
      </c>
      <c r="V46" s="190">
        <v>3.77250459277404</v>
      </c>
      <c r="W46" s="194">
        <v>465</v>
      </c>
      <c r="X46" s="193">
        <v>862</v>
      </c>
      <c r="Y46" s="190">
        <v>1.85376344086022</v>
      </c>
      <c r="Z46" s="194">
        <v>2609</v>
      </c>
      <c r="AA46" s="193">
        <v>5805</v>
      </c>
      <c r="AB46" s="190">
        <v>2.22499041778459</v>
      </c>
      <c r="AC46" s="194">
        <v>4209</v>
      </c>
      <c r="AD46" s="193">
        <v>7321</v>
      </c>
      <c r="AE46" s="190">
        <v>1.73936802090758</v>
      </c>
      <c r="AF46" s="194">
        <v>2814</v>
      </c>
      <c r="AG46" s="193">
        <v>12746</v>
      </c>
      <c r="AH46" s="190">
        <v>4.52949538024165</v>
      </c>
      <c r="AI46" s="194">
        <v>2589</v>
      </c>
      <c r="AJ46" s="193">
        <v>5884</v>
      </c>
      <c r="AK46" s="190">
        <v>2.2726921591348</v>
      </c>
      <c r="AL46" s="194">
        <v>688</v>
      </c>
      <c r="AM46" s="193">
        <v>1232</v>
      </c>
      <c r="AN46" s="190">
        <v>1.7906976744186</v>
      </c>
      <c r="AO46" s="194">
        <v>520</v>
      </c>
      <c r="AP46" s="193">
        <v>847</v>
      </c>
      <c r="AQ46" s="190">
        <v>1.62884615384615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66" customFormat="1" ht="11.25">
      <c r="A47" s="176" t="s">
        <v>43</v>
      </c>
      <c r="B47" s="188">
        <v>976</v>
      </c>
      <c r="C47" s="189">
        <v>2948</v>
      </c>
      <c r="D47" s="190">
        <v>3.02049180327869</v>
      </c>
      <c r="E47" s="188">
        <v>1505</v>
      </c>
      <c r="F47" s="189">
        <v>4422</v>
      </c>
      <c r="G47" s="190">
        <v>2.93820598006645</v>
      </c>
      <c r="H47" s="191">
        <v>9401</v>
      </c>
      <c r="I47" s="192">
        <v>23860</v>
      </c>
      <c r="J47" s="190">
        <v>2.5380278693756</v>
      </c>
      <c r="K47" s="191">
        <v>4385</v>
      </c>
      <c r="L47" s="193">
        <v>11374</v>
      </c>
      <c r="M47" s="190">
        <v>2.59384264538198</v>
      </c>
      <c r="N47" s="194">
        <v>2453</v>
      </c>
      <c r="O47" s="193">
        <v>7465</v>
      </c>
      <c r="P47" s="190">
        <v>3.04321239298818</v>
      </c>
      <c r="Q47" s="194">
        <v>868</v>
      </c>
      <c r="R47" s="193">
        <v>2699</v>
      </c>
      <c r="S47" s="190">
        <v>3.10944700460829</v>
      </c>
      <c r="T47" s="194">
        <v>1193</v>
      </c>
      <c r="U47" s="193">
        <v>2313</v>
      </c>
      <c r="V47" s="190">
        <v>1.93880972338642</v>
      </c>
      <c r="W47" s="194">
        <v>666</v>
      </c>
      <c r="X47" s="193">
        <v>5090</v>
      </c>
      <c r="Y47" s="190">
        <v>7.64264264264264</v>
      </c>
      <c r="Z47" s="194">
        <v>2843</v>
      </c>
      <c r="AA47" s="193">
        <v>7411</v>
      </c>
      <c r="AB47" s="190">
        <v>2.60675342947591</v>
      </c>
      <c r="AC47" s="194">
        <v>3400</v>
      </c>
      <c r="AD47" s="193">
        <v>7585</v>
      </c>
      <c r="AE47" s="190">
        <v>2.23088235294118</v>
      </c>
      <c r="AF47" s="194">
        <v>1114</v>
      </c>
      <c r="AG47" s="193">
        <v>3151</v>
      </c>
      <c r="AH47" s="190">
        <v>2.82854578096948</v>
      </c>
      <c r="AI47" s="194">
        <v>1047</v>
      </c>
      <c r="AJ47" s="193">
        <v>2356</v>
      </c>
      <c r="AK47" s="190">
        <v>2.25023877745941</v>
      </c>
      <c r="AL47" s="194">
        <v>443</v>
      </c>
      <c r="AM47" s="193">
        <v>900</v>
      </c>
      <c r="AN47" s="190">
        <v>2.03160270880361</v>
      </c>
      <c r="AO47" s="194">
        <v>1080</v>
      </c>
      <c r="AP47" s="193">
        <v>5306</v>
      </c>
      <c r="AQ47" s="190">
        <v>4.91296296296296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66" customFormat="1" ht="11.25">
      <c r="A48" s="176" t="s">
        <v>45</v>
      </c>
      <c r="B48" s="188">
        <v>1085</v>
      </c>
      <c r="C48" s="189">
        <v>3933</v>
      </c>
      <c r="D48" s="190">
        <v>3.62488479262673</v>
      </c>
      <c r="E48" s="188">
        <v>744</v>
      </c>
      <c r="F48" s="189">
        <v>2952</v>
      </c>
      <c r="G48" s="190">
        <v>3.96774193548387</v>
      </c>
      <c r="H48" s="191">
        <v>11653</v>
      </c>
      <c r="I48" s="192">
        <v>27843</v>
      </c>
      <c r="J48" s="190">
        <v>2.38934180039475</v>
      </c>
      <c r="K48" s="191">
        <v>2603</v>
      </c>
      <c r="L48" s="193">
        <v>5622</v>
      </c>
      <c r="M48" s="190">
        <v>2.15981559738763</v>
      </c>
      <c r="N48" s="194">
        <v>1871</v>
      </c>
      <c r="O48" s="193">
        <v>4250</v>
      </c>
      <c r="P48" s="190">
        <v>2.27151256012827</v>
      </c>
      <c r="Q48" s="194">
        <v>1471</v>
      </c>
      <c r="R48" s="193">
        <v>2795</v>
      </c>
      <c r="S48" s="190">
        <v>1.90006798096533</v>
      </c>
      <c r="T48" s="194">
        <v>782</v>
      </c>
      <c r="U48" s="193">
        <v>1901</v>
      </c>
      <c r="V48" s="190">
        <v>2.4309462915601</v>
      </c>
      <c r="W48" s="194">
        <v>485</v>
      </c>
      <c r="X48" s="193">
        <v>1149</v>
      </c>
      <c r="Y48" s="190">
        <v>2.36907216494845</v>
      </c>
      <c r="Z48" s="194">
        <v>3438</v>
      </c>
      <c r="AA48" s="193">
        <v>7843</v>
      </c>
      <c r="AB48" s="190">
        <v>2.28126817917394</v>
      </c>
      <c r="AC48" s="194">
        <v>6142</v>
      </c>
      <c r="AD48" s="193">
        <v>13076</v>
      </c>
      <c r="AE48" s="190">
        <v>2.12894822533377</v>
      </c>
      <c r="AF48" s="194">
        <v>2044</v>
      </c>
      <c r="AG48" s="193">
        <v>4605</v>
      </c>
      <c r="AH48" s="190">
        <v>2.25293542074364</v>
      </c>
      <c r="AI48" s="194">
        <v>1820</v>
      </c>
      <c r="AJ48" s="193">
        <v>3657</v>
      </c>
      <c r="AK48" s="190">
        <v>2.00934065934066</v>
      </c>
      <c r="AL48" s="194">
        <v>599</v>
      </c>
      <c r="AM48" s="193">
        <v>1063</v>
      </c>
      <c r="AN48" s="190">
        <v>1.77462437395659</v>
      </c>
      <c r="AO48" s="194">
        <v>410</v>
      </c>
      <c r="AP48" s="193">
        <v>1233</v>
      </c>
      <c r="AQ48" s="190">
        <v>3.00731707317073</v>
      </c>
      <c r="AR48" s="29">
        <f t="shared" si="0"/>
        <v>35147</v>
      </c>
      <c r="AS48" s="30">
        <f t="shared" si="0"/>
        <v>81922</v>
      </c>
      <c r="AT48" s="31">
        <f t="shared" si="1"/>
        <v>2.330839047429368</v>
      </c>
    </row>
    <row r="49" spans="1:46" s="166" customFormat="1" ht="11.25">
      <c r="A49" s="176" t="s">
        <v>56</v>
      </c>
      <c r="B49" s="188">
        <v>1441</v>
      </c>
      <c r="C49" s="189">
        <v>2079</v>
      </c>
      <c r="D49" s="190">
        <v>1.44274809160305</v>
      </c>
      <c r="E49" s="188">
        <v>373</v>
      </c>
      <c r="F49" s="189">
        <v>808</v>
      </c>
      <c r="G49" s="190">
        <v>2.16621983914209</v>
      </c>
      <c r="H49" s="191">
        <v>20384</v>
      </c>
      <c r="I49" s="192">
        <v>38130</v>
      </c>
      <c r="J49" s="190">
        <v>1.87058477237049</v>
      </c>
      <c r="K49" s="191">
        <v>6522</v>
      </c>
      <c r="L49" s="193">
        <v>10944</v>
      </c>
      <c r="M49" s="190">
        <v>1.67801287948482</v>
      </c>
      <c r="N49" s="194">
        <v>653</v>
      </c>
      <c r="O49" s="193">
        <v>1386</v>
      </c>
      <c r="P49" s="190">
        <v>2.12251148545176</v>
      </c>
      <c r="Q49" s="194">
        <v>748</v>
      </c>
      <c r="R49" s="193">
        <v>1183</v>
      </c>
      <c r="S49" s="190">
        <v>1.58155080213904</v>
      </c>
      <c r="T49" s="194">
        <v>4287</v>
      </c>
      <c r="U49" s="193">
        <v>7098</v>
      </c>
      <c r="V49" s="190">
        <v>1.6557032890133</v>
      </c>
      <c r="W49" s="194">
        <v>163</v>
      </c>
      <c r="X49" s="193">
        <v>313</v>
      </c>
      <c r="Y49" s="190">
        <v>1.92024539877301</v>
      </c>
      <c r="Z49" s="194">
        <v>1526</v>
      </c>
      <c r="AA49" s="193">
        <v>3514</v>
      </c>
      <c r="AB49" s="190">
        <v>2.30275229357798</v>
      </c>
      <c r="AC49" s="194">
        <v>3929</v>
      </c>
      <c r="AD49" s="193">
        <v>8954</v>
      </c>
      <c r="AE49" s="190">
        <v>2.2789513871214</v>
      </c>
      <c r="AF49" s="194">
        <v>1594</v>
      </c>
      <c r="AG49" s="193">
        <v>2913</v>
      </c>
      <c r="AH49" s="190">
        <v>1.82747804265997</v>
      </c>
      <c r="AI49" s="194">
        <v>1252</v>
      </c>
      <c r="AJ49" s="193">
        <v>1556</v>
      </c>
      <c r="AK49" s="190">
        <v>1.24281150159744</v>
      </c>
      <c r="AL49" s="194">
        <v>88</v>
      </c>
      <c r="AM49" s="193">
        <v>156</v>
      </c>
      <c r="AN49" s="190">
        <v>1.77272727272727</v>
      </c>
      <c r="AO49" s="194">
        <v>328</v>
      </c>
      <c r="AP49" s="193">
        <v>715</v>
      </c>
      <c r="AQ49" s="190">
        <v>2.17987804878049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66" customFormat="1" ht="11.25">
      <c r="A50" s="176" t="s">
        <v>31</v>
      </c>
      <c r="B50" s="188">
        <v>1045</v>
      </c>
      <c r="C50" s="189">
        <v>4038</v>
      </c>
      <c r="D50" s="190">
        <v>3.86411483253588</v>
      </c>
      <c r="E50" s="188">
        <v>595</v>
      </c>
      <c r="F50" s="189">
        <v>2108</v>
      </c>
      <c r="G50" s="190">
        <v>3.54285714285714</v>
      </c>
      <c r="H50" s="191">
        <v>12356</v>
      </c>
      <c r="I50" s="192">
        <v>26300</v>
      </c>
      <c r="J50" s="190">
        <v>2.1285205568145</v>
      </c>
      <c r="K50" s="191">
        <v>1046</v>
      </c>
      <c r="L50" s="193">
        <v>2300</v>
      </c>
      <c r="M50" s="190">
        <v>2.19885277246654</v>
      </c>
      <c r="N50" s="194">
        <v>1884</v>
      </c>
      <c r="O50" s="193">
        <v>4208</v>
      </c>
      <c r="P50" s="190">
        <v>2.23354564755839</v>
      </c>
      <c r="Q50" s="194">
        <v>706</v>
      </c>
      <c r="R50" s="193">
        <v>1592</v>
      </c>
      <c r="S50" s="190">
        <v>2.25495750708215</v>
      </c>
      <c r="T50" s="194">
        <v>765</v>
      </c>
      <c r="U50" s="193">
        <v>2745</v>
      </c>
      <c r="V50" s="190">
        <v>3.58823529411765</v>
      </c>
      <c r="W50" s="194">
        <v>372</v>
      </c>
      <c r="X50" s="193">
        <v>744</v>
      </c>
      <c r="Y50" s="190">
        <v>2</v>
      </c>
      <c r="Z50" s="194">
        <v>3363</v>
      </c>
      <c r="AA50" s="193">
        <v>8602</v>
      </c>
      <c r="AB50" s="190">
        <v>2.55783526613143</v>
      </c>
      <c r="AC50" s="194">
        <v>8910</v>
      </c>
      <c r="AD50" s="193">
        <v>19607</v>
      </c>
      <c r="AE50" s="190">
        <v>2.20056116722783</v>
      </c>
      <c r="AF50" s="194">
        <v>930</v>
      </c>
      <c r="AG50" s="193">
        <v>3383</v>
      </c>
      <c r="AH50" s="190">
        <v>3.63763440860215</v>
      </c>
      <c r="AI50" s="194">
        <v>1386</v>
      </c>
      <c r="AJ50" s="193">
        <v>2835</v>
      </c>
      <c r="AK50" s="190">
        <v>2.04545454545455</v>
      </c>
      <c r="AL50" s="194">
        <v>121</v>
      </c>
      <c r="AM50" s="193">
        <v>266</v>
      </c>
      <c r="AN50" s="190">
        <v>2.19834710743802</v>
      </c>
      <c r="AO50" s="194">
        <v>255</v>
      </c>
      <c r="AP50" s="193">
        <v>844</v>
      </c>
      <c r="AQ50" s="190">
        <v>3.30980392156863</v>
      </c>
      <c r="AR50" s="29">
        <f t="shared" si="0"/>
        <v>33734</v>
      </c>
      <c r="AS50" s="30">
        <f t="shared" si="0"/>
        <v>79572</v>
      </c>
      <c r="AT50" s="31">
        <f t="shared" si="1"/>
        <v>2.35880713819885</v>
      </c>
    </row>
    <row r="51" spans="1:46" s="166" customFormat="1" ht="11.25">
      <c r="A51" s="176" t="s">
        <v>44</v>
      </c>
      <c r="B51" s="188">
        <v>534</v>
      </c>
      <c r="C51" s="189">
        <v>1974</v>
      </c>
      <c r="D51" s="190">
        <v>3.69662921348315</v>
      </c>
      <c r="E51" s="188">
        <v>443</v>
      </c>
      <c r="F51" s="189">
        <v>1368</v>
      </c>
      <c r="G51" s="190">
        <v>3.08803611738149</v>
      </c>
      <c r="H51" s="191">
        <v>6228</v>
      </c>
      <c r="I51" s="192">
        <v>13800</v>
      </c>
      <c r="J51" s="190">
        <v>2.21579961464355</v>
      </c>
      <c r="K51" s="191">
        <v>972</v>
      </c>
      <c r="L51" s="193">
        <v>2288</v>
      </c>
      <c r="M51" s="190">
        <v>2.35390946502058</v>
      </c>
      <c r="N51" s="194">
        <v>882</v>
      </c>
      <c r="O51" s="193">
        <v>2429</v>
      </c>
      <c r="P51" s="190">
        <v>2.75396825396825</v>
      </c>
      <c r="Q51" s="194">
        <v>756</v>
      </c>
      <c r="R51" s="193">
        <v>1959</v>
      </c>
      <c r="S51" s="190">
        <v>2.59126984126984</v>
      </c>
      <c r="T51" s="194">
        <v>1064</v>
      </c>
      <c r="U51" s="193">
        <v>2752</v>
      </c>
      <c r="V51" s="190">
        <v>2.58646616541353</v>
      </c>
      <c r="W51" s="194">
        <v>245</v>
      </c>
      <c r="X51" s="193">
        <v>862</v>
      </c>
      <c r="Y51" s="190">
        <v>3.51836734693878</v>
      </c>
      <c r="Z51" s="194">
        <v>2361</v>
      </c>
      <c r="AA51" s="193">
        <v>7070</v>
      </c>
      <c r="AB51" s="190">
        <v>2.99449385853452</v>
      </c>
      <c r="AC51" s="194">
        <v>11639</v>
      </c>
      <c r="AD51" s="193">
        <v>35742</v>
      </c>
      <c r="AE51" s="190">
        <v>3.07088237821119</v>
      </c>
      <c r="AF51" s="194">
        <v>1005</v>
      </c>
      <c r="AG51" s="193">
        <v>3720</v>
      </c>
      <c r="AH51" s="190">
        <v>3.70149253731343</v>
      </c>
      <c r="AI51" s="194">
        <v>1219</v>
      </c>
      <c r="AJ51" s="193">
        <v>3080</v>
      </c>
      <c r="AK51" s="190">
        <v>2.52666119770304</v>
      </c>
      <c r="AL51" s="194">
        <v>93</v>
      </c>
      <c r="AM51" s="193">
        <v>238</v>
      </c>
      <c r="AN51" s="190">
        <v>2.55913978494624</v>
      </c>
      <c r="AO51" s="194">
        <v>162</v>
      </c>
      <c r="AP51" s="193">
        <v>452</v>
      </c>
      <c r="AQ51" s="190">
        <v>2.79012345679012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66" customFormat="1" ht="11.25">
      <c r="A52" s="176" t="s">
        <v>39</v>
      </c>
      <c r="B52" s="188">
        <v>2480</v>
      </c>
      <c r="C52" s="189">
        <v>7894</v>
      </c>
      <c r="D52" s="190">
        <v>3.18306451612903</v>
      </c>
      <c r="E52" s="188">
        <v>1109</v>
      </c>
      <c r="F52" s="189">
        <v>2403</v>
      </c>
      <c r="G52" s="190">
        <v>2.1668169522092</v>
      </c>
      <c r="H52" s="191">
        <v>12062</v>
      </c>
      <c r="I52" s="192">
        <v>22325</v>
      </c>
      <c r="J52" s="190">
        <v>1.85085392140607</v>
      </c>
      <c r="K52" s="191">
        <v>2537</v>
      </c>
      <c r="L52" s="193">
        <v>6236</v>
      </c>
      <c r="M52" s="190">
        <v>2.45802128498226</v>
      </c>
      <c r="N52" s="194">
        <v>1556</v>
      </c>
      <c r="O52" s="193">
        <v>3222</v>
      </c>
      <c r="P52" s="190">
        <v>2.0706940874036</v>
      </c>
      <c r="Q52" s="194">
        <v>976</v>
      </c>
      <c r="R52" s="193">
        <v>2020</v>
      </c>
      <c r="S52" s="190">
        <v>2.06967213114754</v>
      </c>
      <c r="T52" s="194">
        <v>1384</v>
      </c>
      <c r="U52" s="193">
        <v>3271</v>
      </c>
      <c r="V52" s="190">
        <v>2.36343930635838</v>
      </c>
      <c r="W52" s="194">
        <v>359</v>
      </c>
      <c r="X52" s="193">
        <v>1044</v>
      </c>
      <c r="Y52" s="190">
        <v>2.90807799442897</v>
      </c>
      <c r="Z52" s="194">
        <v>2159</v>
      </c>
      <c r="AA52" s="193">
        <v>5699</v>
      </c>
      <c r="AB52" s="190">
        <v>2.63964798517832</v>
      </c>
      <c r="AC52" s="194">
        <v>4945</v>
      </c>
      <c r="AD52" s="193">
        <v>10547</v>
      </c>
      <c r="AE52" s="190">
        <v>2.13286147623862</v>
      </c>
      <c r="AF52" s="194">
        <v>1883</v>
      </c>
      <c r="AG52" s="193">
        <v>6474</v>
      </c>
      <c r="AH52" s="190">
        <v>3.43813064259161</v>
      </c>
      <c r="AI52" s="194">
        <v>1184</v>
      </c>
      <c r="AJ52" s="193">
        <v>2354</v>
      </c>
      <c r="AK52" s="190">
        <v>1.98817567567568</v>
      </c>
      <c r="AL52" s="194">
        <v>253</v>
      </c>
      <c r="AM52" s="193">
        <v>518</v>
      </c>
      <c r="AN52" s="190">
        <v>2.04743083003953</v>
      </c>
      <c r="AO52" s="194">
        <v>639</v>
      </c>
      <c r="AP52" s="193">
        <v>1375</v>
      </c>
      <c r="AQ52" s="190">
        <v>2.15179968701095</v>
      </c>
      <c r="AR52" s="29">
        <f t="shared" si="0"/>
        <v>33526</v>
      </c>
      <c r="AS52" s="30">
        <f t="shared" si="0"/>
        <v>75382</v>
      </c>
      <c r="AT52" s="31">
        <f t="shared" si="1"/>
        <v>2.248463878780648</v>
      </c>
    </row>
    <row r="53" spans="1:46" s="166" customFormat="1" ht="11.25">
      <c r="A53" s="176" t="s">
        <v>40</v>
      </c>
      <c r="B53" s="188">
        <v>861</v>
      </c>
      <c r="C53" s="189">
        <v>2636</v>
      </c>
      <c r="D53" s="190">
        <v>3.06155632984901</v>
      </c>
      <c r="E53" s="188">
        <v>821</v>
      </c>
      <c r="F53" s="189">
        <v>1730</v>
      </c>
      <c r="G53" s="190">
        <v>2.10718635809988</v>
      </c>
      <c r="H53" s="191">
        <v>10864</v>
      </c>
      <c r="I53" s="192">
        <v>20075</v>
      </c>
      <c r="J53" s="190">
        <v>1.84784609720177</v>
      </c>
      <c r="K53" s="191">
        <v>1521</v>
      </c>
      <c r="L53" s="193">
        <v>3517</v>
      </c>
      <c r="M53" s="190">
        <v>2.31229454306377</v>
      </c>
      <c r="N53" s="194">
        <v>3598</v>
      </c>
      <c r="O53" s="193">
        <v>7903</v>
      </c>
      <c r="P53" s="190">
        <v>2.19649805447471</v>
      </c>
      <c r="Q53" s="194">
        <v>676</v>
      </c>
      <c r="R53" s="193">
        <v>1359</v>
      </c>
      <c r="S53" s="190">
        <v>2.0103550295858</v>
      </c>
      <c r="T53" s="194">
        <v>1176</v>
      </c>
      <c r="U53" s="193">
        <v>3870</v>
      </c>
      <c r="V53" s="190">
        <v>3.29081632653061</v>
      </c>
      <c r="W53" s="194">
        <v>737</v>
      </c>
      <c r="X53" s="193">
        <v>1976</v>
      </c>
      <c r="Y53" s="190">
        <v>2.68113975576662</v>
      </c>
      <c r="Z53" s="194">
        <v>2549</v>
      </c>
      <c r="AA53" s="193">
        <v>6846</v>
      </c>
      <c r="AB53" s="190">
        <v>2.68575912122401</v>
      </c>
      <c r="AC53" s="194">
        <v>6309</v>
      </c>
      <c r="AD53" s="193">
        <v>12318</v>
      </c>
      <c r="AE53" s="190">
        <v>1.95244888254874</v>
      </c>
      <c r="AF53" s="194">
        <v>1354</v>
      </c>
      <c r="AG53" s="193">
        <v>3383</v>
      </c>
      <c r="AH53" s="190">
        <v>2.49852289512555</v>
      </c>
      <c r="AI53" s="194">
        <v>852</v>
      </c>
      <c r="AJ53" s="193">
        <v>1757</v>
      </c>
      <c r="AK53" s="190">
        <v>2.06220657276995</v>
      </c>
      <c r="AL53" s="194">
        <v>140</v>
      </c>
      <c r="AM53" s="193">
        <v>277</v>
      </c>
      <c r="AN53" s="190">
        <v>1.97857142857143</v>
      </c>
      <c r="AO53" s="194">
        <v>287</v>
      </c>
      <c r="AP53" s="193">
        <v>774</v>
      </c>
      <c r="AQ53" s="190">
        <v>2.69686411149826</v>
      </c>
      <c r="AR53" s="29">
        <f t="shared" si="0"/>
        <v>31745</v>
      </c>
      <c r="AS53" s="30">
        <f t="shared" si="0"/>
        <v>68421</v>
      </c>
      <c r="AT53" s="31">
        <f t="shared" si="1"/>
        <v>2.155331548275319</v>
      </c>
    </row>
    <row r="54" spans="1:46" s="166" customFormat="1" ht="11.25">
      <c r="A54" s="176" t="s">
        <v>48</v>
      </c>
      <c r="B54" s="188">
        <v>837</v>
      </c>
      <c r="C54" s="189">
        <v>1913</v>
      </c>
      <c r="D54" s="190">
        <v>2.28554360812425</v>
      </c>
      <c r="E54" s="188">
        <v>310</v>
      </c>
      <c r="F54" s="189">
        <v>1677</v>
      </c>
      <c r="G54" s="190">
        <v>5.40967741935484</v>
      </c>
      <c r="H54" s="191">
        <v>13406</v>
      </c>
      <c r="I54" s="192">
        <v>22116</v>
      </c>
      <c r="J54" s="190">
        <v>1.64970908548411</v>
      </c>
      <c r="K54" s="191">
        <v>7190</v>
      </c>
      <c r="L54" s="193">
        <v>11659</v>
      </c>
      <c r="M54" s="190">
        <v>1.62155771905424</v>
      </c>
      <c r="N54" s="194">
        <v>1042</v>
      </c>
      <c r="O54" s="193">
        <v>2426</v>
      </c>
      <c r="P54" s="190">
        <v>2.32821497120921</v>
      </c>
      <c r="Q54" s="194">
        <v>1385</v>
      </c>
      <c r="R54" s="193">
        <v>2310</v>
      </c>
      <c r="S54" s="190">
        <v>1.66787003610108</v>
      </c>
      <c r="T54" s="194">
        <v>3841</v>
      </c>
      <c r="U54" s="193">
        <v>7157</v>
      </c>
      <c r="V54" s="190">
        <v>1.86331684457173</v>
      </c>
      <c r="W54" s="194">
        <v>138</v>
      </c>
      <c r="X54" s="193">
        <v>554</v>
      </c>
      <c r="Y54" s="190">
        <v>4.01449275362319</v>
      </c>
      <c r="Z54" s="194">
        <v>1302</v>
      </c>
      <c r="AA54" s="193">
        <v>3067</v>
      </c>
      <c r="AB54" s="190">
        <v>2.35560675883257</v>
      </c>
      <c r="AC54" s="194">
        <v>4053</v>
      </c>
      <c r="AD54" s="193">
        <v>10047</v>
      </c>
      <c r="AE54" s="190">
        <v>2.47890451517395</v>
      </c>
      <c r="AF54" s="194">
        <v>1418</v>
      </c>
      <c r="AG54" s="193">
        <v>2498</v>
      </c>
      <c r="AH54" s="190">
        <v>1.76163610719323</v>
      </c>
      <c r="AI54" s="194">
        <v>1013</v>
      </c>
      <c r="AJ54" s="193">
        <v>1300</v>
      </c>
      <c r="AK54" s="190">
        <v>1.28331688055281</v>
      </c>
      <c r="AL54" s="194">
        <v>55</v>
      </c>
      <c r="AM54" s="193">
        <v>176</v>
      </c>
      <c r="AN54" s="190">
        <v>3.2</v>
      </c>
      <c r="AO54" s="194">
        <v>156</v>
      </c>
      <c r="AP54" s="193">
        <v>487</v>
      </c>
      <c r="AQ54" s="190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66" customFormat="1" ht="11.25">
      <c r="A55" s="176" t="s">
        <v>1</v>
      </c>
      <c r="B55" s="188">
        <v>1475</v>
      </c>
      <c r="C55" s="189">
        <v>7698</v>
      </c>
      <c r="D55" s="190">
        <v>5.21898305084746</v>
      </c>
      <c r="E55" s="188">
        <v>849</v>
      </c>
      <c r="F55" s="189">
        <v>3486</v>
      </c>
      <c r="G55" s="190">
        <v>4.10600706713781</v>
      </c>
      <c r="H55" s="191">
        <v>6972</v>
      </c>
      <c r="I55" s="192">
        <v>15069</v>
      </c>
      <c r="J55" s="190">
        <v>2.16135972461274</v>
      </c>
      <c r="K55" s="191">
        <v>1541</v>
      </c>
      <c r="L55" s="193">
        <v>4214</v>
      </c>
      <c r="M55" s="190">
        <v>2.73458792991564</v>
      </c>
      <c r="N55" s="194">
        <v>788</v>
      </c>
      <c r="O55" s="193">
        <v>1924</v>
      </c>
      <c r="P55" s="190">
        <v>2.44162436548223</v>
      </c>
      <c r="Q55" s="194">
        <v>478</v>
      </c>
      <c r="R55" s="193">
        <v>1104</v>
      </c>
      <c r="S55" s="190">
        <v>2.30962343096234</v>
      </c>
      <c r="T55" s="194">
        <v>1711</v>
      </c>
      <c r="U55" s="193">
        <v>2766</v>
      </c>
      <c r="V55" s="190">
        <v>1.61659848042081</v>
      </c>
      <c r="W55" s="194">
        <v>244</v>
      </c>
      <c r="X55" s="193">
        <v>797</v>
      </c>
      <c r="Y55" s="190">
        <v>3.26639344262295</v>
      </c>
      <c r="Z55" s="194">
        <v>2274</v>
      </c>
      <c r="AA55" s="193">
        <v>7154</v>
      </c>
      <c r="AB55" s="190">
        <v>3.14599824098505</v>
      </c>
      <c r="AC55" s="194">
        <v>6130</v>
      </c>
      <c r="AD55" s="193">
        <v>13428</v>
      </c>
      <c r="AE55" s="190">
        <v>2.1905383360522</v>
      </c>
      <c r="AF55" s="194">
        <v>958</v>
      </c>
      <c r="AG55" s="193">
        <v>4577</v>
      </c>
      <c r="AH55" s="190">
        <v>4.7776617954071</v>
      </c>
      <c r="AI55" s="194">
        <v>1447</v>
      </c>
      <c r="AJ55" s="193">
        <v>3786</v>
      </c>
      <c r="AK55" s="190">
        <v>2.61644782308224</v>
      </c>
      <c r="AL55" s="194">
        <v>176</v>
      </c>
      <c r="AM55" s="193">
        <v>353</v>
      </c>
      <c r="AN55" s="190">
        <v>2.00568181818182</v>
      </c>
      <c r="AO55" s="194">
        <v>222</v>
      </c>
      <c r="AP55" s="193">
        <v>915</v>
      </c>
      <c r="AQ55" s="190">
        <v>4.12162162162162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66" customFormat="1" ht="11.25">
      <c r="A56" s="176" t="s">
        <v>38</v>
      </c>
      <c r="B56" s="188">
        <v>1035</v>
      </c>
      <c r="C56" s="189">
        <v>4131</v>
      </c>
      <c r="D56" s="190">
        <v>3.99130434782609</v>
      </c>
      <c r="E56" s="188">
        <v>415</v>
      </c>
      <c r="F56" s="189">
        <v>2046</v>
      </c>
      <c r="G56" s="190">
        <v>4.93012048192771</v>
      </c>
      <c r="H56" s="191">
        <v>7310</v>
      </c>
      <c r="I56" s="192">
        <v>16148</v>
      </c>
      <c r="J56" s="190">
        <v>2.20902872777018</v>
      </c>
      <c r="K56" s="191">
        <v>1856</v>
      </c>
      <c r="L56" s="193">
        <v>4533</v>
      </c>
      <c r="M56" s="190">
        <v>2.44234913793103</v>
      </c>
      <c r="N56" s="194">
        <v>904</v>
      </c>
      <c r="O56" s="193">
        <v>2601</v>
      </c>
      <c r="P56" s="190">
        <v>2.87721238938053</v>
      </c>
      <c r="Q56" s="194">
        <v>390</v>
      </c>
      <c r="R56" s="193">
        <v>1288</v>
      </c>
      <c r="S56" s="190">
        <v>3.3025641025641</v>
      </c>
      <c r="T56" s="194">
        <v>3279</v>
      </c>
      <c r="U56" s="193">
        <v>8922</v>
      </c>
      <c r="V56" s="190">
        <v>2.72095150960659</v>
      </c>
      <c r="W56" s="194">
        <v>170</v>
      </c>
      <c r="X56" s="193">
        <v>431</v>
      </c>
      <c r="Y56" s="190">
        <v>2.53529411764706</v>
      </c>
      <c r="Z56" s="194">
        <v>1160</v>
      </c>
      <c r="AA56" s="193">
        <v>3765</v>
      </c>
      <c r="AB56" s="190">
        <v>3.24568965517241</v>
      </c>
      <c r="AC56" s="194">
        <v>4553</v>
      </c>
      <c r="AD56" s="193">
        <v>14183</v>
      </c>
      <c r="AE56" s="190">
        <v>3.11508895233912</v>
      </c>
      <c r="AF56" s="194">
        <v>887</v>
      </c>
      <c r="AG56" s="193">
        <v>3121</v>
      </c>
      <c r="AH56" s="190">
        <v>3.51860202931229</v>
      </c>
      <c r="AI56" s="194">
        <v>461</v>
      </c>
      <c r="AJ56" s="193">
        <v>1279</v>
      </c>
      <c r="AK56" s="190">
        <v>2.77440347071584</v>
      </c>
      <c r="AL56" s="194">
        <v>81</v>
      </c>
      <c r="AM56" s="193">
        <v>172</v>
      </c>
      <c r="AN56" s="190">
        <v>2.12345679012346</v>
      </c>
      <c r="AO56" s="194">
        <v>180</v>
      </c>
      <c r="AP56" s="193">
        <v>623</v>
      </c>
      <c r="AQ56" s="190">
        <v>3.46111111111111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66" customFormat="1" ht="11.25">
      <c r="A57" s="176" t="s">
        <v>46</v>
      </c>
      <c r="B57" s="188">
        <v>682</v>
      </c>
      <c r="C57" s="189">
        <v>2759</v>
      </c>
      <c r="D57" s="190">
        <v>4.04545454545455</v>
      </c>
      <c r="E57" s="188">
        <v>320</v>
      </c>
      <c r="F57" s="189">
        <v>1042</v>
      </c>
      <c r="G57" s="190">
        <v>3.25625</v>
      </c>
      <c r="H57" s="191">
        <v>7321</v>
      </c>
      <c r="I57" s="192">
        <v>14585</v>
      </c>
      <c r="J57" s="190">
        <v>1.99221417839093</v>
      </c>
      <c r="K57" s="191">
        <v>1141</v>
      </c>
      <c r="L57" s="193">
        <v>2396</v>
      </c>
      <c r="M57" s="190">
        <v>2.09991235758107</v>
      </c>
      <c r="N57" s="194">
        <v>1068</v>
      </c>
      <c r="O57" s="193">
        <v>2826</v>
      </c>
      <c r="P57" s="190">
        <v>2.64606741573034</v>
      </c>
      <c r="Q57" s="194">
        <v>792</v>
      </c>
      <c r="R57" s="193">
        <v>1709</v>
      </c>
      <c r="S57" s="190">
        <v>2.15782828282828</v>
      </c>
      <c r="T57" s="194">
        <v>1186</v>
      </c>
      <c r="U57" s="193">
        <v>2358</v>
      </c>
      <c r="V57" s="190">
        <v>1.98819561551433</v>
      </c>
      <c r="W57" s="194">
        <v>151</v>
      </c>
      <c r="X57" s="193">
        <v>341</v>
      </c>
      <c r="Y57" s="190">
        <v>2.25827814569536</v>
      </c>
      <c r="Z57" s="194">
        <v>1437</v>
      </c>
      <c r="AA57" s="193">
        <v>4318</v>
      </c>
      <c r="AB57" s="190">
        <v>3.00487125956855</v>
      </c>
      <c r="AC57" s="194">
        <v>6240</v>
      </c>
      <c r="AD57" s="193">
        <v>18125</v>
      </c>
      <c r="AE57" s="190">
        <v>2.90464743589744</v>
      </c>
      <c r="AF57" s="194">
        <v>939</v>
      </c>
      <c r="AG57" s="193">
        <v>2379</v>
      </c>
      <c r="AH57" s="190">
        <v>2.53354632587859</v>
      </c>
      <c r="AI57" s="194">
        <v>1040</v>
      </c>
      <c r="AJ57" s="193">
        <v>2670</v>
      </c>
      <c r="AK57" s="190">
        <v>2.56730769230769</v>
      </c>
      <c r="AL57" s="194">
        <v>115</v>
      </c>
      <c r="AM57" s="193">
        <v>218</v>
      </c>
      <c r="AN57" s="190">
        <v>1.89565217391304</v>
      </c>
      <c r="AO57" s="194">
        <v>85</v>
      </c>
      <c r="AP57" s="193">
        <v>344</v>
      </c>
      <c r="AQ57" s="190">
        <v>4.04705882352941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66" customFormat="1" ht="11.25">
      <c r="A58" s="176" t="s">
        <v>87</v>
      </c>
      <c r="B58" s="188">
        <v>355</v>
      </c>
      <c r="C58" s="189">
        <v>1195</v>
      </c>
      <c r="D58" s="190">
        <v>3.36619718309859</v>
      </c>
      <c r="E58" s="188">
        <v>307</v>
      </c>
      <c r="F58" s="189">
        <v>897</v>
      </c>
      <c r="G58" s="190">
        <v>2.92182410423453</v>
      </c>
      <c r="H58" s="191">
        <v>6069</v>
      </c>
      <c r="I58" s="192">
        <v>13160</v>
      </c>
      <c r="J58" s="190">
        <v>2.1683967704729</v>
      </c>
      <c r="K58" s="191">
        <v>1729</v>
      </c>
      <c r="L58" s="193">
        <v>3612</v>
      </c>
      <c r="M58" s="190">
        <v>2.08906882591093</v>
      </c>
      <c r="N58" s="194">
        <v>819</v>
      </c>
      <c r="O58" s="193">
        <v>2586</v>
      </c>
      <c r="P58" s="190">
        <v>3.15750915750916</v>
      </c>
      <c r="Q58" s="194">
        <v>649</v>
      </c>
      <c r="R58" s="193">
        <v>1292</v>
      </c>
      <c r="S58" s="190">
        <v>1.99075500770416</v>
      </c>
      <c r="T58" s="194">
        <v>1519</v>
      </c>
      <c r="U58" s="193">
        <v>3054</v>
      </c>
      <c r="V58" s="190">
        <v>2.01053324555629</v>
      </c>
      <c r="W58" s="194">
        <v>127</v>
      </c>
      <c r="X58" s="193">
        <v>249</v>
      </c>
      <c r="Y58" s="190">
        <v>1.96062992125984</v>
      </c>
      <c r="Z58" s="194">
        <v>1557</v>
      </c>
      <c r="AA58" s="193">
        <v>4756</v>
      </c>
      <c r="AB58" s="190">
        <v>3.05459216441875</v>
      </c>
      <c r="AC58" s="194">
        <v>5438</v>
      </c>
      <c r="AD58" s="193">
        <v>18121</v>
      </c>
      <c r="AE58" s="190">
        <v>3.33229128356013</v>
      </c>
      <c r="AF58" s="194">
        <v>1401</v>
      </c>
      <c r="AG58" s="193">
        <v>2422</v>
      </c>
      <c r="AH58" s="190">
        <v>1.72876516773733</v>
      </c>
      <c r="AI58" s="194">
        <v>862</v>
      </c>
      <c r="AJ58" s="193">
        <v>1886</v>
      </c>
      <c r="AK58" s="190">
        <v>2.18793503480278</v>
      </c>
      <c r="AL58" s="194">
        <v>109</v>
      </c>
      <c r="AM58" s="193">
        <v>174</v>
      </c>
      <c r="AN58" s="190">
        <v>1.59633027522936</v>
      </c>
      <c r="AO58" s="194">
        <v>83</v>
      </c>
      <c r="AP58" s="193">
        <v>399</v>
      </c>
      <c r="AQ58" s="190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2.559122907153729</v>
      </c>
    </row>
    <row r="59" spans="1:46" s="166" customFormat="1" ht="11.25">
      <c r="A59" s="176" t="s">
        <v>35</v>
      </c>
      <c r="B59" s="188">
        <v>197</v>
      </c>
      <c r="C59" s="189">
        <v>535</v>
      </c>
      <c r="D59" s="190">
        <v>2.71573604060914</v>
      </c>
      <c r="E59" s="188">
        <v>174</v>
      </c>
      <c r="F59" s="189">
        <v>587</v>
      </c>
      <c r="G59" s="190">
        <v>3.3735632183908</v>
      </c>
      <c r="H59" s="191">
        <v>2975</v>
      </c>
      <c r="I59" s="192">
        <v>7994</v>
      </c>
      <c r="J59" s="190">
        <v>2.68705882352941</v>
      </c>
      <c r="K59" s="191">
        <v>444</v>
      </c>
      <c r="L59" s="193">
        <v>1281</v>
      </c>
      <c r="M59" s="190">
        <v>2.88513513513514</v>
      </c>
      <c r="N59" s="194">
        <v>544</v>
      </c>
      <c r="O59" s="193">
        <v>1732</v>
      </c>
      <c r="P59" s="190">
        <v>3.18382352941176</v>
      </c>
      <c r="Q59" s="194">
        <v>290</v>
      </c>
      <c r="R59" s="193">
        <v>989</v>
      </c>
      <c r="S59" s="190">
        <v>3.41034482758621</v>
      </c>
      <c r="T59" s="194">
        <v>350</v>
      </c>
      <c r="U59" s="193">
        <v>969</v>
      </c>
      <c r="V59" s="190">
        <v>2.76857142857143</v>
      </c>
      <c r="W59" s="194">
        <v>200</v>
      </c>
      <c r="X59" s="193">
        <v>1124</v>
      </c>
      <c r="Y59" s="190">
        <v>5.62</v>
      </c>
      <c r="Z59" s="194">
        <v>2131</v>
      </c>
      <c r="AA59" s="193">
        <v>7126</v>
      </c>
      <c r="AB59" s="190">
        <v>3.34396996715157</v>
      </c>
      <c r="AC59" s="194">
        <v>8534</v>
      </c>
      <c r="AD59" s="193">
        <v>26783</v>
      </c>
      <c r="AE59" s="190">
        <v>3.13838762596672</v>
      </c>
      <c r="AF59" s="194">
        <v>365</v>
      </c>
      <c r="AG59" s="193">
        <v>1046</v>
      </c>
      <c r="AH59" s="190">
        <v>2.86575342465753</v>
      </c>
      <c r="AI59" s="194">
        <v>585</v>
      </c>
      <c r="AJ59" s="193">
        <v>1704</v>
      </c>
      <c r="AK59" s="190">
        <v>2.91282051282051</v>
      </c>
      <c r="AL59" s="194">
        <v>92</v>
      </c>
      <c r="AM59" s="193">
        <v>309</v>
      </c>
      <c r="AN59" s="190">
        <v>3.35869565217391</v>
      </c>
      <c r="AO59" s="194">
        <v>69</v>
      </c>
      <c r="AP59" s="193">
        <v>262</v>
      </c>
      <c r="AQ59" s="190">
        <v>3.79710144927536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66" customFormat="1" ht="11.25">
      <c r="A60" s="176" t="s">
        <v>88</v>
      </c>
      <c r="B60" s="188">
        <v>417</v>
      </c>
      <c r="C60" s="189">
        <v>1059</v>
      </c>
      <c r="D60" s="190">
        <v>2.53956834532374</v>
      </c>
      <c r="E60" s="188">
        <v>183</v>
      </c>
      <c r="F60" s="189">
        <v>724</v>
      </c>
      <c r="G60" s="190">
        <v>3.95628415300546</v>
      </c>
      <c r="H60" s="191">
        <v>10006</v>
      </c>
      <c r="I60" s="192">
        <v>18042</v>
      </c>
      <c r="J60" s="190">
        <v>1.80311812912253</v>
      </c>
      <c r="K60" s="191">
        <v>1846</v>
      </c>
      <c r="L60" s="193">
        <v>3309</v>
      </c>
      <c r="M60" s="190">
        <v>1.79252437703142</v>
      </c>
      <c r="N60" s="194">
        <v>1243</v>
      </c>
      <c r="O60" s="193">
        <v>2946</v>
      </c>
      <c r="P60" s="190">
        <v>2.37007240547064</v>
      </c>
      <c r="Q60" s="194">
        <v>993</v>
      </c>
      <c r="R60" s="193">
        <v>2188</v>
      </c>
      <c r="S60" s="190">
        <v>2.20342396777442</v>
      </c>
      <c r="T60" s="194">
        <v>887</v>
      </c>
      <c r="U60" s="193">
        <v>1827</v>
      </c>
      <c r="V60" s="190">
        <v>2.0597519729425</v>
      </c>
      <c r="W60" s="194">
        <v>136</v>
      </c>
      <c r="X60" s="193">
        <v>323</v>
      </c>
      <c r="Y60" s="190">
        <v>2.375</v>
      </c>
      <c r="Z60" s="194">
        <v>1506</v>
      </c>
      <c r="AA60" s="193">
        <v>4375</v>
      </c>
      <c r="AB60" s="190">
        <v>2.90504648074369</v>
      </c>
      <c r="AC60" s="194">
        <v>4592</v>
      </c>
      <c r="AD60" s="193">
        <v>11470</v>
      </c>
      <c r="AE60" s="190">
        <v>2.49782229965157</v>
      </c>
      <c r="AF60" s="194">
        <v>575</v>
      </c>
      <c r="AG60" s="193">
        <v>1759</v>
      </c>
      <c r="AH60" s="190">
        <v>3.05913043478261</v>
      </c>
      <c r="AI60" s="194">
        <v>581</v>
      </c>
      <c r="AJ60" s="193">
        <v>1258</v>
      </c>
      <c r="AK60" s="190">
        <v>2.16523235800344</v>
      </c>
      <c r="AL60" s="194">
        <v>198</v>
      </c>
      <c r="AM60" s="193">
        <v>493</v>
      </c>
      <c r="AN60" s="190">
        <v>2.48989898989899</v>
      </c>
      <c r="AO60" s="194">
        <v>170</v>
      </c>
      <c r="AP60" s="193">
        <v>548</v>
      </c>
      <c r="AQ60" s="190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66" customFormat="1" ht="11.25">
      <c r="A61" s="176" t="s">
        <v>54</v>
      </c>
      <c r="B61" s="188">
        <v>972</v>
      </c>
      <c r="C61" s="189">
        <v>3110</v>
      </c>
      <c r="D61" s="190">
        <v>3.19958847736626</v>
      </c>
      <c r="E61" s="188">
        <v>819</v>
      </c>
      <c r="F61" s="189">
        <v>5752</v>
      </c>
      <c r="G61" s="190">
        <v>7.02319902319902</v>
      </c>
      <c r="H61" s="191">
        <v>5972</v>
      </c>
      <c r="I61" s="192">
        <v>15897</v>
      </c>
      <c r="J61" s="190">
        <v>2.66192230408573</v>
      </c>
      <c r="K61" s="191">
        <v>1034</v>
      </c>
      <c r="L61" s="193">
        <v>3332</v>
      </c>
      <c r="M61" s="190">
        <v>3.22243713733075</v>
      </c>
      <c r="N61" s="194">
        <v>841</v>
      </c>
      <c r="O61" s="193">
        <v>3057</v>
      </c>
      <c r="P61" s="190">
        <v>3.63495838287753</v>
      </c>
      <c r="Q61" s="194">
        <v>742</v>
      </c>
      <c r="R61" s="193">
        <v>2181</v>
      </c>
      <c r="S61" s="190">
        <v>2.93935309973046</v>
      </c>
      <c r="T61" s="194">
        <v>402</v>
      </c>
      <c r="U61" s="193">
        <v>1128</v>
      </c>
      <c r="V61" s="190">
        <v>2.80597014925373</v>
      </c>
      <c r="W61" s="194">
        <v>270</v>
      </c>
      <c r="X61" s="193">
        <v>1148</v>
      </c>
      <c r="Y61" s="190">
        <v>4.25185185185185</v>
      </c>
      <c r="Z61" s="194">
        <v>988</v>
      </c>
      <c r="AA61" s="193">
        <v>2565</v>
      </c>
      <c r="AB61" s="190">
        <v>2.59615384615385</v>
      </c>
      <c r="AC61" s="194">
        <v>1276</v>
      </c>
      <c r="AD61" s="193">
        <v>3047</v>
      </c>
      <c r="AE61" s="190">
        <v>2.38793103448276</v>
      </c>
      <c r="AF61" s="194">
        <v>632</v>
      </c>
      <c r="AG61" s="193">
        <v>1534</v>
      </c>
      <c r="AH61" s="190">
        <v>2.42721518987342</v>
      </c>
      <c r="AI61" s="194">
        <v>551</v>
      </c>
      <c r="AJ61" s="193">
        <v>2440</v>
      </c>
      <c r="AK61" s="190">
        <v>4.42831215970962</v>
      </c>
      <c r="AL61" s="194">
        <v>176</v>
      </c>
      <c r="AM61" s="193">
        <v>416</v>
      </c>
      <c r="AN61" s="190">
        <v>2.36363636363636</v>
      </c>
      <c r="AO61" s="194">
        <v>446</v>
      </c>
      <c r="AP61" s="193">
        <v>3199</v>
      </c>
      <c r="AQ61" s="190">
        <v>7.17264573991031</v>
      </c>
      <c r="AR61" s="29">
        <f t="shared" si="0"/>
        <v>15121</v>
      </c>
      <c r="AS61" s="30">
        <f t="shared" si="0"/>
        <v>48806</v>
      </c>
      <c r="AT61" s="31">
        <f t="shared" si="1"/>
        <v>3.227696580913961</v>
      </c>
    </row>
    <row r="62" spans="1:46" s="166" customFormat="1" ht="11.25">
      <c r="A62" s="176" t="s">
        <v>53</v>
      </c>
      <c r="B62" s="188">
        <v>585</v>
      </c>
      <c r="C62" s="189">
        <v>1480</v>
      </c>
      <c r="D62" s="190">
        <v>2.52991452991453</v>
      </c>
      <c r="E62" s="188">
        <v>277</v>
      </c>
      <c r="F62" s="189">
        <v>851</v>
      </c>
      <c r="G62" s="190">
        <v>3.07220216606498</v>
      </c>
      <c r="H62" s="191">
        <v>6724</v>
      </c>
      <c r="I62" s="192">
        <v>13441</v>
      </c>
      <c r="J62" s="190">
        <v>1.99895895300416</v>
      </c>
      <c r="K62" s="191">
        <v>1514</v>
      </c>
      <c r="L62" s="193">
        <v>2812</v>
      </c>
      <c r="M62" s="190">
        <v>1.85733157199472</v>
      </c>
      <c r="N62" s="194">
        <v>962</v>
      </c>
      <c r="O62" s="193">
        <v>2612</v>
      </c>
      <c r="P62" s="190">
        <v>2.71517671517672</v>
      </c>
      <c r="Q62" s="194">
        <v>968</v>
      </c>
      <c r="R62" s="193">
        <v>2007</v>
      </c>
      <c r="S62" s="190">
        <v>2.07334710743802</v>
      </c>
      <c r="T62" s="194">
        <v>1122</v>
      </c>
      <c r="U62" s="193">
        <v>2431</v>
      </c>
      <c r="V62" s="190">
        <v>2.16666666666667</v>
      </c>
      <c r="W62" s="194">
        <v>141</v>
      </c>
      <c r="X62" s="193">
        <v>355</v>
      </c>
      <c r="Y62" s="190">
        <v>2.5177304964539</v>
      </c>
      <c r="Z62" s="194">
        <v>1059</v>
      </c>
      <c r="AA62" s="193">
        <v>3340</v>
      </c>
      <c r="AB62" s="190">
        <v>3.15391879131256</v>
      </c>
      <c r="AC62" s="194">
        <v>3697</v>
      </c>
      <c r="AD62" s="193">
        <v>10250</v>
      </c>
      <c r="AE62" s="190">
        <v>2.77251825804707</v>
      </c>
      <c r="AF62" s="194">
        <v>574</v>
      </c>
      <c r="AG62" s="193">
        <v>1514</v>
      </c>
      <c r="AH62" s="190">
        <v>2.63763066202091</v>
      </c>
      <c r="AI62" s="194">
        <v>1225</v>
      </c>
      <c r="AJ62" s="193">
        <v>2909</v>
      </c>
      <c r="AK62" s="190">
        <v>2.37469387755102</v>
      </c>
      <c r="AL62" s="194">
        <v>149</v>
      </c>
      <c r="AM62" s="193">
        <v>242</v>
      </c>
      <c r="AN62" s="190">
        <v>1.6241610738255</v>
      </c>
      <c r="AO62" s="194">
        <v>75</v>
      </c>
      <c r="AP62" s="193">
        <v>195</v>
      </c>
      <c r="AQ62" s="190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66" customFormat="1" ht="11.25">
      <c r="A63" s="176" t="s">
        <v>50</v>
      </c>
      <c r="B63" s="188">
        <v>220</v>
      </c>
      <c r="C63" s="189">
        <v>802</v>
      </c>
      <c r="D63" s="190">
        <v>3.64545454545455</v>
      </c>
      <c r="E63" s="188">
        <v>185</v>
      </c>
      <c r="F63" s="189">
        <v>835</v>
      </c>
      <c r="G63" s="190">
        <v>4.51351351351351</v>
      </c>
      <c r="H63" s="194">
        <v>4521</v>
      </c>
      <c r="I63" s="193">
        <v>11447</v>
      </c>
      <c r="J63" s="190">
        <v>2.53196195531962</v>
      </c>
      <c r="K63" s="191">
        <v>580</v>
      </c>
      <c r="L63" s="193">
        <v>1564</v>
      </c>
      <c r="M63" s="190">
        <v>2.69655172413793</v>
      </c>
      <c r="N63" s="194">
        <v>531</v>
      </c>
      <c r="O63" s="193">
        <v>1680</v>
      </c>
      <c r="P63" s="190">
        <v>3.1638418079096</v>
      </c>
      <c r="Q63" s="194">
        <v>223</v>
      </c>
      <c r="R63" s="193">
        <v>798</v>
      </c>
      <c r="S63" s="190">
        <v>3.57847533632287</v>
      </c>
      <c r="T63" s="194">
        <v>382</v>
      </c>
      <c r="U63" s="193">
        <v>1019</v>
      </c>
      <c r="V63" s="190">
        <v>2.66753926701571</v>
      </c>
      <c r="W63" s="194">
        <v>63</v>
      </c>
      <c r="X63" s="193">
        <v>235</v>
      </c>
      <c r="Y63" s="190">
        <v>3.73015873015873</v>
      </c>
      <c r="Z63" s="194">
        <v>974</v>
      </c>
      <c r="AA63" s="193">
        <v>4312</v>
      </c>
      <c r="AB63" s="190">
        <v>4.42710472279261</v>
      </c>
      <c r="AC63" s="194">
        <v>4461</v>
      </c>
      <c r="AD63" s="193">
        <v>15316</v>
      </c>
      <c r="AE63" s="190">
        <v>3.43331091683479</v>
      </c>
      <c r="AF63" s="194">
        <v>343</v>
      </c>
      <c r="AG63" s="193">
        <v>1870</v>
      </c>
      <c r="AH63" s="190">
        <v>5.45189504373178</v>
      </c>
      <c r="AI63" s="194">
        <v>432</v>
      </c>
      <c r="AJ63" s="193">
        <v>1173</v>
      </c>
      <c r="AK63" s="190">
        <v>2.71527777777778</v>
      </c>
      <c r="AL63" s="194">
        <v>33</v>
      </c>
      <c r="AM63" s="193">
        <v>240</v>
      </c>
      <c r="AN63" s="190">
        <v>7.27272727272727</v>
      </c>
      <c r="AO63" s="194">
        <v>87</v>
      </c>
      <c r="AP63" s="193">
        <v>361</v>
      </c>
      <c r="AQ63" s="190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3.195397008055236</v>
      </c>
    </row>
    <row r="64" spans="1:46" s="166" customFormat="1" ht="11.25">
      <c r="A64" s="195" t="s">
        <v>51</v>
      </c>
      <c r="B64" s="194">
        <v>518</v>
      </c>
      <c r="C64" s="193">
        <v>2046</v>
      </c>
      <c r="D64" s="196">
        <v>3.94980694980695</v>
      </c>
      <c r="E64" s="194">
        <v>362</v>
      </c>
      <c r="F64" s="193">
        <v>1377</v>
      </c>
      <c r="G64" s="196">
        <v>3.80386740331492</v>
      </c>
      <c r="H64" s="197">
        <v>4898</v>
      </c>
      <c r="I64" s="198">
        <v>13105</v>
      </c>
      <c r="J64" s="196">
        <v>2.67558187015108</v>
      </c>
      <c r="K64" s="197">
        <v>940</v>
      </c>
      <c r="L64" s="193">
        <v>2236</v>
      </c>
      <c r="M64" s="196">
        <v>2.37872340425532</v>
      </c>
      <c r="N64" s="194">
        <v>639</v>
      </c>
      <c r="O64" s="193">
        <v>1489</v>
      </c>
      <c r="P64" s="196">
        <v>2.3302034428795</v>
      </c>
      <c r="Q64" s="194">
        <v>386</v>
      </c>
      <c r="R64" s="193">
        <v>852</v>
      </c>
      <c r="S64" s="196">
        <v>2.20725388601036</v>
      </c>
      <c r="T64" s="194">
        <v>559</v>
      </c>
      <c r="U64" s="193">
        <v>1230</v>
      </c>
      <c r="V64" s="196">
        <v>2.20035778175313</v>
      </c>
      <c r="W64" s="194">
        <v>161</v>
      </c>
      <c r="X64" s="193">
        <v>609</v>
      </c>
      <c r="Y64" s="196">
        <v>3.78260869565217</v>
      </c>
      <c r="Z64" s="194">
        <v>1528</v>
      </c>
      <c r="AA64" s="193">
        <v>4255</v>
      </c>
      <c r="AB64" s="196">
        <v>2.78468586387435</v>
      </c>
      <c r="AC64" s="194">
        <v>2713</v>
      </c>
      <c r="AD64" s="193">
        <v>7888</v>
      </c>
      <c r="AE64" s="196">
        <v>2.9074824917066</v>
      </c>
      <c r="AF64" s="194">
        <v>498</v>
      </c>
      <c r="AG64" s="193">
        <v>1627</v>
      </c>
      <c r="AH64" s="196">
        <v>3.26706827309237</v>
      </c>
      <c r="AI64" s="194">
        <v>1091</v>
      </c>
      <c r="AJ64" s="193">
        <v>2162</v>
      </c>
      <c r="AK64" s="196">
        <v>1.98166819431714</v>
      </c>
      <c r="AL64" s="194">
        <v>111</v>
      </c>
      <c r="AM64" s="193">
        <v>180</v>
      </c>
      <c r="AN64" s="196">
        <v>1.62162162162162</v>
      </c>
      <c r="AO64" s="194">
        <v>318</v>
      </c>
      <c r="AP64" s="193">
        <v>847</v>
      </c>
      <c r="AQ64" s="190">
        <v>2.66352201257862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66" customFormat="1" ht="11.25">
      <c r="A65" s="176" t="s">
        <v>80</v>
      </c>
      <c r="B65" s="188">
        <v>661</v>
      </c>
      <c r="C65" s="189">
        <v>1641</v>
      </c>
      <c r="D65" s="190">
        <v>2.48260211800303</v>
      </c>
      <c r="E65" s="188">
        <v>243</v>
      </c>
      <c r="F65" s="189">
        <v>533</v>
      </c>
      <c r="G65" s="190">
        <v>2.19341563786008</v>
      </c>
      <c r="H65" s="191">
        <v>5108</v>
      </c>
      <c r="I65" s="192">
        <v>9846</v>
      </c>
      <c r="J65" s="190">
        <v>1.9275646045419</v>
      </c>
      <c r="K65" s="191">
        <v>3996</v>
      </c>
      <c r="L65" s="193">
        <v>8016</v>
      </c>
      <c r="M65" s="190">
        <v>2.00600600600601</v>
      </c>
      <c r="N65" s="194">
        <v>906</v>
      </c>
      <c r="O65" s="193">
        <v>2049</v>
      </c>
      <c r="P65" s="190">
        <v>2.26158940397351</v>
      </c>
      <c r="Q65" s="194">
        <v>441</v>
      </c>
      <c r="R65" s="193">
        <v>977</v>
      </c>
      <c r="S65" s="190">
        <v>2.21541950113379</v>
      </c>
      <c r="T65" s="194">
        <v>1481</v>
      </c>
      <c r="U65" s="193">
        <v>3492</v>
      </c>
      <c r="V65" s="190">
        <v>2.35786630654963</v>
      </c>
      <c r="W65" s="194">
        <v>61</v>
      </c>
      <c r="X65" s="193">
        <v>123</v>
      </c>
      <c r="Y65" s="190">
        <v>2.01639344262295</v>
      </c>
      <c r="Z65" s="194">
        <v>688</v>
      </c>
      <c r="AA65" s="193">
        <v>1729</v>
      </c>
      <c r="AB65" s="190">
        <v>2.51308139534884</v>
      </c>
      <c r="AC65" s="194">
        <v>2821</v>
      </c>
      <c r="AD65" s="193">
        <v>7164</v>
      </c>
      <c r="AE65" s="190">
        <v>2.53952499113789</v>
      </c>
      <c r="AF65" s="194">
        <v>1297</v>
      </c>
      <c r="AG65" s="193">
        <v>2527</v>
      </c>
      <c r="AH65" s="190">
        <v>1.94834232845027</v>
      </c>
      <c r="AI65" s="194">
        <v>589</v>
      </c>
      <c r="AJ65" s="193">
        <v>1086</v>
      </c>
      <c r="AK65" s="190">
        <v>1.84380305602716</v>
      </c>
      <c r="AL65" s="194">
        <v>71</v>
      </c>
      <c r="AM65" s="193">
        <v>145</v>
      </c>
      <c r="AN65" s="190">
        <v>2.04225352112676</v>
      </c>
      <c r="AO65" s="194">
        <v>86</v>
      </c>
      <c r="AP65" s="193">
        <v>218</v>
      </c>
      <c r="AQ65" s="190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66" customFormat="1" ht="11.25">
      <c r="A66" s="176" t="s">
        <v>81</v>
      </c>
      <c r="B66" s="188">
        <v>246</v>
      </c>
      <c r="C66" s="189">
        <v>662</v>
      </c>
      <c r="D66" s="190">
        <v>2.69105691056911</v>
      </c>
      <c r="E66" s="188">
        <v>617</v>
      </c>
      <c r="F66" s="189">
        <v>1884</v>
      </c>
      <c r="G66" s="190">
        <v>3.05348460291734</v>
      </c>
      <c r="H66" s="194">
        <v>4998</v>
      </c>
      <c r="I66" s="193">
        <v>8710</v>
      </c>
      <c r="J66" s="190">
        <v>1.74269707883153</v>
      </c>
      <c r="K66" s="191">
        <v>472</v>
      </c>
      <c r="L66" s="193">
        <v>2177</v>
      </c>
      <c r="M66" s="190">
        <v>4.61228813559322</v>
      </c>
      <c r="N66" s="194">
        <v>831</v>
      </c>
      <c r="O66" s="193">
        <v>2182</v>
      </c>
      <c r="P66" s="190">
        <v>2.62575210589651</v>
      </c>
      <c r="Q66" s="194">
        <v>378</v>
      </c>
      <c r="R66" s="193">
        <v>1086</v>
      </c>
      <c r="S66" s="190">
        <v>2.87301587301587</v>
      </c>
      <c r="T66" s="194">
        <v>107</v>
      </c>
      <c r="U66" s="193">
        <v>302</v>
      </c>
      <c r="V66" s="190">
        <v>2.82242990654206</v>
      </c>
      <c r="W66" s="194">
        <v>207</v>
      </c>
      <c r="X66" s="193">
        <v>1023</v>
      </c>
      <c r="Y66" s="190">
        <v>4.94202898550725</v>
      </c>
      <c r="Z66" s="194">
        <v>788</v>
      </c>
      <c r="AA66" s="193">
        <v>3582</v>
      </c>
      <c r="AB66" s="190">
        <v>4.54568527918782</v>
      </c>
      <c r="AC66" s="194">
        <v>1683</v>
      </c>
      <c r="AD66" s="193">
        <v>4365</v>
      </c>
      <c r="AE66" s="190">
        <v>2.59358288770053</v>
      </c>
      <c r="AF66" s="194">
        <v>192</v>
      </c>
      <c r="AG66" s="193">
        <v>578</v>
      </c>
      <c r="AH66" s="190">
        <v>3.01041666666667</v>
      </c>
      <c r="AI66" s="194">
        <v>590</v>
      </c>
      <c r="AJ66" s="193">
        <v>1264</v>
      </c>
      <c r="AK66" s="190">
        <v>2.14237288135593</v>
      </c>
      <c r="AL66" s="194">
        <v>116</v>
      </c>
      <c r="AM66" s="193">
        <v>443</v>
      </c>
      <c r="AN66" s="190">
        <v>3.81896551724138</v>
      </c>
      <c r="AO66" s="194">
        <v>452</v>
      </c>
      <c r="AP66" s="193">
        <v>2388</v>
      </c>
      <c r="AQ66" s="190">
        <v>5.28318584070797</v>
      </c>
      <c r="AR66" s="29">
        <f t="shared" si="0"/>
        <v>11677</v>
      </c>
      <c r="AS66" s="30">
        <f t="shared" si="0"/>
        <v>30646</v>
      </c>
      <c r="AT66" s="31">
        <f t="shared" si="1"/>
        <v>2.624475464588507</v>
      </c>
    </row>
    <row r="67" spans="1:46" s="166" customFormat="1" ht="11.25">
      <c r="A67" s="176" t="s">
        <v>59</v>
      </c>
      <c r="B67" s="188">
        <v>195</v>
      </c>
      <c r="C67" s="189">
        <v>468</v>
      </c>
      <c r="D67" s="190">
        <v>2.4</v>
      </c>
      <c r="E67" s="188">
        <v>95</v>
      </c>
      <c r="F67" s="189">
        <v>661</v>
      </c>
      <c r="G67" s="190">
        <v>6.95789473684211</v>
      </c>
      <c r="H67" s="191">
        <v>3455</v>
      </c>
      <c r="I67" s="192">
        <v>7775</v>
      </c>
      <c r="J67" s="190">
        <v>2.25036179450072</v>
      </c>
      <c r="K67" s="191">
        <v>2830</v>
      </c>
      <c r="L67" s="193">
        <v>5593</v>
      </c>
      <c r="M67" s="190">
        <v>1.97632508833922</v>
      </c>
      <c r="N67" s="194">
        <v>314</v>
      </c>
      <c r="O67" s="193">
        <v>963</v>
      </c>
      <c r="P67" s="190">
        <v>3.06687898089172</v>
      </c>
      <c r="Q67" s="194">
        <v>640</v>
      </c>
      <c r="R67" s="193">
        <v>1283</v>
      </c>
      <c r="S67" s="190">
        <v>2.0046875</v>
      </c>
      <c r="T67" s="194">
        <v>760</v>
      </c>
      <c r="U67" s="193">
        <v>1446</v>
      </c>
      <c r="V67" s="190">
        <v>1.90263157894737</v>
      </c>
      <c r="W67" s="194">
        <v>60</v>
      </c>
      <c r="X67" s="193">
        <v>226</v>
      </c>
      <c r="Y67" s="190">
        <v>3.76666666666667</v>
      </c>
      <c r="Z67" s="194">
        <v>639</v>
      </c>
      <c r="AA67" s="193">
        <v>2548</v>
      </c>
      <c r="AB67" s="190">
        <v>3.98748043818466</v>
      </c>
      <c r="AC67" s="194">
        <v>2321</v>
      </c>
      <c r="AD67" s="193">
        <v>7598</v>
      </c>
      <c r="AE67" s="190">
        <v>3.27358897027143</v>
      </c>
      <c r="AF67" s="194">
        <v>333</v>
      </c>
      <c r="AG67" s="193">
        <v>926</v>
      </c>
      <c r="AH67" s="190">
        <v>2.78078078078078</v>
      </c>
      <c r="AI67" s="194">
        <v>227</v>
      </c>
      <c r="AJ67" s="193">
        <v>453</v>
      </c>
      <c r="AK67" s="190">
        <v>1.99559471365639</v>
      </c>
      <c r="AL67" s="194">
        <v>37</v>
      </c>
      <c r="AM67" s="193">
        <v>72</v>
      </c>
      <c r="AN67" s="190">
        <v>1.94594594594595</v>
      </c>
      <c r="AO67" s="194">
        <v>68</v>
      </c>
      <c r="AP67" s="193">
        <v>221</v>
      </c>
      <c r="AQ67" s="190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66" customFormat="1" ht="11.25">
      <c r="A68" s="176" t="s">
        <v>57</v>
      </c>
      <c r="B68" s="188">
        <v>783</v>
      </c>
      <c r="C68" s="189">
        <v>1961</v>
      </c>
      <c r="D68" s="190">
        <v>2.50446998722861</v>
      </c>
      <c r="E68" s="188">
        <v>635</v>
      </c>
      <c r="F68" s="189">
        <v>1784</v>
      </c>
      <c r="G68" s="190">
        <v>2.80944881889764</v>
      </c>
      <c r="H68" s="191">
        <v>3224</v>
      </c>
      <c r="I68" s="192">
        <v>6261</v>
      </c>
      <c r="J68" s="190">
        <v>1.94199751861042</v>
      </c>
      <c r="K68" s="191">
        <v>720</v>
      </c>
      <c r="L68" s="193">
        <v>4157</v>
      </c>
      <c r="M68" s="190">
        <v>5.77361111111111</v>
      </c>
      <c r="N68" s="194">
        <v>1084</v>
      </c>
      <c r="O68" s="193">
        <v>2661</v>
      </c>
      <c r="P68" s="190">
        <v>2.45479704797048</v>
      </c>
      <c r="Q68" s="194">
        <v>372</v>
      </c>
      <c r="R68" s="193">
        <v>931</v>
      </c>
      <c r="S68" s="190">
        <v>2.50268817204301</v>
      </c>
      <c r="T68" s="194">
        <v>465</v>
      </c>
      <c r="U68" s="193">
        <v>1115</v>
      </c>
      <c r="V68" s="190">
        <v>2.39784946236559</v>
      </c>
      <c r="W68" s="194">
        <v>280</v>
      </c>
      <c r="X68" s="193">
        <v>1861</v>
      </c>
      <c r="Y68" s="190">
        <v>6.64642857142857</v>
      </c>
      <c r="Z68" s="194">
        <v>627</v>
      </c>
      <c r="AA68" s="193">
        <v>1526</v>
      </c>
      <c r="AB68" s="190">
        <v>2.43381180223285</v>
      </c>
      <c r="AC68" s="194">
        <v>901</v>
      </c>
      <c r="AD68" s="193">
        <v>2415</v>
      </c>
      <c r="AE68" s="190">
        <v>2.6803551609323</v>
      </c>
      <c r="AF68" s="194">
        <v>674</v>
      </c>
      <c r="AG68" s="193">
        <v>2356</v>
      </c>
      <c r="AH68" s="190">
        <v>3.49554896142433</v>
      </c>
      <c r="AI68" s="194">
        <v>635</v>
      </c>
      <c r="AJ68" s="193">
        <v>1108</v>
      </c>
      <c r="AK68" s="190">
        <v>1.74488188976378</v>
      </c>
      <c r="AL68" s="194">
        <v>151</v>
      </c>
      <c r="AM68" s="193">
        <v>247</v>
      </c>
      <c r="AN68" s="190">
        <v>1.63576158940397</v>
      </c>
      <c r="AO68" s="194">
        <v>282</v>
      </c>
      <c r="AP68" s="193">
        <v>1470</v>
      </c>
      <c r="AQ68" s="190">
        <v>5.21276595744681</v>
      </c>
      <c r="AR68" s="29">
        <f t="shared" si="0"/>
        <v>10833</v>
      </c>
      <c r="AS68" s="30">
        <f t="shared" si="0"/>
        <v>29853</v>
      </c>
      <c r="AT68" s="31">
        <f t="shared" si="1"/>
        <v>2.755746330656328</v>
      </c>
    </row>
    <row r="69" spans="1:46" s="166" customFormat="1" ht="11.25">
      <c r="A69" s="176" t="s">
        <v>84</v>
      </c>
      <c r="B69" s="188">
        <v>113</v>
      </c>
      <c r="C69" s="189">
        <v>310</v>
      </c>
      <c r="D69" s="190">
        <v>2.74336283185841</v>
      </c>
      <c r="E69" s="188">
        <v>121</v>
      </c>
      <c r="F69" s="189">
        <v>385</v>
      </c>
      <c r="G69" s="190">
        <v>3.18181818181818</v>
      </c>
      <c r="H69" s="191">
        <v>5024</v>
      </c>
      <c r="I69" s="192">
        <v>10138</v>
      </c>
      <c r="J69" s="190">
        <v>2.01791401273885</v>
      </c>
      <c r="K69" s="191">
        <v>934</v>
      </c>
      <c r="L69" s="193">
        <v>1847</v>
      </c>
      <c r="M69" s="190">
        <v>1.97751605995717</v>
      </c>
      <c r="N69" s="194">
        <v>111</v>
      </c>
      <c r="O69" s="193">
        <v>321</v>
      </c>
      <c r="P69" s="190">
        <v>2.89189189189189</v>
      </c>
      <c r="Q69" s="194">
        <v>154</v>
      </c>
      <c r="R69" s="193">
        <v>474</v>
      </c>
      <c r="S69" s="190">
        <v>3.07792207792208</v>
      </c>
      <c r="T69" s="194">
        <v>2806</v>
      </c>
      <c r="U69" s="193">
        <v>7757</v>
      </c>
      <c r="V69" s="190">
        <v>2.76443335709195</v>
      </c>
      <c r="W69" s="194">
        <v>7</v>
      </c>
      <c r="X69" s="193">
        <v>20</v>
      </c>
      <c r="Y69" s="190">
        <v>2.85714285714286</v>
      </c>
      <c r="Z69" s="194">
        <v>366</v>
      </c>
      <c r="AA69" s="193">
        <v>1085</v>
      </c>
      <c r="AB69" s="190">
        <v>2.96448087431694</v>
      </c>
      <c r="AC69" s="194">
        <v>1478</v>
      </c>
      <c r="AD69" s="193">
        <v>4802</v>
      </c>
      <c r="AE69" s="190">
        <v>3.2489851150203</v>
      </c>
      <c r="AF69" s="194">
        <v>183</v>
      </c>
      <c r="AG69" s="193">
        <v>556</v>
      </c>
      <c r="AH69" s="190">
        <v>3.03825136612022</v>
      </c>
      <c r="AI69" s="194">
        <v>297</v>
      </c>
      <c r="AJ69" s="193">
        <v>641</v>
      </c>
      <c r="AK69" s="190">
        <v>2.15824915824916</v>
      </c>
      <c r="AL69" s="194">
        <v>10</v>
      </c>
      <c r="AM69" s="193">
        <v>21</v>
      </c>
      <c r="AN69" s="190">
        <v>2.1</v>
      </c>
      <c r="AO69" s="194">
        <v>18</v>
      </c>
      <c r="AP69" s="193">
        <v>64</v>
      </c>
      <c r="AQ69" s="190">
        <v>3.55555555555556</v>
      </c>
      <c r="AR69" s="29">
        <f t="shared" si="0"/>
        <v>11622</v>
      </c>
      <c r="AS69" s="30">
        <f t="shared" si="0"/>
        <v>28421</v>
      </c>
      <c r="AT69" s="31">
        <f t="shared" si="1"/>
        <v>2.445448287730167</v>
      </c>
    </row>
    <row r="70" spans="1:46" s="166" customFormat="1" ht="11.25">
      <c r="A70" s="176" t="s">
        <v>55</v>
      </c>
      <c r="B70" s="188">
        <v>347</v>
      </c>
      <c r="C70" s="189">
        <v>1096</v>
      </c>
      <c r="D70" s="190">
        <v>3.15850144092219</v>
      </c>
      <c r="E70" s="188">
        <v>565</v>
      </c>
      <c r="F70" s="189">
        <v>1862</v>
      </c>
      <c r="G70" s="190">
        <v>3.29557522123894</v>
      </c>
      <c r="H70" s="191">
        <v>3262</v>
      </c>
      <c r="I70" s="192">
        <v>6832</v>
      </c>
      <c r="J70" s="190">
        <v>2.09442060085837</v>
      </c>
      <c r="K70" s="191">
        <v>681</v>
      </c>
      <c r="L70" s="193">
        <v>2961</v>
      </c>
      <c r="M70" s="190">
        <v>4.34801762114537</v>
      </c>
      <c r="N70" s="194">
        <v>765</v>
      </c>
      <c r="O70" s="193">
        <v>1657</v>
      </c>
      <c r="P70" s="190">
        <v>2.16601307189542</v>
      </c>
      <c r="Q70" s="194">
        <v>283</v>
      </c>
      <c r="R70" s="193">
        <v>682</v>
      </c>
      <c r="S70" s="190">
        <v>2.40989399293286</v>
      </c>
      <c r="T70" s="194">
        <v>188</v>
      </c>
      <c r="U70" s="193">
        <v>566</v>
      </c>
      <c r="V70" s="190">
        <v>3.01063829787234</v>
      </c>
      <c r="W70" s="194">
        <v>180</v>
      </c>
      <c r="X70" s="193">
        <v>520</v>
      </c>
      <c r="Y70" s="190">
        <v>2.88888888888889</v>
      </c>
      <c r="Z70" s="194">
        <v>746</v>
      </c>
      <c r="AA70" s="193">
        <v>2299</v>
      </c>
      <c r="AB70" s="190">
        <v>3.08176943699732</v>
      </c>
      <c r="AC70" s="194">
        <v>1195</v>
      </c>
      <c r="AD70" s="193">
        <v>3049</v>
      </c>
      <c r="AE70" s="190">
        <v>2.55146443514644</v>
      </c>
      <c r="AF70" s="194">
        <v>262</v>
      </c>
      <c r="AG70" s="193">
        <v>771</v>
      </c>
      <c r="AH70" s="190">
        <v>2.94274809160305</v>
      </c>
      <c r="AI70" s="194">
        <v>965</v>
      </c>
      <c r="AJ70" s="193">
        <v>2446</v>
      </c>
      <c r="AK70" s="190">
        <v>2.53471502590674</v>
      </c>
      <c r="AL70" s="194">
        <v>71</v>
      </c>
      <c r="AM70" s="193">
        <v>135</v>
      </c>
      <c r="AN70" s="190">
        <v>1.90140845070423</v>
      </c>
      <c r="AO70" s="194">
        <v>414</v>
      </c>
      <c r="AP70" s="193">
        <v>2596</v>
      </c>
      <c r="AQ70" s="190">
        <v>6.27053140096618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66" customFormat="1" ht="11.25">
      <c r="A71" s="176" t="s">
        <v>3</v>
      </c>
      <c r="B71" s="188">
        <v>2137</v>
      </c>
      <c r="C71" s="189">
        <v>5908</v>
      </c>
      <c r="D71" s="190">
        <v>2.76462330369677</v>
      </c>
      <c r="E71" s="188">
        <v>1449</v>
      </c>
      <c r="F71" s="189">
        <v>3064</v>
      </c>
      <c r="G71" s="190">
        <v>2.11456176673568</v>
      </c>
      <c r="H71" s="191">
        <v>2622</v>
      </c>
      <c r="I71" s="192">
        <v>3387</v>
      </c>
      <c r="J71" s="190">
        <v>1.29176201372998</v>
      </c>
      <c r="K71" s="191">
        <v>853</v>
      </c>
      <c r="L71" s="193">
        <v>1605</v>
      </c>
      <c r="M71" s="190">
        <v>1.88159437280188</v>
      </c>
      <c r="N71" s="194">
        <v>791</v>
      </c>
      <c r="O71" s="193">
        <v>1190</v>
      </c>
      <c r="P71" s="190">
        <v>1.50442477876106</v>
      </c>
      <c r="Q71" s="194">
        <v>552</v>
      </c>
      <c r="R71" s="193">
        <v>801</v>
      </c>
      <c r="S71" s="190">
        <v>1.45108695652174</v>
      </c>
      <c r="T71" s="194">
        <v>551</v>
      </c>
      <c r="U71" s="193">
        <v>994</v>
      </c>
      <c r="V71" s="190">
        <v>1.80399274047187</v>
      </c>
      <c r="W71" s="194">
        <v>253</v>
      </c>
      <c r="X71" s="193">
        <v>445</v>
      </c>
      <c r="Y71" s="190">
        <v>1.75889328063241</v>
      </c>
      <c r="Z71" s="194">
        <v>383</v>
      </c>
      <c r="AA71" s="193">
        <v>653</v>
      </c>
      <c r="AB71" s="190">
        <v>1.70496083550914</v>
      </c>
      <c r="AC71" s="194">
        <v>301</v>
      </c>
      <c r="AD71" s="193">
        <v>515</v>
      </c>
      <c r="AE71" s="190">
        <v>1.7109634551495</v>
      </c>
      <c r="AF71" s="194">
        <v>557</v>
      </c>
      <c r="AG71" s="193">
        <v>1281</v>
      </c>
      <c r="AH71" s="190">
        <v>2.29982046678636</v>
      </c>
      <c r="AI71" s="194">
        <v>1546</v>
      </c>
      <c r="AJ71" s="193">
        <v>3157</v>
      </c>
      <c r="AK71" s="190">
        <v>2.04204398447607</v>
      </c>
      <c r="AL71" s="194">
        <v>155</v>
      </c>
      <c r="AM71" s="193">
        <v>253</v>
      </c>
      <c r="AN71" s="190">
        <v>1.63225806451613</v>
      </c>
      <c r="AO71" s="194">
        <v>330</v>
      </c>
      <c r="AP71" s="193">
        <v>784</v>
      </c>
      <c r="AQ71" s="190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66" customFormat="1" ht="11.25">
      <c r="A72" s="176" t="s">
        <v>91</v>
      </c>
      <c r="B72" s="188">
        <v>78</v>
      </c>
      <c r="C72" s="189">
        <v>351</v>
      </c>
      <c r="D72" s="190">
        <v>4.5</v>
      </c>
      <c r="E72" s="188">
        <v>112</v>
      </c>
      <c r="F72" s="189">
        <v>884</v>
      </c>
      <c r="G72" s="190">
        <v>7.89285714285714</v>
      </c>
      <c r="H72" s="191">
        <v>1381</v>
      </c>
      <c r="I72" s="192">
        <v>3512</v>
      </c>
      <c r="J72" s="190">
        <v>2.54308472121651</v>
      </c>
      <c r="K72" s="191">
        <v>1726</v>
      </c>
      <c r="L72" s="193">
        <v>2355</v>
      </c>
      <c r="M72" s="190">
        <v>1.36442641946698</v>
      </c>
      <c r="N72" s="194">
        <v>124</v>
      </c>
      <c r="O72" s="193">
        <v>611</v>
      </c>
      <c r="P72" s="190">
        <v>4.92741935483871</v>
      </c>
      <c r="Q72" s="194">
        <v>65</v>
      </c>
      <c r="R72" s="193">
        <v>204</v>
      </c>
      <c r="S72" s="190">
        <v>3.13846153846154</v>
      </c>
      <c r="T72" s="194">
        <v>1669</v>
      </c>
      <c r="U72" s="193">
        <v>5032</v>
      </c>
      <c r="V72" s="190">
        <v>3.0149790293589</v>
      </c>
      <c r="W72" s="194">
        <v>12</v>
      </c>
      <c r="X72" s="193">
        <v>29</v>
      </c>
      <c r="Y72" s="190">
        <v>2.41666666666667</v>
      </c>
      <c r="Z72" s="194">
        <v>366</v>
      </c>
      <c r="AA72" s="193">
        <v>1198</v>
      </c>
      <c r="AB72" s="190">
        <v>3.27322404371585</v>
      </c>
      <c r="AC72" s="194">
        <v>1867</v>
      </c>
      <c r="AD72" s="193">
        <v>6306</v>
      </c>
      <c r="AE72" s="190">
        <v>3.3776111408677</v>
      </c>
      <c r="AF72" s="194">
        <v>260</v>
      </c>
      <c r="AG72" s="193">
        <v>762</v>
      </c>
      <c r="AH72" s="190">
        <v>2.93076923076923</v>
      </c>
      <c r="AI72" s="194">
        <v>242</v>
      </c>
      <c r="AJ72" s="193">
        <v>555</v>
      </c>
      <c r="AK72" s="190">
        <v>2.29338842975207</v>
      </c>
      <c r="AL72" s="194">
        <v>1805</v>
      </c>
      <c r="AM72" s="193">
        <v>1805</v>
      </c>
      <c r="AN72" s="190">
        <v>1</v>
      </c>
      <c r="AO72" s="194">
        <v>8</v>
      </c>
      <c r="AP72" s="193">
        <v>42</v>
      </c>
      <c r="AQ72" s="190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2.433968090581575</v>
      </c>
    </row>
    <row r="73" spans="1:46" s="166" customFormat="1" ht="11.25">
      <c r="A73" s="176" t="s">
        <v>60</v>
      </c>
      <c r="B73" s="188">
        <v>192</v>
      </c>
      <c r="C73" s="189">
        <v>589</v>
      </c>
      <c r="D73" s="190">
        <v>3.06770833333333</v>
      </c>
      <c r="E73" s="188">
        <v>168</v>
      </c>
      <c r="F73" s="189">
        <v>423</v>
      </c>
      <c r="G73" s="190">
        <v>2.51785714285714</v>
      </c>
      <c r="H73" s="191">
        <v>2421</v>
      </c>
      <c r="I73" s="192">
        <v>4814</v>
      </c>
      <c r="J73" s="190">
        <v>1.98843453118546</v>
      </c>
      <c r="K73" s="191">
        <v>546</v>
      </c>
      <c r="L73" s="193">
        <v>1080</v>
      </c>
      <c r="M73" s="190">
        <v>1.97802197802198</v>
      </c>
      <c r="N73" s="194">
        <v>322</v>
      </c>
      <c r="O73" s="193">
        <v>786</v>
      </c>
      <c r="P73" s="190">
        <v>2.44099378881988</v>
      </c>
      <c r="Q73" s="194">
        <v>340</v>
      </c>
      <c r="R73" s="193">
        <v>638</v>
      </c>
      <c r="S73" s="190">
        <v>1.87647058823529</v>
      </c>
      <c r="T73" s="194">
        <v>318</v>
      </c>
      <c r="U73" s="193">
        <v>566</v>
      </c>
      <c r="V73" s="190">
        <v>1.77987421383648</v>
      </c>
      <c r="W73" s="194">
        <v>52</v>
      </c>
      <c r="X73" s="193">
        <v>139</v>
      </c>
      <c r="Y73" s="190">
        <v>2.67307692307692</v>
      </c>
      <c r="Z73" s="194">
        <v>486</v>
      </c>
      <c r="AA73" s="193">
        <v>2368</v>
      </c>
      <c r="AB73" s="190">
        <v>4.87242798353909</v>
      </c>
      <c r="AC73" s="194">
        <v>1247</v>
      </c>
      <c r="AD73" s="193">
        <v>3564</v>
      </c>
      <c r="AE73" s="190">
        <v>2.85805934242181</v>
      </c>
      <c r="AF73" s="194">
        <v>214</v>
      </c>
      <c r="AG73" s="193">
        <v>778</v>
      </c>
      <c r="AH73" s="190">
        <v>3.63551401869159</v>
      </c>
      <c r="AI73" s="194">
        <v>262</v>
      </c>
      <c r="AJ73" s="193">
        <v>518</v>
      </c>
      <c r="AK73" s="190">
        <v>1.97709923664122</v>
      </c>
      <c r="AL73" s="194">
        <v>52</v>
      </c>
      <c r="AM73" s="193">
        <v>121</v>
      </c>
      <c r="AN73" s="190">
        <v>2.32692307692308</v>
      </c>
      <c r="AO73" s="194">
        <v>55</v>
      </c>
      <c r="AP73" s="193">
        <v>136</v>
      </c>
      <c r="AQ73" s="190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66" customFormat="1" ht="11.25">
      <c r="A74" s="176" t="s">
        <v>77</v>
      </c>
      <c r="B74" s="188">
        <v>364</v>
      </c>
      <c r="C74" s="189">
        <v>1497</v>
      </c>
      <c r="D74" s="190">
        <v>4.11263736263736</v>
      </c>
      <c r="E74" s="188">
        <v>179</v>
      </c>
      <c r="F74" s="189">
        <v>442</v>
      </c>
      <c r="G74" s="190">
        <v>2.46927374301676</v>
      </c>
      <c r="H74" s="191">
        <v>2174</v>
      </c>
      <c r="I74" s="192">
        <v>3960</v>
      </c>
      <c r="J74" s="190">
        <v>1.82152713891444</v>
      </c>
      <c r="K74" s="191">
        <v>394</v>
      </c>
      <c r="L74" s="193">
        <v>1212</v>
      </c>
      <c r="M74" s="190">
        <v>3.0761421319797</v>
      </c>
      <c r="N74" s="194">
        <v>297</v>
      </c>
      <c r="O74" s="193">
        <v>792</v>
      </c>
      <c r="P74" s="190">
        <v>2.66666666666667</v>
      </c>
      <c r="Q74" s="194">
        <v>111</v>
      </c>
      <c r="R74" s="193">
        <v>266</v>
      </c>
      <c r="S74" s="190">
        <v>2.3963963963964</v>
      </c>
      <c r="T74" s="194">
        <v>306</v>
      </c>
      <c r="U74" s="193">
        <v>744</v>
      </c>
      <c r="V74" s="190">
        <v>2.43137254901961</v>
      </c>
      <c r="W74" s="194">
        <v>22</v>
      </c>
      <c r="X74" s="193">
        <v>54</v>
      </c>
      <c r="Y74" s="190">
        <v>2.45454545454545</v>
      </c>
      <c r="Z74" s="194">
        <v>307</v>
      </c>
      <c r="AA74" s="193">
        <v>777</v>
      </c>
      <c r="AB74" s="190">
        <v>2.53094462540717</v>
      </c>
      <c r="AC74" s="194">
        <v>908</v>
      </c>
      <c r="AD74" s="193">
        <v>2438</v>
      </c>
      <c r="AE74" s="190">
        <v>2.68502202643172</v>
      </c>
      <c r="AF74" s="194">
        <v>243</v>
      </c>
      <c r="AG74" s="193">
        <v>1136</v>
      </c>
      <c r="AH74" s="190">
        <v>4.67489711934156</v>
      </c>
      <c r="AI74" s="194">
        <v>321</v>
      </c>
      <c r="AJ74" s="193">
        <v>607</v>
      </c>
      <c r="AK74" s="190">
        <v>1.89096573208723</v>
      </c>
      <c r="AL74" s="194">
        <v>52</v>
      </c>
      <c r="AM74" s="193">
        <v>117</v>
      </c>
      <c r="AN74" s="190">
        <v>2.25</v>
      </c>
      <c r="AO74" s="194">
        <v>150</v>
      </c>
      <c r="AP74" s="193">
        <v>506</v>
      </c>
      <c r="AQ74" s="190">
        <v>3.37333333333333</v>
      </c>
      <c r="AR74" s="29">
        <f aca="true" t="shared" si="2" ref="AR74:AS79">SUM(E74+H74+K74+N74+Q74+T74+W74+Z74+AC74+AF74+AI74+AL74+AO74+B74)</f>
        <v>5828</v>
      </c>
      <c r="AS74" s="30">
        <f t="shared" si="2"/>
        <v>14548</v>
      </c>
      <c r="AT74" s="31">
        <f aca="true" t="shared" si="3" ref="AT74:AT79">AS74/AR74</f>
        <v>2.496225120109815</v>
      </c>
    </row>
    <row r="75" spans="1:46" s="166" customFormat="1" ht="11.25">
      <c r="A75" s="176" t="s">
        <v>76</v>
      </c>
      <c r="B75" s="188">
        <v>501</v>
      </c>
      <c r="C75" s="189">
        <v>1925</v>
      </c>
      <c r="D75" s="190">
        <v>3.84231536926148</v>
      </c>
      <c r="E75" s="188">
        <v>190</v>
      </c>
      <c r="F75" s="189">
        <v>589</v>
      </c>
      <c r="G75" s="190">
        <v>3.1</v>
      </c>
      <c r="H75" s="191">
        <v>1931</v>
      </c>
      <c r="I75" s="192">
        <v>3344</v>
      </c>
      <c r="J75" s="190">
        <v>1.73174520973589</v>
      </c>
      <c r="K75" s="191">
        <v>444</v>
      </c>
      <c r="L75" s="193">
        <v>1190</v>
      </c>
      <c r="M75" s="190">
        <v>2.68018018018018</v>
      </c>
      <c r="N75" s="194">
        <v>247</v>
      </c>
      <c r="O75" s="193">
        <v>413</v>
      </c>
      <c r="P75" s="190">
        <v>1.67206477732794</v>
      </c>
      <c r="Q75" s="194">
        <v>210</v>
      </c>
      <c r="R75" s="193">
        <v>431</v>
      </c>
      <c r="S75" s="190">
        <v>2.05238095238095</v>
      </c>
      <c r="T75" s="194">
        <v>262</v>
      </c>
      <c r="U75" s="193">
        <v>635</v>
      </c>
      <c r="V75" s="190">
        <v>2.4236641221374</v>
      </c>
      <c r="W75" s="194">
        <v>94</v>
      </c>
      <c r="X75" s="193">
        <v>154</v>
      </c>
      <c r="Y75" s="190">
        <v>1.63829787234043</v>
      </c>
      <c r="Z75" s="194">
        <v>447</v>
      </c>
      <c r="AA75" s="193">
        <v>1128</v>
      </c>
      <c r="AB75" s="190">
        <v>2.52348993288591</v>
      </c>
      <c r="AC75" s="194">
        <v>925</v>
      </c>
      <c r="AD75" s="193">
        <v>2234</v>
      </c>
      <c r="AE75" s="190">
        <v>2.41513513513514</v>
      </c>
      <c r="AF75" s="194">
        <v>207</v>
      </c>
      <c r="AG75" s="193">
        <v>635</v>
      </c>
      <c r="AH75" s="190">
        <v>3.06763285024155</v>
      </c>
      <c r="AI75" s="194">
        <v>317</v>
      </c>
      <c r="AJ75" s="193">
        <v>565</v>
      </c>
      <c r="AK75" s="190">
        <v>1.78233438485804</v>
      </c>
      <c r="AL75" s="194">
        <v>397</v>
      </c>
      <c r="AM75" s="193">
        <v>536</v>
      </c>
      <c r="AN75" s="190">
        <v>1.35012594458438</v>
      </c>
      <c r="AO75" s="194">
        <v>196</v>
      </c>
      <c r="AP75" s="193">
        <v>322</v>
      </c>
      <c r="AQ75" s="190">
        <v>1.64285714285714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66" customFormat="1" ht="11.25">
      <c r="A76" s="176" t="s">
        <v>78</v>
      </c>
      <c r="B76" s="188">
        <v>497</v>
      </c>
      <c r="C76" s="189">
        <v>1561</v>
      </c>
      <c r="D76" s="190">
        <v>3.14084507042254</v>
      </c>
      <c r="E76" s="188">
        <v>200</v>
      </c>
      <c r="F76" s="189">
        <v>455</v>
      </c>
      <c r="G76" s="190">
        <v>2.275</v>
      </c>
      <c r="H76" s="191">
        <v>1740</v>
      </c>
      <c r="I76" s="192">
        <v>3500</v>
      </c>
      <c r="J76" s="190">
        <v>2.01149425287356</v>
      </c>
      <c r="K76" s="191">
        <v>381</v>
      </c>
      <c r="L76" s="193">
        <v>1033</v>
      </c>
      <c r="M76" s="190">
        <v>2.71128608923885</v>
      </c>
      <c r="N76" s="194">
        <v>358</v>
      </c>
      <c r="O76" s="193">
        <v>844</v>
      </c>
      <c r="P76" s="190">
        <v>2.35754189944134</v>
      </c>
      <c r="Q76" s="194">
        <v>152</v>
      </c>
      <c r="R76" s="193">
        <v>327</v>
      </c>
      <c r="S76" s="190">
        <v>2.15131578947368</v>
      </c>
      <c r="T76" s="194">
        <v>263</v>
      </c>
      <c r="U76" s="193">
        <v>596</v>
      </c>
      <c r="V76" s="190">
        <v>2.26615969581749</v>
      </c>
      <c r="W76" s="194">
        <v>82</v>
      </c>
      <c r="X76" s="193">
        <v>239</v>
      </c>
      <c r="Y76" s="190">
        <v>2.91463414634146</v>
      </c>
      <c r="Z76" s="194">
        <v>340</v>
      </c>
      <c r="AA76" s="193">
        <v>906</v>
      </c>
      <c r="AB76" s="190">
        <v>2.66470588235294</v>
      </c>
      <c r="AC76" s="194">
        <v>998</v>
      </c>
      <c r="AD76" s="193">
        <v>2248</v>
      </c>
      <c r="AE76" s="190">
        <v>2.25250501002004</v>
      </c>
      <c r="AF76" s="194">
        <v>254</v>
      </c>
      <c r="AG76" s="193">
        <v>1165</v>
      </c>
      <c r="AH76" s="190">
        <v>4.58661417322835</v>
      </c>
      <c r="AI76" s="194">
        <v>401</v>
      </c>
      <c r="AJ76" s="193">
        <v>749</v>
      </c>
      <c r="AK76" s="190">
        <v>1.86783042394015</v>
      </c>
      <c r="AL76" s="194">
        <v>58</v>
      </c>
      <c r="AM76" s="193">
        <v>116</v>
      </c>
      <c r="AN76" s="190">
        <v>2</v>
      </c>
      <c r="AO76" s="194">
        <v>68</v>
      </c>
      <c r="AP76" s="193">
        <v>163</v>
      </c>
      <c r="AQ76" s="190">
        <v>2.39705882352941</v>
      </c>
      <c r="AR76" s="29">
        <f t="shared" si="2"/>
        <v>5792</v>
      </c>
      <c r="AS76" s="30">
        <f t="shared" si="2"/>
        <v>13902</v>
      </c>
      <c r="AT76" s="31">
        <f t="shared" si="3"/>
        <v>2.400207182320442</v>
      </c>
    </row>
    <row r="77" spans="1:46" s="166" customFormat="1" ht="11.25">
      <c r="A77" s="176" t="s">
        <v>67</v>
      </c>
      <c r="B77" s="188">
        <v>302</v>
      </c>
      <c r="C77" s="189">
        <v>1096</v>
      </c>
      <c r="D77" s="190">
        <v>3.62913907284768</v>
      </c>
      <c r="E77" s="188">
        <v>375</v>
      </c>
      <c r="F77" s="189">
        <v>655</v>
      </c>
      <c r="G77" s="190">
        <v>1.74666666666667</v>
      </c>
      <c r="H77" s="191">
        <v>1184</v>
      </c>
      <c r="I77" s="192">
        <v>3028</v>
      </c>
      <c r="J77" s="190">
        <v>2.55743243243243</v>
      </c>
      <c r="K77" s="191">
        <v>690</v>
      </c>
      <c r="L77" s="193">
        <v>1421</v>
      </c>
      <c r="M77" s="190">
        <v>2.05942028985507</v>
      </c>
      <c r="N77" s="194">
        <v>136</v>
      </c>
      <c r="O77" s="193">
        <v>303</v>
      </c>
      <c r="P77" s="190">
        <v>2.22794117647059</v>
      </c>
      <c r="Q77" s="194">
        <v>141</v>
      </c>
      <c r="R77" s="193">
        <v>263</v>
      </c>
      <c r="S77" s="190">
        <v>1.86524822695035</v>
      </c>
      <c r="T77" s="194">
        <v>442</v>
      </c>
      <c r="U77" s="193">
        <v>936</v>
      </c>
      <c r="V77" s="190">
        <v>2.11764705882353</v>
      </c>
      <c r="W77" s="194">
        <v>272</v>
      </c>
      <c r="X77" s="193">
        <v>400</v>
      </c>
      <c r="Y77" s="190">
        <v>1.47058823529412</v>
      </c>
      <c r="Z77" s="194">
        <v>362</v>
      </c>
      <c r="AA77" s="193">
        <v>790</v>
      </c>
      <c r="AB77" s="190">
        <v>2.18232044198895</v>
      </c>
      <c r="AC77" s="194">
        <v>850</v>
      </c>
      <c r="AD77" s="193">
        <v>2307</v>
      </c>
      <c r="AE77" s="190">
        <v>2.71411764705882</v>
      </c>
      <c r="AF77" s="194">
        <v>247</v>
      </c>
      <c r="AG77" s="193">
        <v>1038</v>
      </c>
      <c r="AH77" s="190">
        <v>4.20242914979757</v>
      </c>
      <c r="AI77" s="194">
        <v>236</v>
      </c>
      <c r="AJ77" s="193">
        <v>564</v>
      </c>
      <c r="AK77" s="190">
        <v>2.38983050847458</v>
      </c>
      <c r="AL77" s="194">
        <v>140</v>
      </c>
      <c r="AM77" s="193">
        <v>180</v>
      </c>
      <c r="AN77" s="190">
        <v>1.28571428571429</v>
      </c>
      <c r="AO77" s="194">
        <v>57</v>
      </c>
      <c r="AP77" s="193">
        <v>282</v>
      </c>
      <c r="AQ77" s="190">
        <v>4.94736842105263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66" customFormat="1" ht="11.25">
      <c r="A78" s="176" t="s">
        <v>82</v>
      </c>
      <c r="B78" s="188">
        <v>164</v>
      </c>
      <c r="C78" s="189">
        <v>848</v>
      </c>
      <c r="D78" s="190">
        <v>5.17073170731707</v>
      </c>
      <c r="E78" s="188">
        <v>84</v>
      </c>
      <c r="F78" s="189">
        <v>380</v>
      </c>
      <c r="G78" s="190">
        <v>4.52380952380952</v>
      </c>
      <c r="H78" s="191">
        <v>1806</v>
      </c>
      <c r="I78" s="192">
        <v>4050</v>
      </c>
      <c r="J78" s="190">
        <v>2.24252491694352</v>
      </c>
      <c r="K78" s="191">
        <v>404</v>
      </c>
      <c r="L78" s="193">
        <v>818</v>
      </c>
      <c r="M78" s="190">
        <v>2.02475247524752</v>
      </c>
      <c r="N78" s="194">
        <v>529</v>
      </c>
      <c r="O78" s="193">
        <v>1020</v>
      </c>
      <c r="P78" s="190">
        <v>1.92816635160681</v>
      </c>
      <c r="Q78" s="194">
        <v>63</v>
      </c>
      <c r="R78" s="193">
        <v>131</v>
      </c>
      <c r="S78" s="190">
        <v>2.07936507936508</v>
      </c>
      <c r="T78" s="194">
        <v>93</v>
      </c>
      <c r="U78" s="193">
        <v>258</v>
      </c>
      <c r="V78" s="190">
        <v>2.7741935483871</v>
      </c>
      <c r="W78" s="194">
        <v>19</v>
      </c>
      <c r="X78" s="193">
        <v>40</v>
      </c>
      <c r="Y78" s="190">
        <v>2.10526315789474</v>
      </c>
      <c r="Z78" s="194">
        <v>188</v>
      </c>
      <c r="AA78" s="193">
        <v>528</v>
      </c>
      <c r="AB78" s="190">
        <v>2.80851063829787</v>
      </c>
      <c r="AC78" s="194">
        <v>1151</v>
      </c>
      <c r="AD78" s="193">
        <v>2703</v>
      </c>
      <c r="AE78" s="190">
        <v>2.34839270199826</v>
      </c>
      <c r="AF78" s="194">
        <v>165</v>
      </c>
      <c r="AG78" s="193">
        <v>923</v>
      </c>
      <c r="AH78" s="190">
        <v>5.59393939393939</v>
      </c>
      <c r="AI78" s="194">
        <v>175</v>
      </c>
      <c r="AJ78" s="193">
        <v>444</v>
      </c>
      <c r="AK78" s="190">
        <v>2.53714285714286</v>
      </c>
      <c r="AL78" s="194">
        <v>28</v>
      </c>
      <c r="AM78" s="193">
        <v>93</v>
      </c>
      <c r="AN78" s="190">
        <v>3.32142857142857</v>
      </c>
      <c r="AO78" s="194">
        <v>35</v>
      </c>
      <c r="AP78" s="193">
        <v>181</v>
      </c>
      <c r="AQ78" s="190">
        <v>5.17142857142857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66" customFormat="1" ht="11.25">
      <c r="A79" s="176" t="s">
        <v>58</v>
      </c>
      <c r="B79" s="188">
        <v>248</v>
      </c>
      <c r="C79" s="189">
        <v>715</v>
      </c>
      <c r="D79" s="190">
        <v>2.88306451612903</v>
      </c>
      <c r="E79" s="188">
        <v>365</v>
      </c>
      <c r="F79" s="189">
        <v>563</v>
      </c>
      <c r="G79" s="190">
        <v>1.54246575342466</v>
      </c>
      <c r="H79" s="191">
        <v>1579</v>
      </c>
      <c r="I79" s="192">
        <v>3314</v>
      </c>
      <c r="J79" s="190">
        <v>2.09879670677644</v>
      </c>
      <c r="K79" s="191">
        <v>226</v>
      </c>
      <c r="L79" s="193">
        <v>458</v>
      </c>
      <c r="M79" s="190">
        <v>2.02654867256637</v>
      </c>
      <c r="N79" s="194">
        <v>397</v>
      </c>
      <c r="O79" s="193">
        <v>864</v>
      </c>
      <c r="P79" s="190">
        <v>2.17632241813602</v>
      </c>
      <c r="Q79" s="194">
        <v>115</v>
      </c>
      <c r="R79" s="193">
        <v>259</v>
      </c>
      <c r="S79" s="190">
        <v>2.25217391304348</v>
      </c>
      <c r="T79" s="194">
        <v>152</v>
      </c>
      <c r="U79" s="193">
        <v>352</v>
      </c>
      <c r="V79" s="190">
        <v>2.31578947368421</v>
      </c>
      <c r="W79" s="194">
        <v>35</v>
      </c>
      <c r="X79" s="193">
        <v>64</v>
      </c>
      <c r="Y79" s="190">
        <v>1.82857142857143</v>
      </c>
      <c r="Z79" s="194">
        <v>250</v>
      </c>
      <c r="AA79" s="193">
        <v>724</v>
      </c>
      <c r="AB79" s="190">
        <v>2.896</v>
      </c>
      <c r="AC79" s="194">
        <v>851</v>
      </c>
      <c r="AD79" s="193">
        <v>1740</v>
      </c>
      <c r="AE79" s="190">
        <v>2.04465334900117</v>
      </c>
      <c r="AF79" s="194">
        <v>263</v>
      </c>
      <c r="AG79" s="193">
        <v>763</v>
      </c>
      <c r="AH79" s="190">
        <v>2.90114068441065</v>
      </c>
      <c r="AI79" s="194">
        <v>445</v>
      </c>
      <c r="AJ79" s="193">
        <v>695</v>
      </c>
      <c r="AK79" s="190">
        <v>1.56179775280899</v>
      </c>
      <c r="AL79" s="194">
        <v>16</v>
      </c>
      <c r="AM79" s="193">
        <v>26</v>
      </c>
      <c r="AN79" s="190">
        <v>1.625</v>
      </c>
      <c r="AO79" s="194">
        <v>88</v>
      </c>
      <c r="AP79" s="193">
        <v>132</v>
      </c>
      <c r="AQ79" s="190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66" customFormat="1" ht="11.25">
      <c r="A80" s="176" t="s">
        <v>79</v>
      </c>
      <c r="B80" s="188">
        <v>164</v>
      </c>
      <c r="C80" s="189">
        <v>529</v>
      </c>
      <c r="D80" s="190">
        <v>3.22560975609756</v>
      </c>
      <c r="E80" s="188">
        <v>83</v>
      </c>
      <c r="F80" s="189">
        <v>178</v>
      </c>
      <c r="G80" s="190">
        <v>2.14457831325301</v>
      </c>
      <c r="H80" s="191">
        <v>1612</v>
      </c>
      <c r="I80" s="192">
        <v>3388</v>
      </c>
      <c r="J80" s="190">
        <v>2.10173697270471</v>
      </c>
      <c r="K80" s="191">
        <v>344</v>
      </c>
      <c r="L80" s="193">
        <v>608</v>
      </c>
      <c r="M80" s="190">
        <v>1.76744186046512</v>
      </c>
      <c r="N80" s="194">
        <v>154</v>
      </c>
      <c r="O80" s="193">
        <v>373</v>
      </c>
      <c r="P80" s="190">
        <v>2.42207792207792</v>
      </c>
      <c r="Q80" s="194">
        <v>92</v>
      </c>
      <c r="R80" s="193">
        <v>270</v>
      </c>
      <c r="S80" s="190">
        <v>2.93478260869565</v>
      </c>
      <c r="T80" s="194">
        <v>133</v>
      </c>
      <c r="U80" s="193">
        <v>332</v>
      </c>
      <c r="V80" s="190">
        <v>2.49624060150376</v>
      </c>
      <c r="W80" s="194">
        <v>16</v>
      </c>
      <c r="X80" s="193">
        <v>50</v>
      </c>
      <c r="Y80" s="190">
        <v>3.125</v>
      </c>
      <c r="Z80" s="194">
        <v>144</v>
      </c>
      <c r="AA80" s="193">
        <v>374</v>
      </c>
      <c r="AB80" s="190">
        <v>2.59722222222222</v>
      </c>
      <c r="AC80" s="194">
        <v>623</v>
      </c>
      <c r="AD80" s="193">
        <v>1526</v>
      </c>
      <c r="AE80" s="190">
        <v>2.44943820224719</v>
      </c>
      <c r="AF80" s="194">
        <v>128</v>
      </c>
      <c r="AG80" s="193">
        <v>343</v>
      </c>
      <c r="AH80" s="190">
        <v>2.6796875</v>
      </c>
      <c r="AI80" s="194">
        <v>318</v>
      </c>
      <c r="AJ80" s="193">
        <v>895</v>
      </c>
      <c r="AK80" s="190">
        <v>2.81446540880503</v>
      </c>
      <c r="AL80" s="194">
        <v>27</v>
      </c>
      <c r="AM80" s="193">
        <v>52</v>
      </c>
      <c r="AN80" s="190">
        <v>1.92592592592593</v>
      </c>
      <c r="AO80" s="194">
        <v>43</v>
      </c>
      <c r="AP80" s="193">
        <v>61</v>
      </c>
      <c r="AQ80" s="190">
        <v>1.41860465116279</v>
      </c>
      <c r="AR80" s="29">
        <v>3881</v>
      </c>
      <c r="AS80" s="30">
        <v>8979</v>
      </c>
      <c r="AT80" s="31">
        <v>2.3135789744911106</v>
      </c>
    </row>
    <row r="81" spans="1:46" s="166" customFormat="1" ht="3.75" customHeight="1">
      <c r="A81" s="167"/>
      <c r="B81" s="199"/>
      <c r="C81" s="200"/>
      <c r="D81" s="201"/>
      <c r="E81" s="199"/>
      <c r="F81" s="200"/>
      <c r="G81" s="201"/>
      <c r="H81" s="202"/>
      <c r="I81" s="203"/>
      <c r="J81" s="201"/>
      <c r="K81" s="202"/>
      <c r="L81" s="204"/>
      <c r="M81" s="201"/>
      <c r="N81" s="205"/>
      <c r="O81" s="204"/>
      <c r="P81" s="201"/>
      <c r="Q81" s="205"/>
      <c r="R81" s="204"/>
      <c r="S81" s="201"/>
      <c r="T81" s="205"/>
      <c r="U81" s="204"/>
      <c r="V81" s="201"/>
      <c r="W81" s="205"/>
      <c r="X81" s="204"/>
      <c r="Y81" s="201"/>
      <c r="Z81" s="205"/>
      <c r="AA81" s="204"/>
      <c r="AB81" s="201"/>
      <c r="AC81" s="205"/>
      <c r="AD81" s="204"/>
      <c r="AE81" s="201"/>
      <c r="AF81" s="205"/>
      <c r="AG81" s="204"/>
      <c r="AH81" s="201"/>
      <c r="AI81" s="205"/>
      <c r="AJ81" s="204"/>
      <c r="AK81" s="201"/>
      <c r="AL81" s="205"/>
      <c r="AM81" s="204"/>
      <c r="AN81" s="201"/>
      <c r="AO81" s="205"/>
      <c r="AP81" s="204"/>
      <c r="AQ81" s="201"/>
      <c r="AR81" s="82"/>
      <c r="AS81" s="83"/>
      <c r="AT81" s="73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ht="12.75" customHeight="1">
      <c r="A83" s="207"/>
    </row>
    <row r="84" ht="12.75" customHeight="1">
      <c r="A84" s="206" t="s">
        <v>61</v>
      </c>
    </row>
    <row r="85" ht="12.75" customHeight="1">
      <c r="A85" s="207" t="s">
        <v>110</v>
      </c>
    </row>
    <row r="86" ht="12.75" customHeight="1">
      <c r="A86" s="207" t="s">
        <v>62</v>
      </c>
    </row>
    <row r="87" spans="4:43" s="207" customFormat="1" ht="12.75" customHeight="1">
      <c r="D87" s="208"/>
      <c r="G87" s="208"/>
      <c r="J87" s="208"/>
      <c r="M87" s="208"/>
      <c r="P87" s="208"/>
      <c r="S87" s="208"/>
      <c r="V87" s="208"/>
      <c r="Y87" s="208"/>
      <c r="AB87" s="208"/>
      <c r="AE87" s="208"/>
      <c r="AH87" s="208"/>
      <c r="AK87" s="208"/>
      <c r="AN87" s="208"/>
      <c r="AO87" s="17"/>
      <c r="AP87" s="17"/>
      <c r="AQ87" s="18"/>
    </row>
    <row r="88" spans="4:43" s="207" customFormat="1" ht="12.75" customHeight="1">
      <c r="D88" s="208"/>
      <c r="G88" s="208"/>
      <c r="J88" s="208"/>
      <c r="M88" s="208"/>
      <c r="P88" s="208"/>
      <c r="S88" s="208"/>
      <c r="V88" s="208"/>
      <c r="Y88" s="208"/>
      <c r="AB88" s="208"/>
      <c r="AE88" s="208"/>
      <c r="AH88" s="208"/>
      <c r="AK88" s="208"/>
      <c r="AN88" s="208"/>
      <c r="AO88" s="17"/>
      <c r="AP88" s="17"/>
      <c r="AQ88" s="18"/>
    </row>
    <row r="89" spans="4:43" s="207" customFormat="1" ht="12.75" customHeight="1">
      <c r="D89" s="208"/>
      <c r="G89" s="208"/>
      <c r="J89" s="208"/>
      <c r="M89" s="208"/>
      <c r="P89" s="208"/>
      <c r="S89" s="208"/>
      <c r="V89" s="208"/>
      <c r="Y89" s="208"/>
      <c r="AB89" s="208"/>
      <c r="AE89" s="208"/>
      <c r="AH89" s="208"/>
      <c r="AK89" s="208"/>
      <c r="AN89" s="208"/>
      <c r="AO89" s="17"/>
      <c r="AP89" s="17"/>
      <c r="AQ89" s="18"/>
    </row>
    <row r="90" spans="4:43" s="207" customFormat="1" ht="12.75" customHeight="1">
      <c r="D90" s="208"/>
      <c r="G90" s="208"/>
      <c r="J90" s="208"/>
      <c r="M90" s="208"/>
      <c r="P90" s="208"/>
      <c r="S90" s="208"/>
      <c r="V90" s="208"/>
      <c r="Y90" s="208"/>
      <c r="AB90" s="208"/>
      <c r="AE90" s="208"/>
      <c r="AH90" s="208"/>
      <c r="AK90" s="208"/>
      <c r="AN90" s="208"/>
      <c r="AO90" s="17"/>
      <c r="AP90" s="17"/>
      <c r="AQ90" s="18"/>
    </row>
    <row r="91" spans="4:43" s="207" customFormat="1" ht="12.75" customHeight="1">
      <c r="D91" s="208"/>
      <c r="G91" s="208"/>
      <c r="J91" s="208"/>
      <c r="M91" s="208"/>
      <c r="P91" s="208"/>
      <c r="S91" s="208"/>
      <c r="V91" s="208"/>
      <c r="Y91" s="208"/>
      <c r="AB91" s="208"/>
      <c r="AE91" s="208"/>
      <c r="AH91" s="208"/>
      <c r="AK91" s="208"/>
      <c r="AN91" s="208"/>
      <c r="AO91" s="17"/>
      <c r="AP91" s="17"/>
      <c r="AQ91" s="18"/>
    </row>
    <row r="92" spans="4:43" s="207" customFormat="1" ht="12.75" customHeight="1">
      <c r="D92" s="208"/>
      <c r="G92" s="208"/>
      <c r="J92" s="208"/>
      <c r="M92" s="208"/>
      <c r="P92" s="208"/>
      <c r="S92" s="208"/>
      <c r="V92" s="208"/>
      <c r="Y92" s="208"/>
      <c r="AB92" s="208"/>
      <c r="AE92" s="208"/>
      <c r="AH92" s="208"/>
      <c r="AK92" s="208"/>
      <c r="AN92" s="208"/>
      <c r="AO92" s="17"/>
      <c r="AP92" s="17"/>
      <c r="AQ92" s="18"/>
    </row>
    <row r="93" spans="4:43" s="207" customFormat="1" ht="12.75" customHeight="1">
      <c r="D93" s="208"/>
      <c r="G93" s="208"/>
      <c r="J93" s="208"/>
      <c r="M93" s="208"/>
      <c r="P93" s="208"/>
      <c r="S93" s="208"/>
      <c r="V93" s="208"/>
      <c r="Y93" s="208"/>
      <c r="AB93" s="208"/>
      <c r="AE93" s="208"/>
      <c r="AH93" s="208"/>
      <c r="AK93" s="208"/>
      <c r="AN93" s="208"/>
      <c r="AO93" s="17"/>
      <c r="AP93" s="17"/>
      <c r="AQ93" s="18"/>
    </row>
    <row r="94" spans="4:43" s="207" customFormat="1" ht="12.75" customHeight="1">
      <c r="D94" s="208"/>
      <c r="G94" s="208"/>
      <c r="J94" s="208"/>
      <c r="M94" s="208"/>
      <c r="P94" s="208"/>
      <c r="S94" s="208"/>
      <c r="V94" s="208"/>
      <c r="Y94" s="208"/>
      <c r="AB94" s="208"/>
      <c r="AE94" s="208"/>
      <c r="AH94" s="208"/>
      <c r="AK94" s="208"/>
      <c r="AN94" s="208"/>
      <c r="AO94" s="17"/>
      <c r="AP94" s="17"/>
      <c r="AQ94" s="18"/>
    </row>
    <row r="95" spans="4:43" s="207" customFormat="1" ht="12.75" customHeight="1">
      <c r="D95" s="208"/>
      <c r="G95" s="208"/>
      <c r="J95" s="208"/>
      <c r="M95" s="208"/>
      <c r="P95" s="208"/>
      <c r="S95" s="208"/>
      <c r="V95" s="208"/>
      <c r="Y95" s="208"/>
      <c r="AB95" s="208"/>
      <c r="AE95" s="208"/>
      <c r="AH95" s="208"/>
      <c r="AK95" s="208"/>
      <c r="AN95" s="208"/>
      <c r="AO95" s="17"/>
      <c r="AP95" s="17"/>
      <c r="AQ95" s="18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157" customWidth="1"/>
    <col min="2" max="3" width="7.8515625" style="157" customWidth="1"/>
    <col min="4" max="4" width="7.8515625" style="158" customWidth="1"/>
    <col min="5" max="6" width="7.8515625" style="157" customWidth="1"/>
    <col min="7" max="7" width="7.8515625" style="158" customWidth="1"/>
    <col min="8" max="9" width="7.8515625" style="157" customWidth="1"/>
    <col min="10" max="10" width="7.8515625" style="158" customWidth="1"/>
    <col min="11" max="12" width="7.8515625" style="157" customWidth="1"/>
    <col min="13" max="13" width="7.8515625" style="158" customWidth="1"/>
    <col min="14" max="15" width="7.8515625" style="157" customWidth="1"/>
    <col min="16" max="16" width="7.8515625" style="158" customWidth="1"/>
    <col min="17" max="18" width="7.8515625" style="157" customWidth="1"/>
    <col min="19" max="19" width="7.8515625" style="158" customWidth="1"/>
    <col min="20" max="21" width="7.8515625" style="157" customWidth="1"/>
    <col min="22" max="22" width="7.8515625" style="158" customWidth="1"/>
    <col min="23" max="24" width="7.8515625" style="157" customWidth="1"/>
    <col min="25" max="25" width="7.8515625" style="158" customWidth="1"/>
    <col min="26" max="27" width="7.8515625" style="157" customWidth="1"/>
    <col min="28" max="28" width="7.8515625" style="158" customWidth="1"/>
    <col min="29" max="30" width="7.8515625" style="157" customWidth="1"/>
    <col min="31" max="31" width="7.8515625" style="158" customWidth="1"/>
    <col min="32" max="33" width="7.8515625" style="157" customWidth="1"/>
    <col min="34" max="34" width="7.8515625" style="158" customWidth="1"/>
    <col min="35" max="36" width="7.8515625" style="157" customWidth="1"/>
    <col min="37" max="37" width="7.8515625" style="158" customWidth="1"/>
    <col min="38" max="39" width="7.8515625" style="157" customWidth="1"/>
    <col min="40" max="40" width="7.8515625" style="158" customWidth="1"/>
    <col min="41" max="42" width="8.7109375" style="159" bestFit="1" customWidth="1"/>
    <col min="43" max="43" width="7.8515625" style="160" customWidth="1"/>
    <col min="44" max="45" width="8.7109375" style="159" bestFit="1" customWidth="1"/>
    <col min="46" max="46" width="7.8515625" style="160" customWidth="1"/>
    <col min="47" max="16384" width="9.140625" style="157" customWidth="1"/>
  </cols>
  <sheetData>
    <row r="1" spans="1:46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61"/>
      <c r="AQ2" s="12"/>
      <c r="AR2" s="8"/>
      <c r="AS2" s="161"/>
      <c r="AT2" s="12"/>
    </row>
    <row r="3" spans="1:46" s="90" customFormat="1" ht="12.75" customHeight="1">
      <c r="A3" s="92"/>
      <c r="B3" s="93" t="s">
        <v>92</v>
      </c>
      <c r="C3" s="94"/>
      <c r="D3" s="95"/>
      <c r="E3" s="93" t="s">
        <v>93</v>
      </c>
      <c r="F3" s="94"/>
      <c r="G3" s="95"/>
      <c r="H3" s="93" t="s">
        <v>94</v>
      </c>
      <c r="I3" s="94"/>
      <c r="J3" s="95"/>
      <c r="K3" s="93" t="s">
        <v>104</v>
      </c>
      <c r="L3" s="94"/>
      <c r="M3" s="95"/>
      <c r="N3" s="93" t="s">
        <v>96</v>
      </c>
      <c r="O3" s="94"/>
      <c r="P3" s="95"/>
      <c r="Q3" s="93" t="s">
        <v>97</v>
      </c>
      <c r="R3" s="94"/>
      <c r="S3" s="95"/>
      <c r="T3" s="93" t="s">
        <v>98</v>
      </c>
      <c r="U3" s="94"/>
      <c r="V3" s="95"/>
      <c r="W3" s="93" t="s">
        <v>99</v>
      </c>
      <c r="X3" s="94"/>
      <c r="Y3" s="95"/>
      <c r="Z3" s="93" t="s">
        <v>100</v>
      </c>
      <c r="AA3" s="94"/>
      <c r="AB3" s="95"/>
      <c r="AC3" s="93" t="s">
        <v>101</v>
      </c>
      <c r="AD3" s="94"/>
      <c r="AE3" s="95"/>
      <c r="AF3" s="93" t="s">
        <v>102</v>
      </c>
      <c r="AG3" s="94"/>
      <c r="AH3" s="95"/>
      <c r="AI3" s="93" t="s">
        <v>0</v>
      </c>
      <c r="AJ3" s="94"/>
      <c r="AK3" s="95"/>
      <c r="AL3" s="93" t="s">
        <v>103</v>
      </c>
      <c r="AM3" s="94"/>
      <c r="AN3" s="95"/>
      <c r="AO3" s="163" t="s">
        <v>108</v>
      </c>
      <c r="AP3" s="20"/>
      <c r="AQ3" s="21"/>
      <c r="AR3" s="19" t="s">
        <v>5</v>
      </c>
      <c r="AS3" s="20"/>
      <c r="AT3" s="21"/>
    </row>
    <row r="4" spans="1:46" s="90" customFormat="1" ht="12" customHeight="1">
      <c r="A4" s="99"/>
      <c r="B4" s="100" t="s">
        <v>8</v>
      </c>
      <c r="C4" s="100" t="s">
        <v>6</v>
      </c>
      <c r="D4" s="101" t="s">
        <v>7</v>
      </c>
      <c r="E4" s="100" t="s">
        <v>8</v>
      </c>
      <c r="F4" s="100" t="s">
        <v>6</v>
      </c>
      <c r="G4" s="101" t="s">
        <v>7</v>
      </c>
      <c r="H4" s="100" t="s">
        <v>8</v>
      </c>
      <c r="I4" s="100" t="s">
        <v>6</v>
      </c>
      <c r="J4" s="101" t="s">
        <v>7</v>
      </c>
      <c r="K4" s="100" t="s">
        <v>8</v>
      </c>
      <c r="L4" s="100" t="s">
        <v>6</v>
      </c>
      <c r="M4" s="101" t="s">
        <v>7</v>
      </c>
      <c r="N4" s="100" t="s">
        <v>8</v>
      </c>
      <c r="O4" s="100" t="s">
        <v>6</v>
      </c>
      <c r="P4" s="101" t="s">
        <v>7</v>
      </c>
      <c r="Q4" s="100" t="s">
        <v>8</v>
      </c>
      <c r="R4" s="100" t="s">
        <v>6</v>
      </c>
      <c r="S4" s="101" t="s">
        <v>7</v>
      </c>
      <c r="T4" s="100" t="s">
        <v>8</v>
      </c>
      <c r="U4" s="100" t="s">
        <v>6</v>
      </c>
      <c r="V4" s="101" t="s">
        <v>7</v>
      </c>
      <c r="W4" s="100" t="s">
        <v>8</v>
      </c>
      <c r="X4" s="100" t="s">
        <v>6</v>
      </c>
      <c r="Y4" s="101" t="s">
        <v>7</v>
      </c>
      <c r="Z4" s="100" t="s">
        <v>8</v>
      </c>
      <c r="AA4" s="100" t="s">
        <v>6</v>
      </c>
      <c r="AB4" s="101" t="s">
        <v>7</v>
      </c>
      <c r="AC4" s="100" t="s">
        <v>8</v>
      </c>
      <c r="AD4" s="100" t="s">
        <v>6</v>
      </c>
      <c r="AE4" s="101" t="s">
        <v>7</v>
      </c>
      <c r="AF4" s="100" t="s">
        <v>8</v>
      </c>
      <c r="AG4" s="100" t="s">
        <v>6</v>
      </c>
      <c r="AH4" s="101" t="s">
        <v>7</v>
      </c>
      <c r="AI4" s="100" t="s">
        <v>8</v>
      </c>
      <c r="AJ4" s="100" t="s">
        <v>6</v>
      </c>
      <c r="AK4" s="101" t="s">
        <v>7</v>
      </c>
      <c r="AL4" s="100" t="s">
        <v>8</v>
      </c>
      <c r="AM4" s="100" t="s">
        <v>6</v>
      </c>
      <c r="AN4" s="101" t="s">
        <v>7</v>
      </c>
      <c r="AO4" s="168" t="s">
        <v>8</v>
      </c>
      <c r="AP4" s="168" t="s">
        <v>6</v>
      </c>
      <c r="AQ4" s="169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>
      <c r="A5" s="102"/>
      <c r="B5" s="103"/>
      <c r="C5" s="104"/>
      <c r="D5" s="105"/>
      <c r="E5" s="103"/>
      <c r="F5" s="104"/>
      <c r="G5" s="105"/>
      <c r="H5" s="103"/>
      <c r="I5" s="104"/>
      <c r="J5" s="105"/>
      <c r="K5" s="106"/>
      <c r="L5" s="107"/>
      <c r="M5" s="105"/>
      <c r="N5" s="103"/>
      <c r="O5" s="104"/>
      <c r="P5" s="105"/>
      <c r="Q5" s="103"/>
      <c r="R5" s="104"/>
      <c r="S5" s="105"/>
      <c r="T5" s="103"/>
      <c r="U5" s="104"/>
      <c r="V5" s="105"/>
      <c r="W5" s="103"/>
      <c r="X5" s="104"/>
      <c r="Y5" s="105"/>
      <c r="Z5" s="103"/>
      <c r="AA5" s="104"/>
      <c r="AB5" s="105"/>
      <c r="AC5" s="103"/>
      <c r="AD5" s="104"/>
      <c r="AE5" s="105"/>
      <c r="AF5" s="103"/>
      <c r="AG5" s="104"/>
      <c r="AH5" s="105"/>
      <c r="AI5" s="103"/>
      <c r="AJ5" s="104"/>
      <c r="AK5" s="105"/>
      <c r="AL5" s="103"/>
      <c r="AM5" s="104"/>
      <c r="AN5" s="105"/>
      <c r="AO5" s="103"/>
      <c r="AP5" s="107"/>
      <c r="AQ5" s="105"/>
      <c r="AR5" s="103"/>
      <c r="AS5" s="107"/>
      <c r="AT5" s="105"/>
    </row>
    <row r="6" spans="1:46" s="91" customFormat="1" ht="11.25">
      <c r="A6" s="108" t="s">
        <v>4</v>
      </c>
      <c r="B6" s="109">
        <f>SUM(B9:B81)</f>
        <v>1744679</v>
      </c>
      <c r="C6" s="110">
        <f>SUM(C9:C81)</f>
        <v>5052225</v>
      </c>
      <c r="D6" s="111">
        <f>C6/B6</f>
        <v>2.8957905723631683</v>
      </c>
      <c r="E6" s="109">
        <f>SUM(E9:E81)</f>
        <v>947373</v>
      </c>
      <c r="F6" s="110">
        <f>SUM(F9:F81)</f>
        <v>1978523</v>
      </c>
      <c r="G6" s="111">
        <f>F6/E6</f>
        <v>2.088430850362001</v>
      </c>
      <c r="H6" s="109">
        <f>SUM(H9:H81)</f>
        <v>3067834</v>
      </c>
      <c r="I6" s="110">
        <f>SUM(I9:I81)</f>
        <v>5403231</v>
      </c>
      <c r="J6" s="111">
        <f>I6/H6</f>
        <v>1.761252727494382</v>
      </c>
      <c r="K6" s="109">
        <f>SUM(K9:K81)</f>
        <v>1927064</v>
      </c>
      <c r="L6" s="110">
        <f>SUM(L9:L81)</f>
        <v>3455146</v>
      </c>
      <c r="M6" s="111">
        <f>L6/K6</f>
        <v>1.7929586147631837</v>
      </c>
      <c r="N6" s="109">
        <f>SUM(N9:N81)</f>
        <v>778506</v>
      </c>
      <c r="O6" s="110">
        <f>SUM(O9:O81)</f>
        <v>1498928</v>
      </c>
      <c r="P6" s="111">
        <f>O6/N6</f>
        <v>1.9253904273056341</v>
      </c>
      <c r="Q6" s="109">
        <f>SUM(Q9:Q81)</f>
        <v>619003</v>
      </c>
      <c r="R6" s="110">
        <f>SUM(R9:R81)</f>
        <v>1051750</v>
      </c>
      <c r="S6" s="111">
        <f>R6/Q6</f>
        <v>1.6991032353639643</v>
      </c>
      <c r="T6" s="109">
        <f>SUM(T9:T81)</f>
        <v>1702217</v>
      </c>
      <c r="U6" s="110">
        <f>SUM(U9:U81)</f>
        <v>3683907</v>
      </c>
      <c r="V6" s="111">
        <f>U6/T6</f>
        <v>2.1641817700093466</v>
      </c>
      <c r="W6" s="109">
        <f>SUM(W9:W81)</f>
        <v>428697</v>
      </c>
      <c r="X6" s="110">
        <f>SUM(X9:X81)</f>
        <v>768369</v>
      </c>
      <c r="Y6" s="111">
        <f>X6/W6</f>
        <v>1.79233584559724</v>
      </c>
      <c r="Z6" s="109">
        <f>SUM(Z9:Z81)</f>
        <v>1259298</v>
      </c>
      <c r="AA6" s="110">
        <f>SUM(AA9:AA81)</f>
        <v>2655696</v>
      </c>
      <c r="AB6" s="111">
        <f>AA6/Z6</f>
        <v>2.108870180052696</v>
      </c>
      <c r="AC6" s="109">
        <f>SUM(AC9:AC81)</f>
        <v>1431597</v>
      </c>
      <c r="AD6" s="110">
        <f>SUM(AD9:AD81)</f>
        <v>2939168</v>
      </c>
      <c r="AE6" s="111">
        <f>AD6/AC6</f>
        <v>2.053069404308615</v>
      </c>
      <c r="AF6" s="109">
        <f>SUM(AF9:AF81)</f>
        <v>1515540</v>
      </c>
      <c r="AG6" s="110">
        <f>SUM(AG9:AG81)</f>
        <v>3887345</v>
      </c>
      <c r="AH6" s="111">
        <f>AG6/AF6</f>
        <v>2.564990036554627</v>
      </c>
      <c r="AI6" s="109">
        <f>SUM(AI9:AI81)</f>
        <v>1075170</v>
      </c>
      <c r="AJ6" s="110">
        <f>SUM(AJ9:AJ81)</f>
        <v>2313039</v>
      </c>
      <c r="AK6" s="111">
        <f>AJ6/AI6</f>
        <v>2.1513239766734564</v>
      </c>
      <c r="AL6" s="109">
        <f>SUM(AL9:AL81)</f>
        <v>289205</v>
      </c>
      <c r="AM6" s="110">
        <f>SUM(AM9:AM81)</f>
        <v>469806</v>
      </c>
      <c r="AN6" s="111">
        <f>AM6/AL6</f>
        <v>1.624473989038917</v>
      </c>
      <c r="AO6" s="109">
        <f>SUM(AO9:AO81)</f>
        <v>375870</v>
      </c>
      <c r="AP6" s="110">
        <f>SUM(AP9:AP81)</f>
        <v>776379</v>
      </c>
      <c r="AQ6" s="111">
        <f>AP6/AO6</f>
        <v>2.065551919546652</v>
      </c>
      <c r="AR6" s="110">
        <f>SUM(B6,E6,H6,K6,N6,Q6,T6,W6,Z6,AC6,AF6,AI6,AL6,AO6)</f>
        <v>17162053</v>
      </c>
      <c r="AS6" s="110">
        <f>SUM(C6,F6,I6,L6,O6,R6,U6,X6,AA6,AD6,AG6,AJ6,AM6,AP6)</f>
        <v>35933512</v>
      </c>
      <c r="AT6" s="111">
        <f>AS6/AR6</f>
        <v>2.093777009079275</v>
      </c>
    </row>
    <row r="7" spans="1:46" s="90" customFormat="1" ht="4.5" customHeight="1">
      <c r="A7" s="112"/>
      <c r="B7" s="103"/>
      <c r="C7" s="104"/>
      <c r="D7" s="105"/>
      <c r="E7" s="103"/>
      <c r="F7" s="104"/>
      <c r="G7" s="105"/>
      <c r="H7" s="113"/>
      <c r="I7" s="114"/>
      <c r="J7" s="105"/>
      <c r="K7" s="113"/>
      <c r="L7" s="115"/>
      <c r="M7" s="105"/>
      <c r="N7" s="116"/>
      <c r="O7" s="115"/>
      <c r="P7" s="105"/>
      <c r="Q7" s="116"/>
      <c r="R7" s="115"/>
      <c r="S7" s="105"/>
      <c r="T7" s="116"/>
      <c r="U7" s="115"/>
      <c r="V7" s="105"/>
      <c r="W7" s="116"/>
      <c r="X7" s="115"/>
      <c r="Y7" s="105"/>
      <c r="Z7" s="116"/>
      <c r="AA7" s="115"/>
      <c r="AB7" s="105"/>
      <c r="AC7" s="116"/>
      <c r="AD7" s="115"/>
      <c r="AE7" s="105"/>
      <c r="AF7" s="116"/>
      <c r="AG7" s="115"/>
      <c r="AH7" s="105"/>
      <c r="AI7" s="116"/>
      <c r="AJ7" s="115"/>
      <c r="AK7" s="105"/>
      <c r="AL7" s="116"/>
      <c r="AM7" s="115"/>
      <c r="AN7" s="105"/>
      <c r="AO7" s="117"/>
      <c r="AP7" s="118"/>
      <c r="AQ7" s="119"/>
      <c r="AR7" s="117"/>
      <c r="AS7" s="118"/>
      <c r="AT7" s="119"/>
    </row>
    <row r="8" spans="1:46" s="90" customFormat="1" ht="12" customHeight="1">
      <c r="A8" s="120" t="s">
        <v>73</v>
      </c>
      <c r="B8" s="121"/>
      <c r="C8" s="122"/>
      <c r="D8" s="123"/>
      <c r="E8" s="121"/>
      <c r="F8" s="122"/>
      <c r="G8" s="123"/>
      <c r="H8" s="124"/>
      <c r="I8" s="125"/>
      <c r="J8" s="123"/>
      <c r="K8" s="124"/>
      <c r="L8" s="126"/>
      <c r="M8" s="123"/>
      <c r="N8" s="127"/>
      <c r="O8" s="126"/>
      <c r="P8" s="123"/>
      <c r="Q8" s="127"/>
      <c r="R8" s="126"/>
      <c r="S8" s="123"/>
      <c r="T8" s="127"/>
      <c r="U8" s="126"/>
      <c r="V8" s="123"/>
      <c r="W8" s="127"/>
      <c r="X8" s="126"/>
      <c r="Y8" s="123"/>
      <c r="Z8" s="127"/>
      <c r="AA8" s="126"/>
      <c r="AB8" s="123"/>
      <c r="AC8" s="127"/>
      <c r="AD8" s="126"/>
      <c r="AE8" s="123"/>
      <c r="AF8" s="127"/>
      <c r="AG8" s="126"/>
      <c r="AH8" s="123"/>
      <c r="AI8" s="127"/>
      <c r="AJ8" s="126"/>
      <c r="AK8" s="123"/>
      <c r="AL8" s="127"/>
      <c r="AM8" s="126"/>
      <c r="AN8" s="123"/>
      <c r="AO8" s="128"/>
      <c r="AP8" s="129"/>
      <c r="AQ8" s="130"/>
      <c r="AR8" s="128"/>
      <c r="AS8" s="129"/>
      <c r="AT8" s="130"/>
    </row>
    <row r="9" spans="1:46" s="90" customFormat="1" ht="11.25">
      <c r="A9" s="108" t="s">
        <v>5</v>
      </c>
      <c r="B9" s="131">
        <v>1113015</v>
      </c>
      <c r="C9" s="132">
        <v>2868239</v>
      </c>
      <c r="D9" s="133">
        <v>2.57699941150838</v>
      </c>
      <c r="E9" s="131">
        <v>632768</v>
      </c>
      <c r="F9" s="132">
        <v>1246029</v>
      </c>
      <c r="G9" s="133">
        <v>1.96917195559826</v>
      </c>
      <c r="H9" s="134">
        <v>960776</v>
      </c>
      <c r="I9" s="135">
        <v>1556213</v>
      </c>
      <c r="J9" s="133">
        <v>1.61974591371974</v>
      </c>
      <c r="K9" s="134">
        <v>790963</v>
      </c>
      <c r="L9" s="136">
        <v>1446973</v>
      </c>
      <c r="M9" s="133">
        <v>1.82938139963563</v>
      </c>
      <c r="N9" s="137">
        <v>308489</v>
      </c>
      <c r="O9" s="136">
        <v>534032</v>
      </c>
      <c r="P9" s="133">
        <v>1.731121693156</v>
      </c>
      <c r="Q9" s="137">
        <v>339264</v>
      </c>
      <c r="R9" s="136">
        <v>536242</v>
      </c>
      <c r="S9" s="133">
        <v>1.58060389549142</v>
      </c>
      <c r="T9" s="137">
        <v>744090</v>
      </c>
      <c r="U9" s="136">
        <v>1563439</v>
      </c>
      <c r="V9" s="133">
        <v>2.1011423349326</v>
      </c>
      <c r="W9" s="137">
        <v>280317</v>
      </c>
      <c r="X9" s="136">
        <v>452229</v>
      </c>
      <c r="Y9" s="133">
        <v>1.61327711127045</v>
      </c>
      <c r="Z9" s="137">
        <v>596132</v>
      </c>
      <c r="AA9" s="136">
        <v>1110276</v>
      </c>
      <c r="AB9" s="133">
        <v>1.8624667020056</v>
      </c>
      <c r="AC9" s="137">
        <v>316429</v>
      </c>
      <c r="AD9" s="136">
        <v>582727</v>
      </c>
      <c r="AE9" s="133">
        <v>1.84157267507087</v>
      </c>
      <c r="AF9" s="137">
        <v>896250</v>
      </c>
      <c r="AG9" s="136">
        <v>2048918</v>
      </c>
      <c r="AH9" s="133">
        <v>2.2861009762901</v>
      </c>
      <c r="AI9" s="137">
        <v>633353</v>
      </c>
      <c r="AJ9" s="136">
        <v>1396905</v>
      </c>
      <c r="AK9" s="133">
        <v>2.205570984901</v>
      </c>
      <c r="AL9" s="137">
        <v>187359</v>
      </c>
      <c r="AM9" s="136">
        <v>289101</v>
      </c>
      <c r="AN9" s="133">
        <v>1.54303236033497</v>
      </c>
      <c r="AO9" s="210">
        <v>204588</v>
      </c>
      <c r="AP9" s="211">
        <v>394812</v>
      </c>
      <c r="AQ9" s="144">
        <v>1.92979060355446</v>
      </c>
      <c r="AR9" s="110">
        <f>SUM(B9,E9,H9,K9,N9,Q9,T9,W9,Z9,AC9,AF9,AI9,AL9,AO9)</f>
        <v>8003793</v>
      </c>
      <c r="AS9" s="110">
        <f>SUM(C9,F9,I9,L9,O9,R9,U9,X9,AA9,AD9,AG9,AJ9,AM9,AP9)</f>
        <v>16026135</v>
      </c>
      <c r="AT9" s="111">
        <f>AS9/AR9</f>
        <v>2.002317526202889</v>
      </c>
    </row>
    <row r="10" spans="1:46" s="90" customFormat="1" ht="11.25">
      <c r="A10" s="112" t="s">
        <v>9</v>
      </c>
      <c r="B10" s="131">
        <v>286696</v>
      </c>
      <c r="C10" s="132">
        <v>1056669</v>
      </c>
      <c r="D10" s="133">
        <v>3.68567751206853</v>
      </c>
      <c r="E10" s="131">
        <v>155593</v>
      </c>
      <c r="F10" s="132">
        <v>334667</v>
      </c>
      <c r="G10" s="133">
        <v>2.1509129588092</v>
      </c>
      <c r="H10" s="134">
        <v>411122</v>
      </c>
      <c r="I10" s="135">
        <v>733912</v>
      </c>
      <c r="J10" s="133">
        <v>1.78514406915709</v>
      </c>
      <c r="K10" s="134">
        <v>175410</v>
      </c>
      <c r="L10" s="136">
        <v>375852</v>
      </c>
      <c r="M10" s="133">
        <v>2.14270566102275</v>
      </c>
      <c r="N10" s="137">
        <v>132833</v>
      </c>
      <c r="O10" s="136">
        <v>239746</v>
      </c>
      <c r="P10" s="133">
        <v>1.80486776629301</v>
      </c>
      <c r="Q10" s="137">
        <v>73605</v>
      </c>
      <c r="R10" s="136">
        <v>143281</v>
      </c>
      <c r="S10" s="133">
        <v>1.94662047415257</v>
      </c>
      <c r="T10" s="137">
        <v>107652</v>
      </c>
      <c r="U10" s="136">
        <v>329730</v>
      </c>
      <c r="V10" s="133">
        <v>3.0629249804927</v>
      </c>
      <c r="W10" s="137">
        <v>39314</v>
      </c>
      <c r="X10" s="136">
        <v>81682</v>
      </c>
      <c r="Y10" s="133">
        <v>2.07768225059775</v>
      </c>
      <c r="Z10" s="137">
        <v>67762</v>
      </c>
      <c r="AA10" s="136">
        <v>148012</v>
      </c>
      <c r="AB10" s="133">
        <v>2.18429208110741</v>
      </c>
      <c r="AC10" s="137">
        <v>61613</v>
      </c>
      <c r="AD10" s="136">
        <v>122372</v>
      </c>
      <c r="AE10" s="133">
        <v>1.98613928878646</v>
      </c>
      <c r="AF10" s="137">
        <v>116711</v>
      </c>
      <c r="AG10" s="136">
        <v>388393</v>
      </c>
      <c r="AH10" s="133">
        <v>3.3278182861941</v>
      </c>
      <c r="AI10" s="137">
        <v>95018</v>
      </c>
      <c r="AJ10" s="136">
        <v>252867</v>
      </c>
      <c r="AK10" s="133">
        <v>2.66125365720179</v>
      </c>
      <c r="AL10" s="137">
        <v>24818</v>
      </c>
      <c r="AM10" s="136">
        <v>42346</v>
      </c>
      <c r="AN10" s="133">
        <v>1.70626158433395</v>
      </c>
      <c r="AO10" s="137">
        <v>63686</v>
      </c>
      <c r="AP10" s="136">
        <v>144928</v>
      </c>
      <c r="AQ10" s="144">
        <v>2.27566498131457</v>
      </c>
      <c r="AR10" s="110">
        <f aca="true" t="shared" si="0" ref="AR10:AR73">SUM(B10,E10,H10,K10,N10,Q10,T10,W10,Z10,AC10,AF10,AI10,AL10,AO10)</f>
        <v>1811833</v>
      </c>
      <c r="AS10" s="110">
        <f aca="true" t="shared" si="1" ref="AS10:AS73">SUM(C10,F10,I10,L10,O10,R10,U10,X10,AA10,AD10,AG10,AJ10,AM10,AP10)</f>
        <v>4394457</v>
      </c>
      <c r="AT10" s="111">
        <f aca="true" t="shared" si="2" ref="AT10:AT73">AS10/AR10</f>
        <v>2.425420554764153</v>
      </c>
    </row>
    <row r="11" spans="1:46" s="90" customFormat="1" ht="11.25">
      <c r="A11" s="112" t="s">
        <v>10</v>
      </c>
      <c r="B11" s="131">
        <v>37588</v>
      </c>
      <c r="C11" s="132">
        <v>140032</v>
      </c>
      <c r="D11" s="133">
        <v>3.72544429073108</v>
      </c>
      <c r="E11" s="131">
        <v>10821</v>
      </c>
      <c r="F11" s="132">
        <v>23883</v>
      </c>
      <c r="G11" s="133">
        <v>2.20709731078459</v>
      </c>
      <c r="H11" s="134">
        <v>175039</v>
      </c>
      <c r="I11" s="135">
        <v>307715</v>
      </c>
      <c r="J11" s="133">
        <v>1.75797965024937</v>
      </c>
      <c r="K11" s="134">
        <v>61495</v>
      </c>
      <c r="L11" s="136">
        <v>119935</v>
      </c>
      <c r="M11" s="133">
        <v>1.9503211643223</v>
      </c>
      <c r="N11" s="137">
        <v>51067</v>
      </c>
      <c r="O11" s="136">
        <v>99576</v>
      </c>
      <c r="P11" s="133">
        <v>1.94990894315311</v>
      </c>
      <c r="Q11" s="137">
        <v>11731</v>
      </c>
      <c r="R11" s="136">
        <v>22634</v>
      </c>
      <c r="S11" s="133">
        <v>1.92941778194527</v>
      </c>
      <c r="T11" s="137">
        <v>67285</v>
      </c>
      <c r="U11" s="136">
        <v>261388</v>
      </c>
      <c r="V11" s="133">
        <v>3.88478858586609</v>
      </c>
      <c r="W11" s="137">
        <v>6557</v>
      </c>
      <c r="X11" s="136">
        <v>14534</v>
      </c>
      <c r="Y11" s="133">
        <v>2.21656245234101</v>
      </c>
      <c r="Z11" s="137">
        <v>53310</v>
      </c>
      <c r="AA11" s="136">
        <v>118013</v>
      </c>
      <c r="AB11" s="133">
        <v>2.21371224910899</v>
      </c>
      <c r="AC11" s="137">
        <v>140797</v>
      </c>
      <c r="AD11" s="136">
        <v>250489</v>
      </c>
      <c r="AE11" s="133">
        <v>1.77907909969673</v>
      </c>
      <c r="AF11" s="137">
        <v>70039</v>
      </c>
      <c r="AG11" s="136">
        <v>254340</v>
      </c>
      <c r="AH11" s="133">
        <v>3.63140535987093</v>
      </c>
      <c r="AI11" s="137">
        <v>16632</v>
      </c>
      <c r="AJ11" s="136">
        <v>36702</v>
      </c>
      <c r="AK11" s="133">
        <v>2.20670995670996</v>
      </c>
      <c r="AL11" s="137">
        <v>4202</v>
      </c>
      <c r="AM11" s="136">
        <v>7350</v>
      </c>
      <c r="AN11" s="133">
        <v>1.74916706330319</v>
      </c>
      <c r="AO11" s="137">
        <v>5032</v>
      </c>
      <c r="AP11" s="136">
        <v>10846</v>
      </c>
      <c r="AQ11" s="144">
        <v>2.15540540540541</v>
      </c>
      <c r="AR11" s="110">
        <f t="shared" si="0"/>
        <v>711595</v>
      </c>
      <c r="AS11" s="110">
        <f t="shared" si="1"/>
        <v>1667437</v>
      </c>
      <c r="AT11" s="111">
        <f t="shared" si="2"/>
        <v>2.3432387804860912</v>
      </c>
    </row>
    <row r="12" spans="1:46" s="90" customFormat="1" ht="11.25">
      <c r="A12" s="112" t="s">
        <v>11</v>
      </c>
      <c r="B12" s="131">
        <v>31737</v>
      </c>
      <c r="C12" s="132">
        <v>80699</v>
      </c>
      <c r="D12" s="133">
        <v>2.54274191007342</v>
      </c>
      <c r="E12" s="131">
        <v>11584</v>
      </c>
      <c r="F12" s="132">
        <v>31277</v>
      </c>
      <c r="G12" s="133">
        <v>2.70001726519337</v>
      </c>
      <c r="H12" s="134">
        <v>236769</v>
      </c>
      <c r="I12" s="135">
        <v>428928</v>
      </c>
      <c r="J12" s="133">
        <v>1.81158851032019</v>
      </c>
      <c r="K12" s="134">
        <v>123464</v>
      </c>
      <c r="L12" s="136">
        <v>234755</v>
      </c>
      <c r="M12" s="133">
        <v>1.90140445797965</v>
      </c>
      <c r="N12" s="137">
        <v>45598</v>
      </c>
      <c r="O12" s="136">
        <v>122894</v>
      </c>
      <c r="P12" s="133">
        <v>2.69516206851178</v>
      </c>
      <c r="Q12" s="137">
        <v>17350</v>
      </c>
      <c r="R12" s="136">
        <v>38259</v>
      </c>
      <c r="S12" s="133">
        <v>2.20512968299712</v>
      </c>
      <c r="T12" s="137">
        <v>64406</v>
      </c>
      <c r="U12" s="136">
        <v>159282</v>
      </c>
      <c r="V12" s="133">
        <v>2.47309256901531</v>
      </c>
      <c r="W12" s="137">
        <v>6481</v>
      </c>
      <c r="X12" s="136">
        <v>19215</v>
      </c>
      <c r="Y12" s="133">
        <v>2.96482024378954</v>
      </c>
      <c r="Z12" s="137">
        <v>41667</v>
      </c>
      <c r="AA12" s="136">
        <v>113951</v>
      </c>
      <c r="AB12" s="133">
        <v>2.73480212158303</v>
      </c>
      <c r="AC12" s="137">
        <v>100481</v>
      </c>
      <c r="AD12" s="136">
        <v>238079</v>
      </c>
      <c r="AE12" s="133">
        <v>2.36939321861845</v>
      </c>
      <c r="AF12" s="137">
        <v>42713</v>
      </c>
      <c r="AG12" s="136">
        <v>107031</v>
      </c>
      <c r="AH12" s="133">
        <v>2.50581790087327</v>
      </c>
      <c r="AI12" s="137">
        <v>22772</v>
      </c>
      <c r="AJ12" s="136">
        <v>51382</v>
      </c>
      <c r="AK12" s="133">
        <v>2.25636746882136</v>
      </c>
      <c r="AL12" s="137">
        <v>3244</v>
      </c>
      <c r="AM12" s="136">
        <v>6549</v>
      </c>
      <c r="AN12" s="133">
        <v>2.01880394574599</v>
      </c>
      <c r="AO12" s="137">
        <v>3248</v>
      </c>
      <c r="AP12" s="136">
        <v>12123</v>
      </c>
      <c r="AQ12" s="144">
        <v>3.73245073891626</v>
      </c>
      <c r="AR12" s="110">
        <f t="shared" si="0"/>
        <v>751514</v>
      </c>
      <c r="AS12" s="110">
        <f t="shared" si="1"/>
        <v>1644424</v>
      </c>
      <c r="AT12" s="111">
        <f t="shared" si="2"/>
        <v>2.1881481915173904</v>
      </c>
    </row>
    <row r="13" spans="1:46" s="90" customFormat="1" ht="11.25">
      <c r="A13" s="112" t="s">
        <v>12</v>
      </c>
      <c r="B13" s="131">
        <v>18356</v>
      </c>
      <c r="C13" s="132">
        <v>56210</v>
      </c>
      <c r="D13" s="133">
        <v>3.06221398997603</v>
      </c>
      <c r="E13" s="131">
        <v>12379</v>
      </c>
      <c r="F13" s="132">
        <v>23284</v>
      </c>
      <c r="G13" s="133">
        <v>1.88092737700945</v>
      </c>
      <c r="H13" s="134">
        <v>89954</v>
      </c>
      <c r="I13" s="135">
        <v>145214</v>
      </c>
      <c r="J13" s="133">
        <v>1.61431398270227</v>
      </c>
      <c r="K13" s="134">
        <v>26647</v>
      </c>
      <c r="L13" s="136">
        <v>47800</v>
      </c>
      <c r="M13" s="133">
        <v>1.79382294442151</v>
      </c>
      <c r="N13" s="137">
        <v>36019</v>
      </c>
      <c r="O13" s="136">
        <v>57517</v>
      </c>
      <c r="P13" s="133">
        <v>1.59685166162303</v>
      </c>
      <c r="Q13" s="137">
        <v>15221</v>
      </c>
      <c r="R13" s="136">
        <v>24216</v>
      </c>
      <c r="S13" s="133">
        <v>1.5909598580908</v>
      </c>
      <c r="T13" s="137">
        <v>32755</v>
      </c>
      <c r="U13" s="136">
        <v>91945</v>
      </c>
      <c r="V13" s="133">
        <v>2.80705235841856</v>
      </c>
      <c r="W13" s="137">
        <v>30880</v>
      </c>
      <c r="X13" s="136">
        <v>54759</v>
      </c>
      <c r="Y13" s="133">
        <v>1.77328367875648</v>
      </c>
      <c r="Z13" s="137">
        <v>148198</v>
      </c>
      <c r="AA13" s="136">
        <v>296970</v>
      </c>
      <c r="AB13" s="133">
        <v>2.00387319666932</v>
      </c>
      <c r="AC13" s="137">
        <v>151307</v>
      </c>
      <c r="AD13" s="136">
        <v>251084</v>
      </c>
      <c r="AE13" s="133">
        <v>1.65943413060863</v>
      </c>
      <c r="AF13" s="137">
        <v>82741</v>
      </c>
      <c r="AG13" s="136">
        <v>191967</v>
      </c>
      <c r="AH13" s="133">
        <v>2.3200952369442</v>
      </c>
      <c r="AI13" s="137">
        <v>22584</v>
      </c>
      <c r="AJ13" s="136">
        <v>43679</v>
      </c>
      <c r="AK13" s="133">
        <v>1.93406836698548</v>
      </c>
      <c r="AL13" s="137">
        <v>22883</v>
      </c>
      <c r="AM13" s="136">
        <v>37915</v>
      </c>
      <c r="AN13" s="133">
        <v>1.65690687409868</v>
      </c>
      <c r="AO13" s="137">
        <v>8664</v>
      </c>
      <c r="AP13" s="136">
        <v>15322</v>
      </c>
      <c r="AQ13" s="144">
        <v>1.76846722068329</v>
      </c>
      <c r="AR13" s="110">
        <f t="shared" si="0"/>
        <v>698588</v>
      </c>
      <c r="AS13" s="110">
        <f t="shared" si="1"/>
        <v>1337882</v>
      </c>
      <c r="AT13" s="111">
        <f t="shared" si="2"/>
        <v>1.9151230768349872</v>
      </c>
    </row>
    <row r="14" spans="1:46" s="90" customFormat="1" ht="11.25">
      <c r="A14" s="112" t="s">
        <v>63</v>
      </c>
      <c r="B14" s="131">
        <v>7931</v>
      </c>
      <c r="C14" s="132">
        <v>12675</v>
      </c>
      <c r="D14" s="133">
        <v>1.59815912243097</v>
      </c>
      <c r="E14" s="131">
        <v>4778</v>
      </c>
      <c r="F14" s="132">
        <v>10181</v>
      </c>
      <c r="G14" s="133">
        <v>2.13080786940142</v>
      </c>
      <c r="H14" s="134">
        <v>132886</v>
      </c>
      <c r="I14" s="135">
        <v>180197</v>
      </c>
      <c r="J14" s="133">
        <v>1.35602697048598</v>
      </c>
      <c r="K14" s="134">
        <v>261557</v>
      </c>
      <c r="L14" s="136">
        <v>291421</v>
      </c>
      <c r="M14" s="133">
        <v>1.11417778916259</v>
      </c>
      <c r="N14" s="137">
        <v>15963</v>
      </c>
      <c r="O14" s="136">
        <v>25878</v>
      </c>
      <c r="P14" s="133">
        <v>1.62112384890058</v>
      </c>
      <c r="Q14" s="137">
        <v>23237</v>
      </c>
      <c r="R14" s="136">
        <v>27994</v>
      </c>
      <c r="S14" s="133">
        <v>1.20471661574214</v>
      </c>
      <c r="T14" s="137">
        <v>201758</v>
      </c>
      <c r="U14" s="136">
        <v>238492</v>
      </c>
      <c r="V14" s="133">
        <v>1.18206960814441</v>
      </c>
      <c r="W14" s="137">
        <v>8951</v>
      </c>
      <c r="X14" s="136">
        <v>12556</v>
      </c>
      <c r="Y14" s="133">
        <v>1.40274829627975</v>
      </c>
      <c r="Z14" s="137">
        <v>46076</v>
      </c>
      <c r="AA14" s="136">
        <v>69285</v>
      </c>
      <c r="AB14" s="133">
        <v>1.50371125965796</v>
      </c>
      <c r="AC14" s="137">
        <v>50502</v>
      </c>
      <c r="AD14" s="136">
        <v>78283</v>
      </c>
      <c r="AE14" s="133">
        <v>1.55009702586036</v>
      </c>
      <c r="AF14" s="137">
        <v>19537</v>
      </c>
      <c r="AG14" s="136">
        <v>26334</v>
      </c>
      <c r="AH14" s="133">
        <v>1.34790397706915</v>
      </c>
      <c r="AI14" s="137">
        <v>17031</v>
      </c>
      <c r="AJ14" s="136">
        <v>21601</v>
      </c>
      <c r="AK14" s="133">
        <v>1.26833421408021</v>
      </c>
      <c r="AL14" s="137">
        <v>6482</v>
      </c>
      <c r="AM14" s="136">
        <v>7707</v>
      </c>
      <c r="AN14" s="133">
        <v>1.1889848812095</v>
      </c>
      <c r="AO14" s="137">
        <v>27024</v>
      </c>
      <c r="AP14" s="136">
        <v>31671</v>
      </c>
      <c r="AQ14" s="144">
        <v>1.17195825932504</v>
      </c>
      <c r="AR14" s="110">
        <f t="shared" si="0"/>
        <v>823713</v>
      </c>
      <c r="AS14" s="110">
        <f t="shared" si="1"/>
        <v>1034275</v>
      </c>
      <c r="AT14" s="111">
        <f t="shared" si="2"/>
        <v>1.2556254423567432</v>
      </c>
    </row>
    <row r="15" spans="1:46" s="90" customFormat="1" ht="11.25">
      <c r="A15" s="112" t="s">
        <v>13</v>
      </c>
      <c r="B15" s="131">
        <v>53182</v>
      </c>
      <c r="C15" s="132">
        <v>162105</v>
      </c>
      <c r="D15" s="133">
        <v>3.0481177842127</v>
      </c>
      <c r="E15" s="131">
        <v>17242</v>
      </c>
      <c r="F15" s="132">
        <v>34564</v>
      </c>
      <c r="G15" s="133">
        <v>2.00463983296601</v>
      </c>
      <c r="H15" s="134">
        <v>87964</v>
      </c>
      <c r="I15" s="135">
        <v>157429</v>
      </c>
      <c r="J15" s="133">
        <v>1.78969805829658</v>
      </c>
      <c r="K15" s="134">
        <v>36328</v>
      </c>
      <c r="L15" s="136">
        <v>60426</v>
      </c>
      <c r="M15" s="133">
        <v>1.66334507817661</v>
      </c>
      <c r="N15" s="137">
        <v>25851</v>
      </c>
      <c r="O15" s="136">
        <v>57034</v>
      </c>
      <c r="P15" s="133">
        <v>2.20625894549534</v>
      </c>
      <c r="Q15" s="137">
        <v>14701</v>
      </c>
      <c r="R15" s="136">
        <v>27618</v>
      </c>
      <c r="S15" s="133">
        <v>1.87864771104007</v>
      </c>
      <c r="T15" s="137">
        <v>14590</v>
      </c>
      <c r="U15" s="136">
        <v>30585</v>
      </c>
      <c r="V15" s="133">
        <v>2.09629883481837</v>
      </c>
      <c r="W15" s="137">
        <v>10902</v>
      </c>
      <c r="X15" s="136">
        <v>23966</v>
      </c>
      <c r="Y15" s="133">
        <v>2.19831223628692</v>
      </c>
      <c r="Z15" s="137">
        <v>45435</v>
      </c>
      <c r="AA15" s="136">
        <v>88569</v>
      </c>
      <c r="AB15" s="133">
        <v>1.94935622317597</v>
      </c>
      <c r="AC15" s="137">
        <v>48047</v>
      </c>
      <c r="AD15" s="136">
        <v>93356</v>
      </c>
      <c r="AE15" s="133">
        <v>1.94301413199575</v>
      </c>
      <c r="AF15" s="137">
        <v>24377</v>
      </c>
      <c r="AG15" s="136">
        <v>53463</v>
      </c>
      <c r="AH15" s="133">
        <v>2.19317389342413</v>
      </c>
      <c r="AI15" s="137">
        <v>109838</v>
      </c>
      <c r="AJ15" s="136">
        <v>190604</v>
      </c>
      <c r="AK15" s="133">
        <v>1.73531928840656</v>
      </c>
      <c r="AL15" s="137">
        <v>6594</v>
      </c>
      <c r="AM15" s="136">
        <v>11514</v>
      </c>
      <c r="AN15" s="133">
        <v>1.74613284804368</v>
      </c>
      <c r="AO15" s="137">
        <v>9433</v>
      </c>
      <c r="AP15" s="136">
        <v>22825</v>
      </c>
      <c r="AQ15" s="144">
        <v>2.41969680907453</v>
      </c>
      <c r="AR15" s="110">
        <f t="shared" si="0"/>
        <v>504484</v>
      </c>
      <c r="AS15" s="110">
        <f t="shared" si="1"/>
        <v>1014058</v>
      </c>
      <c r="AT15" s="111">
        <f t="shared" si="2"/>
        <v>2.010089517209664</v>
      </c>
    </row>
    <row r="16" spans="1:46" s="90" customFormat="1" ht="11.25">
      <c r="A16" s="112" t="s">
        <v>14</v>
      </c>
      <c r="B16" s="131">
        <v>24702</v>
      </c>
      <c r="C16" s="132">
        <v>107496</v>
      </c>
      <c r="D16" s="133">
        <v>4.35171241195045</v>
      </c>
      <c r="E16" s="131">
        <v>15851</v>
      </c>
      <c r="F16" s="132">
        <v>39921</v>
      </c>
      <c r="G16" s="133">
        <v>2.51851618194436</v>
      </c>
      <c r="H16" s="134">
        <v>47382</v>
      </c>
      <c r="I16" s="135">
        <v>80436</v>
      </c>
      <c r="J16" s="133">
        <v>1.69760668608332</v>
      </c>
      <c r="K16" s="134">
        <v>47379</v>
      </c>
      <c r="L16" s="136">
        <v>83222</v>
      </c>
      <c r="M16" s="133">
        <v>1.75651660018152</v>
      </c>
      <c r="N16" s="137">
        <v>23443</v>
      </c>
      <c r="O16" s="136">
        <v>36190</v>
      </c>
      <c r="P16" s="133">
        <v>1.54374440131383</v>
      </c>
      <c r="Q16" s="137">
        <v>7951</v>
      </c>
      <c r="R16" s="136">
        <v>13825</v>
      </c>
      <c r="S16" s="133">
        <v>1.73877499685574</v>
      </c>
      <c r="T16" s="137">
        <v>25124</v>
      </c>
      <c r="U16" s="136">
        <v>92303</v>
      </c>
      <c r="V16" s="133">
        <v>3.67389746855596</v>
      </c>
      <c r="W16" s="137">
        <v>3832</v>
      </c>
      <c r="X16" s="136">
        <v>6720</v>
      </c>
      <c r="Y16" s="133">
        <v>1.75365344467641</v>
      </c>
      <c r="Z16" s="137">
        <v>14638</v>
      </c>
      <c r="AA16" s="136">
        <v>30209</v>
      </c>
      <c r="AB16" s="133">
        <v>2.06373821560322</v>
      </c>
      <c r="AC16" s="137">
        <v>24525</v>
      </c>
      <c r="AD16" s="136">
        <v>42462</v>
      </c>
      <c r="AE16" s="133">
        <v>1.73137614678899</v>
      </c>
      <c r="AF16" s="137">
        <v>24927</v>
      </c>
      <c r="AG16" s="136">
        <v>93580</v>
      </c>
      <c r="AH16" s="133">
        <v>3.75416215348819</v>
      </c>
      <c r="AI16" s="137">
        <v>21621</v>
      </c>
      <c r="AJ16" s="136">
        <v>36520</v>
      </c>
      <c r="AK16" s="133">
        <v>1.68909856158365</v>
      </c>
      <c r="AL16" s="137">
        <v>3027</v>
      </c>
      <c r="AM16" s="136">
        <v>5295</v>
      </c>
      <c r="AN16" s="133">
        <v>1.74925668979187</v>
      </c>
      <c r="AO16" s="137">
        <v>9348</v>
      </c>
      <c r="AP16" s="136">
        <v>13492</v>
      </c>
      <c r="AQ16" s="144">
        <v>1.44330338040223</v>
      </c>
      <c r="AR16" s="110">
        <f t="shared" si="0"/>
        <v>293750</v>
      </c>
      <c r="AS16" s="110">
        <f t="shared" si="1"/>
        <v>681671</v>
      </c>
      <c r="AT16" s="111">
        <f t="shared" si="2"/>
        <v>2.3205821276595744</v>
      </c>
    </row>
    <row r="17" spans="1:46" s="90" customFormat="1" ht="11.25">
      <c r="A17" s="112" t="s">
        <v>15</v>
      </c>
      <c r="B17" s="131">
        <v>16463</v>
      </c>
      <c r="C17" s="132">
        <v>93226</v>
      </c>
      <c r="D17" s="133">
        <v>5.6627589139282</v>
      </c>
      <c r="E17" s="131">
        <v>5526</v>
      </c>
      <c r="F17" s="132">
        <v>11384</v>
      </c>
      <c r="G17" s="133">
        <v>2.06007962359754</v>
      </c>
      <c r="H17" s="134">
        <v>23783</v>
      </c>
      <c r="I17" s="135">
        <v>41616</v>
      </c>
      <c r="J17" s="133">
        <v>1.74982130092924</v>
      </c>
      <c r="K17" s="134">
        <v>21903</v>
      </c>
      <c r="L17" s="136">
        <v>39486</v>
      </c>
      <c r="M17" s="133">
        <v>1.80276674428161</v>
      </c>
      <c r="N17" s="137">
        <v>13440</v>
      </c>
      <c r="O17" s="136">
        <v>20668</v>
      </c>
      <c r="P17" s="133">
        <v>1.53779761904762</v>
      </c>
      <c r="Q17" s="137">
        <v>3679</v>
      </c>
      <c r="R17" s="136">
        <v>6250</v>
      </c>
      <c r="S17" s="133">
        <v>1.69883120413156</v>
      </c>
      <c r="T17" s="137">
        <v>11295</v>
      </c>
      <c r="U17" s="136">
        <v>46836</v>
      </c>
      <c r="V17" s="133">
        <v>4.14661354581673</v>
      </c>
      <c r="W17" s="137">
        <v>4162</v>
      </c>
      <c r="X17" s="136">
        <v>8406</v>
      </c>
      <c r="Y17" s="133">
        <v>2.01970206631427</v>
      </c>
      <c r="Z17" s="137">
        <v>27305</v>
      </c>
      <c r="AA17" s="136">
        <v>110268</v>
      </c>
      <c r="AB17" s="133">
        <v>4.03838124885552</v>
      </c>
      <c r="AC17" s="137">
        <v>25552</v>
      </c>
      <c r="AD17" s="136">
        <v>44533</v>
      </c>
      <c r="AE17" s="133">
        <v>1.74283813400125</v>
      </c>
      <c r="AF17" s="137">
        <v>33733</v>
      </c>
      <c r="AG17" s="136">
        <v>166846</v>
      </c>
      <c r="AH17" s="133">
        <v>4.94607654225832</v>
      </c>
      <c r="AI17" s="137">
        <v>15941</v>
      </c>
      <c r="AJ17" s="136">
        <v>24725</v>
      </c>
      <c r="AK17" s="133">
        <v>1.55103193024277</v>
      </c>
      <c r="AL17" s="137">
        <v>3196</v>
      </c>
      <c r="AM17" s="136">
        <v>5973</v>
      </c>
      <c r="AN17" s="133">
        <v>1.8688986232791</v>
      </c>
      <c r="AO17" s="137">
        <v>3418</v>
      </c>
      <c r="AP17" s="136">
        <v>5363</v>
      </c>
      <c r="AQ17" s="144">
        <v>1.56904622586308</v>
      </c>
      <c r="AR17" s="110">
        <f t="shared" si="0"/>
        <v>209396</v>
      </c>
      <c r="AS17" s="110">
        <f t="shared" si="1"/>
        <v>625580</v>
      </c>
      <c r="AT17" s="111">
        <f t="shared" si="2"/>
        <v>2.9875451298019065</v>
      </c>
    </row>
    <row r="18" spans="1:46" s="90" customFormat="1" ht="11.25">
      <c r="A18" s="112" t="s">
        <v>19</v>
      </c>
      <c r="B18" s="131">
        <v>10360</v>
      </c>
      <c r="C18" s="132">
        <v>60615</v>
      </c>
      <c r="D18" s="133">
        <v>5.85086872586873</v>
      </c>
      <c r="E18" s="131">
        <v>6078</v>
      </c>
      <c r="F18" s="132">
        <v>23976</v>
      </c>
      <c r="G18" s="133">
        <v>3.94471865745311</v>
      </c>
      <c r="H18" s="134">
        <v>53146</v>
      </c>
      <c r="I18" s="135">
        <v>109971</v>
      </c>
      <c r="J18" s="133">
        <v>2.06922440070749</v>
      </c>
      <c r="K18" s="134">
        <v>11981</v>
      </c>
      <c r="L18" s="136">
        <v>27182</v>
      </c>
      <c r="M18" s="133">
        <v>2.268758868208</v>
      </c>
      <c r="N18" s="137">
        <v>4758</v>
      </c>
      <c r="O18" s="136">
        <v>11898</v>
      </c>
      <c r="P18" s="133">
        <v>2.50063051702396</v>
      </c>
      <c r="Q18" s="137">
        <v>6084</v>
      </c>
      <c r="R18" s="136">
        <v>13668</v>
      </c>
      <c r="S18" s="133">
        <v>2.2465483234714</v>
      </c>
      <c r="T18" s="137">
        <v>6675</v>
      </c>
      <c r="U18" s="136">
        <v>22912</v>
      </c>
      <c r="V18" s="133">
        <v>3.43250936329588</v>
      </c>
      <c r="W18" s="137">
        <v>5300</v>
      </c>
      <c r="X18" s="136">
        <v>8736</v>
      </c>
      <c r="Y18" s="133">
        <v>1.64830188679245</v>
      </c>
      <c r="Z18" s="137">
        <v>19081</v>
      </c>
      <c r="AA18" s="136">
        <v>54448</v>
      </c>
      <c r="AB18" s="133">
        <v>2.8535192075887</v>
      </c>
      <c r="AC18" s="137">
        <v>42542</v>
      </c>
      <c r="AD18" s="136">
        <v>91195</v>
      </c>
      <c r="AE18" s="133">
        <v>2.14364627897137</v>
      </c>
      <c r="AF18" s="137">
        <v>15262</v>
      </c>
      <c r="AG18" s="136">
        <v>74496</v>
      </c>
      <c r="AH18" s="133">
        <v>4.8811427073778</v>
      </c>
      <c r="AI18" s="137">
        <v>9201</v>
      </c>
      <c r="AJ18" s="136">
        <v>23180</v>
      </c>
      <c r="AK18" s="133">
        <v>2.51929138137159</v>
      </c>
      <c r="AL18" s="137">
        <v>2703</v>
      </c>
      <c r="AM18" s="136">
        <v>4799</v>
      </c>
      <c r="AN18" s="133">
        <v>1.77543470218276</v>
      </c>
      <c r="AO18" s="137">
        <v>1719</v>
      </c>
      <c r="AP18" s="136">
        <v>5699</v>
      </c>
      <c r="AQ18" s="144">
        <v>3.3152995927865</v>
      </c>
      <c r="AR18" s="110">
        <f t="shared" si="0"/>
        <v>194890</v>
      </c>
      <c r="AS18" s="110">
        <f t="shared" si="1"/>
        <v>532775</v>
      </c>
      <c r="AT18" s="111">
        <f t="shared" si="2"/>
        <v>2.7337215865359945</v>
      </c>
    </row>
    <row r="19" spans="1:46" s="90" customFormat="1" ht="11.25">
      <c r="A19" s="112" t="s">
        <v>21</v>
      </c>
      <c r="B19" s="131">
        <v>2256</v>
      </c>
      <c r="C19" s="132">
        <v>5528</v>
      </c>
      <c r="D19" s="133">
        <v>2.45035460992908</v>
      </c>
      <c r="E19" s="131">
        <v>2091</v>
      </c>
      <c r="F19" s="132">
        <v>8305</v>
      </c>
      <c r="G19" s="133">
        <v>3.97178383548541</v>
      </c>
      <c r="H19" s="134">
        <v>69231</v>
      </c>
      <c r="I19" s="135">
        <v>143772</v>
      </c>
      <c r="J19" s="133">
        <v>2.07669974433419</v>
      </c>
      <c r="K19" s="134">
        <v>59980</v>
      </c>
      <c r="L19" s="136">
        <v>130678</v>
      </c>
      <c r="M19" s="133">
        <v>2.17869289763254</v>
      </c>
      <c r="N19" s="137">
        <v>3974</v>
      </c>
      <c r="O19" s="136">
        <v>13899</v>
      </c>
      <c r="P19" s="133">
        <v>3.49748364368395</v>
      </c>
      <c r="Q19" s="137">
        <v>2298</v>
      </c>
      <c r="R19" s="136">
        <v>4539</v>
      </c>
      <c r="S19" s="133">
        <v>1.97519582245431</v>
      </c>
      <c r="T19" s="137">
        <v>27085</v>
      </c>
      <c r="U19" s="136">
        <v>66883</v>
      </c>
      <c r="V19" s="133">
        <v>2.46937419235739</v>
      </c>
      <c r="W19" s="137">
        <v>518</v>
      </c>
      <c r="X19" s="136">
        <v>1914</v>
      </c>
      <c r="Y19" s="133">
        <v>3.69498069498069</v>
      </c>
      <c r="Z19" s="137">
        <v>19401</v>
      </c>
      <c r="AA19" s="136">
        <v>40223</v>
      </c>
      <c r="AB19" s="133">
        <v>2.07324364723468</v>
      </c>
      <c r="AC19" s="137">
        <v>11946</v>
      </c>
      <c r="AD19" s="136">
        <v>30982</v>
      </c>
      <c r="AE19" s="133">
        <v>2.59350410179139</v>
      </c>
      <c r="AF19" s="137">
        <v>4803</v>
      </c>
      <c r="AG19" s="136">
        <v>10759</v>
      </c>
      <c r="AH19" s="133">
        <v>2.24005829689777</v>
      </c>
      <c r="AI19" s="137">
        <v>6376</v>
      </c>
      <c r="AJ19" s="136">
        <v>9682</v>
      </c>
      <c r="AK19" s="133">
        <v>1.51850690087829</v>
      </c>
      <c r="AL19" s="137">
        <v>376</v>
      </c>
      <c r="AM19" s="136">
        <v>1043</v>
      </c>
      <c r="AN19" s="133">
        <v>2.77393617021277</v>
      </c>
      <c r="AO19" s="137">
        <v>6747</v>
      </c>
      <c r="AP19" s="136">
        <v>17009</v>
      </c>
      <c r="AQ19" s="144">
        <v>2.52097228397806</v>
      </c>
      <c r="AR19" s="110">
        <f t="shared" si="0"/>
        <v>217082</v>
      </c>
      <c r="AS19" s="110">
        <f t="shared" si="1"/>
        <v>485216</v>
      </c>
      <c r="AT19" s="111">
        <f t="shared" si="2"/>
        <v>2.235173805290167</v>
      </c>
    </row>
    <row r="20" spans="1:46" s="90" customFormat="1" ht="11.25">
      <c r="A20" s="112" t="s">
        <v>16</v>
      </c>
      <c r="B20" s="131">
        <v>23559</v>
      </c>
      <c r="C20" s="132">
        <v>40376</v>
      </c>
      <c r="D20" s="133">
        <v>1.71382486523197</v>
      </c>
      <c r="E20" s="131">
        <v>3042</v>
      </c>
      <c r="F20" s="132">
        <v>5835</v>
      </c>
      <c r="G20" s="133">
        <v>1.91814595660749</v>
      </c>
      <c r="H20" s="134">
        <v>41657</v>
      </c>
      <c r="I20" s="135">
        <v>64667</v>
      </c>
      <c r="J20" s="133">
        <v>1.55236814941066</v>
      </c>
      <c r="K20" s="134">
        <v>11470</v>
      </c>
      <c r="L20" s="136">
        <v>16836</v>
      </c>
      <c r="M20" s="133">
        <v>1.46782911944202</v>
      </c>
      <c r="N20" s="137">
        <v>5345</v>
      </c>
      <c r="O20" s="136">
        <v>11697</v>
      </c>
      <c r="P20" s="133">
        <v>2.18840037418148</v>
      </c>
      <c r="Q20" s="137">
        <v>11999</v>
      </c>
      <c r="R20" s="136">
        <v>18158</v>
      </c>
      <c r="S20" s="133">
        <v>1.51329277439787</v>
      </c>
      <c r="T20" s="137">
        <v>75063</v>
      </c>
      <c r="U20" s="136">
        <v>117985</v>
      </c>
      <c r="V20" s="133">
        <v>1.57181301040459</v>
      </c>
      <c r="W20" s="137">
        <v>1205</v>
      </c>
      <c r="X20" s="136">
        <v>4245</v>
      </c>
      <c r="Y20" s="133">
        <v>3.52282157676349</v>
      </c>
      <c r="Z20" s="137">
        <v>10191</v>
      </c>
      <c r="AA20" s="136">
        <v>22326</v>
      </c>
      <c r="AB20" s="133">
        <v>2.19075654989697</v>
      </c>
      <c r="AC20" s="137">
        <v>20787</v>
      </c>
      <c r="AD20" s="136">
        <v>48253</v>
      </c>
      <c r="AE20" s="133">
        <v>2.32130658584692</v>
      </c>
      <c r="AF20" s="137">
        <v>41828</v>
      </c>
      <c r="AG20" s="136">
        <v>79887</v>
      </c>
      <c r="AH20" s="133">
        <v>1.90989289471168</v>
      </c>
      <c r="AI20" s="137">
        <v>2888</v>
      </c>
      <c r="AJ20" s="136">
        <v>5074</v>
      </c>
      <c r="AK20" s="133">
        <v>1.75692520775623</v>
      </c>
      <c r="AL20" s="137">
        <v>650</v>
      </c>
      <c r="AM20" s="136">
        <v>1073</v>
      </c>
      <c r="AN20" s="133">
        <v>1.65076923076923</v>
      </c>
      <c r="AO20" s="137">
        <v>767</v>
      </c>
      <c r="AP20" s="136">
        <v>3482</v>
      </c>
      <c r="AQ20" s="144">
        <v>4.53976531942634</v>
      </c>
      <c r="AR20" s="110">
        <f t="shared" si="0"/>
        <v>250451</v>
      </c>
      <c r="AS20" s="110">
        <f t="shared" si="1"/>
        <v>439894</v>
      </c>
      <c r="AT20" s="111">
        <f t="shared" si="2"/>
        <v>1.7564074409764785</v>
      </c>
    </row>
    <row r="21" spans="1:46" s="90" customFormat="1" ht="11.25">
      <c r="A21" s="112" t="s">
        <v>17</v>
      </c>
      <c r="B21" s="131">
        <v>3620</v>
      </c>
      <c r="C21" s="132">
        <v>9517</v>
      </c>
      <c r="D21" s="133">
        <v>2.62900552486188</v>
      </c>
      <c r="E21" s="131">
        <v>3688</v>
      </c>
      <c r="F21" s="132">
        <v>10379</v>
      </c>
      <c r="G21" s="133">
        <v>2.81426247288503</v>
      </c>
      <c r="H21" s="134">
        <v>69173</v>
      </c>
      <c r="I21" s="135">
        <v>123013</v>
      </c>
      <c r="J21" s="133">
        <v>1.77833836901681</v>
      </c>
      <c r="K21" s="134">
        <v>9593</v>
      </c>
      <c r="L21" s="136">
        <v>19029</v>
      </c>
      <c r="M21" s="133">
        <v>1.98363389971854</v>
      </c>
      <c r="N21" s="137">
        <v>11759</v>
      </c>
      <c r="O21" s="136">
        <v>27206</v>
      </c>
      <c r="P21" s="133">
        <v>2.31363211157411</v>
      </c>
      <c r="Q21" s="137">
        <v>10050</v>
      </c>
      <c r="R21" s="136">
        <v>17925</v>
      </c>
      <c r="S21" s="133">
        <v>1.78358208955224</v>
      </c>
      <c r="T21" s="137">
        <v>9244</v>
      </c>
      <c r="U21" s="136">
        <v>22921</v>
      </c>
      <c r="V21" s="133">
        <v>2.47955430549546</v>
      </c>
      <c r="W21" s="137">
        <v>3169</v>
      </c>
      <c r="X21" s="136">
        <v>9371</v>
      </c>
      <c r="Y21" s="133">
        <v>2.95708425370779</v>
      </c>
      <c r="Z21" s="137">
        <v>16085</v>
      </c>
      <c r="AA21" s="136">
        <v>36559</v>
      </c>
      <c r="AB21" s="133">
        <v>2.27286291576003</v>
      </c>
      <c r="AC21" s="137">
        <v>48766</v>
      </c>
      <c r="AD21" s="136">
        <v>90161</v>
      </c>
      <c r="AE21" s="133">
        <v>1.84884960833368</v>
      </c>
      <c r="AF21" s="137">
        <v>10265</v>
      </c>
      <c r="AG21" s="136">
        <v>25003</v>
      </c>
      <c r="AH21" s="133">
        <v>2.43575255723332</v>
      </c>
      <c r="AI21" s="137">
        <v>5434</v>
      </c>
      <c r="AJ21" s="136">
        <v>11055</v>
      </c>
      <c r="AK21" s="133">
        <v>2.03441295546559</v>
      </c>
      <c r="AL21" s="137">
        <v>4392</v>
      </c>
      <c r="AM21" s="136">
        <v>8075</v>
      </c>
      <c r="AN21" s="133">
        <v>1.83857012750455</v>
      </c>
      <c r="AO21" s="137">
        <v>2194</v>
      </c>
      <c r="AP21" s="136">
        <v>6900</v>
      </c>
      <c r="AQ21" s="144">
        <v>3.14494074749316</v>
      </c>
      <c r="AR21" s="110">
        <f t="shared" si="0"/>
        <v>207432</v>
      </c>
      <c r="AS21" s="110">
        <f t="shared" si="1"/>
        <v>417114</v>
      </c>
      <c r="AT21" s="111">
        <f t="shared" si="2"/>
        <v>2.010846928149948</v>
      </c>
    </row>
    <row r="22" spans="1:46" s="90" customFormat="1" ht="11.25">
      <c r="A22" s="112" t="s">
        <v>18</v>
      </c>
      <c r="B22" s="131">
        <v>20719</v>
      </c>
      <c r="C22" s="132">
        <v>54450</v>
      </c>
      <c r="D22" s="133">
        <v>2.62802258796274</v>
      </c>
      <c r="E22" s="131">
        <v>14474</v>
      </c>
      <c r="F22" s="132">
        <v>30689</v>
      </c>
      <c r="G22" s="133">
        <v>2.12028464833495</v>
      </c>
      <c r="H22" s="134">
        <v>62550</v>
      </c>
      <c r="I22" s="135">
        <v>108976</v>
      </c>
      <c r="J22" s="133">
        <v>1.74222222222222</v>
      </c>
      <c r="K22" s="134">
        <v>15981</v>
      </c>
      <c r="L22" s="136">
        <v>35154</v>
      </c>
      <c r="M22" s="133">
        <v>2.19973718791064</v>
      </c>
      <c r="N22" s="137">
        <v>10428</v>
      </c>
      <c r="O22" s="136">
        <v>20303</v>
      </c>
      <c r="P22" s="133">
        <v>1.9469696969697</v>
      </c>
      <c r="Q22" s="137">
        <v>8378</v>
      </c>
      <c r="R22" s="136">
        <v>16221</v>
      </c>
      <c r="S22" s="133">
        <v>1.93614227739317</v>
      </c>
      <c r="T22" s="137">
        <v>8145</v>
      </c>
      <c r="U22" s="136">
        <v>19628</v>
      </c>
      <c r="V22" s="133">
        <v>2.40982197667281</v>
      </c>
      <c r="W22" s="137">
        <v>3470</v>
      </c>
      <c r="X22" s="136">
        <v>7987</v>
      </c>
      <c r="Y22" s="133">
        <v>2.30172910662824</v>
      </c>
      <c r="Z22" s="137">
        <v>5881</v>
      </c>
      <c r="AA22" s="136">
        <v>12643</v>
      </c>
      <c r="AB22" s="133">
        <v>2.14980445502466</v>
      </c>
      <c r="AC22" s="137">
        <v>8924</v>
      </c>
      <c r="AD22" s="136">
        <v>16386</v>
      </c>
      <c r="AE22" s="133">
        <v>1.8361721201255</v>
      </c>
      <c r="AF22" s="137">
        <v>9181</v>
      </c>
      <c r="AG22" s="136">
        <v>21962</v>
      </c>
      <c r="AH22" s="133">
        <v>2.39211414878554</v>
      </c>
      <c r="AI22" s="137">
        <v>6971</v>
      </c>
      <c r="AJ22" s="136">
        <v>15693</v>
      </c>
      <c r="AK22" s="133">
        <v>2.25118347439392</v>
      </c>
      <c r="AL22" s="137">
        <v>2997</v>
      </c>
      <c r="AM22" s="136">
        <v>6127</v>
      </c>
      <c r="AN22" s="133">
        <v>2.04437771104438</v>
      </c>
      <c r="AO22" s="137">
        <v>7772</v>
      </c>
      <c r="AP22" s="136">
        <v>18428</v>
      </c>
      <c r="AQ22" s="144">
        <v>2.37107565620175</v>
      </c>
      <c r="AR22" s="110">
        <f t="shared" si="0"/>
        <v>185871</v>
      </c>
      <c r="AS22" s="110">
        <f t="shared" si="1"/>
        <v>384647</v>
      </c>
      <c r="AT22" s="111">
        <f t="shared" si="2"/>
        <v>2.069429873406825</v>
      </c>
    </row>
    <row r="23" spans="1:46" s="90" customFormat="1" ht="11.25">
      <c r="A23" s="112" t="s">
        <v>85</v>
      </c>
      <c r="B23" s="131">
        <v>1422</v>
      </c>
      <c r="C23" s="132">
        <v>4683</v>
      </c>
      <c r="D23" s="133">
        <v>3.29324894514768</v>
      </c>
      <c r="E23" s="131">
        <v>1151</v>
      </c>
      <c r="F23" s="132">
        <v>5325</v>
      </c>
      <c r="G23" s="133">
        <v>4.62641181581234</v>
      </c>
      <c r="H23" s="134">
        <v>13510</v>
      </c>
      <c r="I23" s="135">
        <v>32039</v>
      </c>
      <c r="J23" s="133">
        <v>2.37150259067357</v>
      </c>
      <c r="K23" s="134">
        <v>5337</v>
      </c>
      <c r="L23" s="136">
        <v>14348</v>
      </c>
      <c r="M23" s="133">
        <v>2.68840172381488</v>
      </c>
      <c r="N23" s="137">
        <v>1417</v>
      </c>
      <c r="O23" s="136">
        <v>3941</v>
      </c>
      <c r="P23" s="133">
        <v>2.78122794636556</v>
      </c>
      <c r="Q23" s="137">
        <v>768</v>
      </c>
      <c r="R23" s="136">
        <v>2016</v>
      </c>
      <c r="S23" s="133">
        <v>2.625</v>
      </c>
      <c r="T23" s="137">
        <v>26979</v>
      </c>
      <c r="U23" s="136">
        <v>78435</v>
      </c>
      <c r="V23" s="133">
        <v>2.90726120315801</v>
      </c>
      <c r="W23" s="137">
        <v>133</v>
      </c>
      <c r="X23" s="136">
        <v>349</v>
      </c>
      <c r="Y23" s="133">
        <v>2.62406015037594</v>
      </c>
      <c r="Z23" s="137">
        <v>7078</v>
      </c>
      <c r="AA23" s="136">
        <v>26252</v>
      </c>
      <c r="AB23" s="133">
        <v>3.70895733257982</v>
      </c>
      <c r="AC23" s="137">
        <v>31828</v>
      </c>
      <c r="AD23" s="136">
        <v>103095</v>
      </c>
      <c r="AE23" s="133">
        <v>3.2391290687445</v>
      </c>
      <c r="AF23" s="137">
        <v>1501</v>
      </c>
      <c r="AG23" s="136">
        <v>7042</v>
      </c>
      <c r="AH23" s="133">
        <v>4.69153897401732</v>
      </c>
      <c r="AI23" s="137">
        <v>7741</v>
      </c>
      <c r="AJ23" s="136">
        <v>20336</v>
      </c>
      <c r="AK23" s="133">
        <v>2.62705076863454</v>
      </c>
      <c r="AL23" s="137">
        <v>144</v>
      </c>
      <c r="AM23" s="136">
        <v>313</v>
      </c>
      <c r="AN23" s="133">
        <v>2.17361111111111</v>
      </c>
      <c r="AO23" s="137">
        <v>108</v>
      </c>
      <c r="AP23" s="136">
        <v>322</v>
      </c>
      <c r="AQ23" s="144">
        <v>2.98148148148148</v>
      </c>
      <c r="AR23" s="110">
        <f t="shared" si="0"/>
        <v>99117</v>
      </c>
      <c r="AS23" s="110">
        <f t="shared" si="1"/>
        <v>298496</v>
      </c>
      <c r="AT23" s="111">
        <f t="shared" si="2"/>
        <v>3.01155200419706</v>
      </c>
    </row>
    <row r="24" spans="1:46" s="90" customFormat="1" ht="11.25">
      <c r="A24" s="112" t="s">
        <v>75</v>
      </c>
      <c r="B24" s="131">
        <v>7386</v>
      </c>
      <c r="C24" s="132">
        <v>16026</v>
      </c>
      <c r="D24" s="133">
        <v>2.1697806661251</v>
      </c>
      <c r="E24" s="131">
        <v>1682</v>
      </c>
      <c r="F24" s="132">
        <v>3964</v>
      </c>
      <c r="G24" s="133">
        <v>2.35671819262782</v>
      </c>
      <c r="H24" s="134">
        <v>34647</v>
      </c>
      <c r="I24" s="135">
        <v>67964</v>
      </c>
      <c r="J24" s="133">
        <v>1.96161283805236</v>
      </c>
      <c r="K24" s="134">
        <v>29592</v>
      </c>
      <c r="L24" s="136">
        <v>58446</v>
      </c>
      <c r="M24" s="133">
        <v>1.97506082725061</v>
      </c>
      <c r="N24" s="137">
        <v>4875</v>
      </c>
      <c r="O24" s="136">
        <v>12332</v>
      </c>
      <c r="P24" s="133">
        <v>2.52964102564103</v>
      </c>
      <c r="Q24" s="137">
        <v>3133</v>
      </c>
      <c r="R24" s="136">
        <v>6448</v>
      </c>
      <c r="S24" s="133">
        <v>2.05809128630705</v>
      </c>
      <c r="T24" s="137">
        <v>11327</v>
      </c>
      <c r="U24" s="136">
        <v>28974</v>
      </c>
      <c r="V24" s="133">
        <v>2.55795885936258</v>
      </c>
      <c r="W24" s="137">
        <v>506</v>
      </c>
      <c r="X24" s="136">
        <v>1156</v>
      </c>
      <c r="Y24" s="133">
        <v>2.28458498023715</v>
      </c>
      <c r="Z24" s="137">
        <v>6342</v>
      </c>
      <c r="AA24" s="136">
        <v>15802</v>
      </c>
      <c r="AB24" s="133">
        <v>2.49164301482182</v>
      </c>
      <c r="AC24" s="137">
        <v>14221</v>
      </c>
      <c r="AD24" s="136">
        <v>30901</v>
      </c>
      <c r="AE24" s="133">
        <v>2.17291329723648</v>
      </c>
      <c r="AF24" s="137">
        <v>8608</v>
      </c>
      <c r="AG24" s="136">
        <v>22797</v>
      </c>
      <c r="AH24" s="133">
        <v>2.64835037174721</v>
      </c>
      <c r="AI24" s="137">
        <v>3856</v>
      </c>
      <c r="AJ24" s="136">
        <v>7180</v>
      </c>
      <c r="AK24" s="133">
        <v>1.86203319502075</v>
      </c>
      <c r="AL24" s="137">
        <v>493</v>
      </c>
      <c r="AM24" s="136">
        <v>909</v>
      </c>
      <c r="AN24" s="133">
        <v>1.84381338742394</v>
      </c>
      <c r="AO24" s="137">
        <v>509</v>
      </c>
      <c r="AP24" s="136">
        <v>1205</v>
      </c>
      <c r="AQ24" s="144">
        <v>2.36738703339882</v>
      </c>
      <c r="AR24" s="110">
        <f t="shared" si="0"/>
        <v>127177</v>
      </c>
      <c r="AS24" s="110">
        <f t="shared" si="1"/>
        <v>274104</v>
      </c>
      <c r="AT24" s="111">
        <f t="shared" si="2"/>
        <v>2.155295375736179</v>
      </c>
    </row>
    <row r="25" spans="1:46" s="90" customFormat="1" ht="11.25">
      <c r="A25" s="112" t="s">
        <v>27</v>
      </c>
      <c r="B25" s="131">
        <v>1212</v>
      </c>
      <c r="C25" s="132">
        <v>2415</v>
      </c>
      <c r="D25" s="133">
        <v>1.99257425742574</v>
      </c>
      <c r="E25" s="131">
        <v>733</v>
      </c>
      <c r="F25" s="132">
        <v>1933</v>
      </c>
      <c r="G25" s="133">
        <v>2.63710777626194</v>
      </c>
      <c r="H25" s="137">
        <v>22401</v>
      </c>
      <c r="I25" s="136">
        <v>32606</v>
      </c>
      <c r="J25" s="133">
        <v>1.45556001964198</v>
      </c>
      <c r="K25" s="134">
        <v>28049</v>
      </c>
      <c r="L25" s="136">
        <v>39155</v>
      </c>
      <c r="M25" s="133">
        <v>1.39594994473956</v>
      </c>
      <c r="N25" s="137">
        <v>4294</v>
      </c>
      <c r="O25" s="136">
        <v>7065</v>
      </c>
      <c r="P25" s="133">
        <v>1.64531904983698</v>
      </c>
      <c r="Q25" s="137">
        <v>6894</v>
      </c>
      <c r="R25" s="136">
        <v>10158</v>
      </c>
      <c r="S25" s="133">
        <v>1.47345517841601</v>
      </c>
      <c r="T25" s="137">
        <v>95082</v>
      </c>
      <c r="U25" s="136">
        <v>125191</v>
      </c>
      <c r="V25" s="133">
        <v>1.31666351149534</v>
      </c>
      <c r="W25" s="137">
        <v>450</v>
      </c>
      <c r="X25" s="136">
        <v>1079</v>
      </c>
      <c r="Y25" s="133">
        <v>2.39777777777778</v>
      </c>
      <c r="Z25" s="137">
        <v>5073</v>
      </c>
      <c r="AA25" s="136">
        <v>8269</v>
      </c>
      <c r="AB25" s="133">
        <v>1.63000197122019</v>
      </c>
      <c r="AC25" s="137">
        <v>6755</v>
      </c>
      <c r="AD25" s="136">
        <v>13914</v>
      </c>
      <c r="AE25" s="133">
        <v>2.05980754996299</v>
      </c>
      <c r="AF25" s="137">
        <v>9514</v>
      </c>
      <c r="AG25" s="136">
        <v>14041</v>
      </c>
      <c r="AH25" s="133">
        <v>1.47582509985285</v>
      </c>
      <c r="AI25" s="137">
        <v>1663</v>
      </c>
      <c r="AJ25" s="136">
        <v>2430</v>
      </c>
      <c r="AK25" s="133">
        <v>1.46121467227901</v>
      </c>
      <c r="AL25" s="137">
        <v>593</v>
      </c>
      <c r="AM25" s="136">
        <v>2227</v>
      </c>
      <c r="AN25" s="133">
        <v>3.75548060708263</v>
      </c>
      <c r="AO25" s="137">
        <v>2225</v>
      </c>
      <c r="AP25" s="136">
        <v>2706</v>
      </c>
      <c r="AQ25" s="144">
        <v>1.2161797752809</v>
      </c>
      <c r="AR25" s="110">
        <f t="shared" si="0"/>
        <v>184938</v>
      </c>
      <c r="AS25" s="110">
        <f t="shared" si="1"/>
        <v>263189</v>
      </c>
      <c r="AT25" s="111">
        <f t="shared" si="2"/>
        <v>1.423120180817355</v>
      </c>
    </row>
    <row r="26" spans="1:46" s="90" customFormat="1" ht="11.25">
      <c r="A26" s="112" t="s">
        <v>86</v>
      </c>
      <c r="B26" s="131">
        <v>1693</v>
      </c>
      <c r="C26" s="132">
        <v>6273</v>
      </c>
      <c r="D26" s="133">
        <v>3.70525694034259</v>
      </c>
      <c r="E26" s="131">
        <v>3256</v>
      </c>
      <c r="F26" s="132">
        <v>9076</v>
      </c>
      <c r="G26" s="133">
        <v>2.78746928746929</v>
      </c>
      <c r="H26" s="134">
        <v>23439</v>
      </c>
      <c r="I26" s="135">
        <v>52706</v>
      </c>
      <c r="J26" s="133">
        <v>2.24864542002645</v>
      </c>
      <c r="K26" s="134">
        <v>7731</v>
      </c>
      <c r="L26" s="136">
        <v>24031</v>
      </c>
      <c r="M26" s="133">
        <v>3.10839477428534</v>
      </c>
      <c r="N26" s="137">
        <v>1597</v>
      </c>
      <c r="O26" s="136">
        <v>5909</v>
      </c>
      <c r="P26" s="133">
        <v>3.70006261740764</v>
      </c>
      <c r="Q26" s="137">
        <v>1035</v>
      </c>
      <c r="R26" s="136">
        <v>2635</v>
      </c>
      <c r="S26" s="133">
        <v>2.54589371980676</v>
      </c>
      <c r="T26" s="137">
        <v>18291</v>
      </c>
      <c r="U26" s="136">
        <v>54054</v>
      </c>
      <c r="V26" s="133">
        <v>2.95522388059702</v>
      </c>
      <c r="W26" s="137">
        <v>259</v>
      </c>
      <c r="X26" s="136">
        <v>673</v>
      </c>
      <c r="Y26" s="133">
        <v>2.5984555984556</v>
      </c>
      <c r="Z26" s="137">
        <v>7368</v>
      </c>
      <c r="AA26" s="136">
        <v>28263</v>
      </c>
      <c r="AB26" s="133">
        <v>3.83591205211726</v>
      </c>
      <c r="AC26" s="137">
        <v>24915</v>
      </c>
      <c r="AD26" s="136">
        <v>57626</v>
      </c>
      <c r="AE26" s="133">
        <v>2.31290387316877</v>
      </c>
      <c r="AF26" s="137">
        <v>2674</v>
      </c>
      <c r="AG26" s="136">
        <v>10626</v>
      </c>
      <c r="AH26" s="133">
        <v>3.9738219895288</v>
      </c>
      <c r="AI26" s="137">
        <v>3494</v>
      </c>
      <c r="AJ26" s="136">
        <v>9512</v>
      </c>
      <c r="AK26" s="133">
        <v>2.72238122495707</v>
      </c>
      <c r="AL26" s="137">
        <v>143</v>
      </c>
      <c r="AM26" s="136">
        <v>308</v>
      </c>
      <c r="AN26" s="133">
        <v>2.15384615384615</v>
      </c>
      <c r="AO26" s="137">
        <v>138</v>
      </c>
      <c r="AP26" s="136">
        <v>372</v>
      </c>
      <c r="AQ26" s="144">
        <v>2.69565217391304</v>
      </c>
      <c r="AR26" s="110">
        <f t="shared" si="0"/>
        <v>96033</v>
      </c>
      <c r="AS26" s="110">
        <f t="shared" si="1"/>
        <v>262064</v>
      </c>
      <c r="AT26" s="111">
        <f t="shared" si="2"/>
        <v>2.728895275582352</v>
      </c>
    </row>
    <row r="27" spans="1:46" s="90" customFormat="1" ht="11.25">
      <c r="A27" s="112" t="s">
        <v>24</v>
      </c>
      <c r="B27" s="131">
        <v>4452</v>
      </c>
      <c r="C27" s="132">
        <v>13866</v>
      </c>
      <c r="D27" s="133">
        <v>3.11455525606469</v>
      </c>
      <c r="E27" s="131">
        <v>1579</v>
      </c>
      <c r="F27" s="132">
        <v>4145</v>
      </c>
      <c r="G27" s="133">
        <v>2.62507916402787</v>
      </c>
      <c r="H27" s="134">
        <v>33351</v>
      </c>
      <c r="I27" s="135">
        <v>62466</v>
      </c>
      <c r="J27" s="133">
        <v>1.87298731672214</v>
      </c>
      <c r="K27" s="134">
        <v>10334</v>
      </c>
      <c r="L27" s="136">
        <v>19995</v>
      </c>
      <c r="M27" s="133">
        <v>1.93487516934391</v>
      </c>
      <c r="N27" s="137">
        <v>5124</v>
      </c>
      <c r="O27" s="136">
        <v>11293</v>
      </c>
      <c r="P27" s="133">
        <v>2.20394223263076</v>
      </c>
      <c r="Q27" s="137">
        <v>2669</v>
      </c>
      <c r="R27" s="136">
        <v>5606</v>
      </c>
      <c r="S27" s="133">
        <v>2.10041213937804</v>
      </c>
      <c r="T27" s="137">
        <v>6672</v>
      </c>
      <c r="U27" s="136">
        <v>16167</v>
      </c>
      <c r="V27" s="133">
        <v>2.42311151079137</v>
      </c>
      <c r="W27" s="137">
        <v>1163</v>
      </c>
      <c r="X27" s="136">
        <v>2726</v>
      </c>
      <c r="Y27" s="133">
        <v>2.34393809114359</v>
      </c>
      <c r="Z27" s="137">
        <v>7269</v>
      </c>
      <c r="AA27" s="136">
        <v>18755</v>
      </c>
      <c r="AB27" s="133">
        <v>2.58013481909479</v>
      </c>
      <c r="AC27" s="137">
        <v>19854</v>
      </c>
      <c r="AD27" s="136">
        <v>44962</v>
      </c>
      <c r="AE27" s="133">
        <v>2.26463181222927</v>
      </c>
      <c r="AF27" s="137">
        <v>6551</v>
      </c>
      <c r="AG27" s="136">
        <v>20652</v>
      </c>
      <c r="AH27" s="133">
        <v>3.15249580216761</v>
      </c>
      <c r="AI27" s="137">
        <v>3380</v>
      </c>
      <c r="AJ27" s="136">
        <v>6877</v>
      </c>
      <c r="AK27" s="133">
        <v>2.03461538461538</v>
      </c>
      <c r="AL27" s="137">
        <v>1039</v>
      </c>
      <c r="AM27" s="136">
        <v>2163</v>
      </c>
      <c r="AN27" s="133">
        <v>2.08180943214629</v>
      </c>
      <c r="AO27" s="137">
        <v>431</v>
      </c>
      <c r="AP27" s="136">
        <v>1175</v>
      </c>
      <c r="AQ27" s="144">
        <v>2.7262180974478</v>
      </c>
      <c r="AR27" s="110">
        <f t="shared" si="0"/>
        <v>103868</v>
      </c>
      <c r="AS27" s="110">
        <f t="shared" si="1"/>
        <v>230848</v>
      </c>
      <c r="AT27" s="111">
        <f t="shared" si="2"/>
        <v>2.2225131898178456</v>
      </c>
    </row>
    <row r="28" spans="1:46" s="90" customFormat="1" ht="11.25">
      <c r="A28" s="112" t="s">
        <v>30</v>
      </c>
      <c r="B28" s="131">
        <v>3852</v>
      </c>
      <c r="C28" s="132">
        <v>11607</v>
      </c>
      <c r="D28" s="133">
        <v>3.01323987538941</v>
      </c>
      <c r="E28" s="131">
        <v>1144</v>
      </c>
      <c r="F28" s="132">
        <v>3161</v>
      </c>
      <c r="G28" s="133">
        <v>2.76311188811189</v>
      </c>
      <c r="H28" s="134">
        <v>32162</v>
      </c>
      <c r="I28" s="135">
        <v>68891</v>
      </c>
      <c r="J28" s="133">
        <v>2.14199987562963</v>
      </c>
      <c r="K28" s="134">
        <v>10568</v>
      </c>
      <c r="L28" s="136">
        <v>20972</v>
      </c>
      <c r="M28" s="133">
        <v>1.98448145344436</v>
      </c>
      <c r="N28" s="137">
        <v>3093</v>
      </c>
      <c r="O28" s="136">
        <v>12319</v>
      </c>
      <c r="P28" s="133">
        <v>3.98286453281604</v>
      </c>
      <c r="Q28" s="137">
        <v>4243</v>
      </c>
      <c r="R28" s="136">
        <v>9348</v>
      </c>
      <c r="S28" s="133">
        <v>2.20315814282347</v>
      </c>
      <c r="T28" s="137">
        <v>6451</v>
      </c>
      <c r="U28" s="136">
        <v>14600</v>
      </c>
      <c r="V28" s="133">
        <v>2.26321500542552</v>
      </c>
      <c r="W28" s="137">
        <v>468</v>
      </c>
      <c r="X28" s="136">
        <v>1235</v>
      </c>
      <c r="Y28" s="133">
        <v>2.63888888888889</v>
      </c>
      <c r="Z28" s="137">
        <v>6073</v>
      </c>
      <c r="AA28" s="136">
        <v>17336</v>
      </c>
      <c r="AB28" s="133">
        <v>2.85460233821834</v>
      </c>
      <c r="AC28" s="137">
        <v>16440</v>
      </c>
      <c r="AD28" s="136">
        <v>40978</v>
      </c>
      <c r="AE28" s="133">
        <v>2.49257907542579</v>
      </c>
      <c r="AF28" s="137">
        <v>3765</v>
      </c>
      <c r="AG28" s="136">
        <v>10914</v>
      </c>
      <c r="AH28" s="133">
        <v>2.89880478087649</v>
      </c>
      <c r="AI28" s="137">
        <v>4228</v>
      </c>
      <c r="AJ28" s="136">
        <v>8391</v>
      </c>
      <c r="AK28" s="133">
        <v>1.98462630085147</v>
      </c>
      <c r="AL28" s="137">
        <v>535</v>
      </c>
      <c r="AM28" s="136">
        <v>1007</v>
      </c>
      <c r="AN28" s="133">
        <v>1.88224299065421</v>
      </c>
      <c r="AO28" s="137">
        <v>289</v>
      </c>
      <c r="AP28" s="136">
        <v>1452</v>
      </c>
      <c r="AQ28" s="144">
        <v>5.0242214532872</v>
      </c>
      <c r="AR28" s="110">
        <f t="shared" si="0"/>
        <v>93311</v>
      </c>
      <c r="AS28" s="110">
        <f t="shared" si="1"/>
        <v>222211</v>
      </c>
      <c r="AT28" s="111">
        <f t="shared" si="2"/>
        <v>2.381401978330529</v>
      </c>
    </row>
    <row r="29" spans="1:46" s="90" customFormat="1" ht="11.25">
      <c r="A29" s="112" t="s">
        <v>25</v>
      </c>
      <c r="B29" s="131">
        <v>7019</v>
      </c>
      <c r="C29" s="132">
        <v>23111</v>
      </c>
      <c r="D29" s="133">
        <v>3.29263427838723</v>
      </c>
      <c r="E29" s="131">
        <v>2626</v>
      </c>
      <c r="F29" s="132">
        <v>5297</v>
      </c>
      <c r="G29" s="133">
        <v>2.01713632901752</v>
      </c>
      <c r="H29" s="134">
        <v>23798</v>
      </c>
      <c r="I29" s="135">
        <v>42049</v>
      </c>
      <c r="J29" s="133">
        <v>1.76691318598202</v>
      </c>
      <c r="K29" s="134">
        <v>7952</v>
      </c>
      <c r="L29" s="136">
        <v>23039</v>
      </c>
      <c r="M29" s="133">
        <v>2.89725855130785</v>
      </c>
      <c r="N29" s="137">
        <v>4141</v>
      </c>
      <c r="O29" s="136">
        <v>8015</v>
      </c>
      <c r="P29" s="133">
        <v>1.93552282057474</v>
      </c>
      <c r="Q29" s="137">
        <v>2177</v>
      </c>
      <c r="R29" s="136">
        <v>4344</v>
      </c>
      <c r="S29" s="133">
        <v>1.99540652273771</v>
      </c>
      <c r="T29" s="137">
        <v>3831</v>
      </c>
      <c r="U29" s="136">
        <v>11196</v>
      </c>
      <c r="V29" s="133">
        <v>2.92247454972592</v>
      </c>
      <c r="W29" s="137">
        <v>1156</v>
      </c>
      <c r="X29" s="136">
        <v>2505</v>
      </c>
      <c r="Y29" s="133">
        <v>2.16695501730104</v>
      </c>
      <c r="Z29" s="137">
        <v>6533</v>
      </c>
      <c r="AA29" s="136">
        <v>14183</v>
      </c>
      <c r="AB29" s="133">
        <v>2.17097811112812</v>
      </c>
      <c r="AC29" s="137">
        <v>11883</v>
      </c>
      <c r="AD29" s="136">
        <v>23322</v>
      </c>
      <c r="AE29" s="133">
        <v>1.96263569805605</v>
      </c>
      <c r="AF29" s="137">
        <v>8512</v>
      </c>
      <c r="AG29" s="136">
        <v>32689</v>
      </c>
      <c r="AH29" s="133">
        <v>3.84034304511278</v>
      </c>
      <c r="AI29" s="137">
        <v>3451</v>
      </c>
      <c r="AJ29" s="136">
        <v>6552</v>
      </c>
      <c r="AK29" s="133">
        <v>1.89858012170385</v>
      </c>
      <c r="AL29" s="137">
        <v>1228</v>
      </c>
      <c r="AM29" s="136">
        <v>1928</v>
      </c>
      <c r="AN29" s="133">
        <v>1.5700325732899</v>
      </c>
      <c r="AO29" s="137">
        <v>1263</v>
      </c>
      <c r="AP29" s="136">
        <v>3564</v>
      </c>
      <c r="AQ29" s="144">
        <v>2.82185273159145</v>
      </c>
      <c r="AR29" s="110">
        <f t="shared" si="0"/>
        <v>85570</v>
      </c>
      <c r="AS29" s="110">
        <f t="shared" si="1"/>
        <v>201794</v>
      </c>
      <c r="AT29" s="111">
        <f t="shared" si="2"/>
        <v>2.3582330255930817</v>
      </c>
    </row>
    <row r="30" spans="1:46" s="90" customFormat="1" ht="11.25">
      <c r="A30" s="112" t="s">
        <v>34</v>
      </c>
      <c r="B30" s="131">
        <v>5321</v>
      </c>
      <c r="C30" s="132">
        <v>24817</v>
      </c>
      <c r="D30" s="133">
        <v>4.66397293741778</v>
      </c>
      <c r="E30" s="131">
        <v>2981</v>
      </c>
      <c r="F30" s="132">
        <v>11060</v>
      </c>
      <c r="G30" s="133">
        <v>3.71016437437102</v>
      </c>
      <c r="H30" s="134">
        <v>18907</v>
      </c>
      <c r="I30" s="135">
        <v>43250</v>
      </c>
      <c r="J30" s="133">
        <v>2.28751256148516</v>
      </c>
      <c r="K30" s="134">
        <v>3959</v>
      </c>
      <c r="L30" s="136">
        <v>11583</v>
      </c>
      <c r="M30" s="133">
        <v>2.92573882293508</v>
      </c>
      <c r="N30" s="137">
        <v>4565</v>
      </c>
      <c r="O30" s="136">
        <v>15379</v>
      </c>
      <c r="P30" s="133">
        <v>3.36889375684556</v>
      </c>
      <c r="Q30" s="137">
        <v>1865</v>
      </c>
      <c r="R30" s="136">
        <v>5812</v>
      </c>
      <c r="S30" s="133">
        <v>3.11635388739946</v>
      </c>
      <c r="T30" s="137">
        <v>2172</v>
      </c>
      <c r="U30" s="136">
        <v>6804</v>
      </c>
      <c r="V30" s="133">
        <v>3.13259668508287</v>
      </c>
      <c r="W30" s="137">
        <v>1089</v>
      </c>
      <c r="X30" s="136">
        <v>5386</v>
      </c>
      <c r="Y30" s="133">
        <v>4.94582185491276</v>
      </c>
      <c r="Z30" s="137">
        <v>4744</v>
      </c>
      <c r="AA30" s="136">
        <v>14410</v>
      </c>
      <c r="AB30" s="133">
        <v>3.03752107925801</v>
      </c>
      <c r="AC30" s="137">
        <v>5685</v>
      </c>
      <c r="AD30" s="136">
        <v>12693</v>
      </c>
      <c r="AE30" s="133">
        <v>2.23271767810026</v>
      </c>
      <c r="AF30" s="137">
        <v>2074</v>
      </c>
      <c r="AG30" s="136">
        <v>7379</v>
      </c>
      <c r="AH30" s="133">
        <v>3.55785920925747</v>
      </c>
      <c r="AI30" s="137">
        <v>2031</v>
      </c>
      <c r="AJ30" s="136">
        <v>4791</v>
      </c>
      <c r="AK30" s="133">
        <v>2.3589364844904</v>
      </c>
      <c r="AL30" s="137">
        <v>1616</v>
      </c>
      <c r="AM30" s="136">
        <v>3402</v>
      </c>
      <c r="AN30" s="133">
        <v>2.10519801980198</v>
      </c>
      <c r="AO30" s="137">
        <v>1780</v>
      </c>
      <c r="AP30" s="136">
        <v>7886</v>
      </c>
      <c r="AQ30" s="144">
        <v>4.43033707865169</v>
      </c>
      <c r="AR30" s="110">
        <f t="shared" si="0"/>
        <v>58789</v>
      </c>
      <c r="AS30" s="110">
        <f t="shared" si="1"/>
        <v>174652</v>
      </c>
      <c r="AT30" s="111">
        <f t="shared" si="2"/>
        <v>2.9708278759631903</v>
      </c>
    </row>
    <row r="31" spans="1:46" s="90" customFormat="1" ht="11.25">
      <c r="A31" s="112" t="s">
        <v>26</v>
      </c>
      <c r="B31" s="131">
        <v>4220</v>
      </c>
      <c r="C31" s="132">
        <v>19549</v>
      </c>
      <c r="D31" s="133">
        <v>4.6324644549763</v>
      </c>
      <c r="E31" s="131">
        <v>1939</v>
      </c>
      <c r="F31" s="132">
        <v>4068</v>
      </c>
      <c r="G31" s="133">
        <v>2.09798865394533</v>
      </c>
      <c r="H31" s="134">
        <v>27588</v>
      </c>
      <c r="I31" s="135">
        <v>52470</v>
      </c>
      <c r="J31" s="133">
        <v>1.90191387559809</v>
      </c>
      <c r="K31" s="134">
        <v>5711</v>
      </c>
      <c r="L31" s="136">
        <v>15599</v>
      </c>
      <c r="M31" s="133">
        <v>2.73139555244265</v>
      </c>
      <c r="N31" s="137">
        <v>3991</v>
      </c>
      <c r="O31" s="136">
        <v>8291</v>
      </c>
      <c r="P31" s="133">
        <v>2.07742420446004</v>
      </c>
      <c r="Q31" s="137">
        <v>1520</v>
      </c>
      <c r="R31" s="136">
        <v>3440</v>
      </c>
      <c r="S31" s="133">
        <v>2.26315789473684</v>
      </c>
      <c r="T31" s="137">
        <v>4702</v>
      </c>
      <c r="U31" s="136">
        <v>13811</v>
      </c>
      <c r="V31" s="133">
        <v>2.93726074011059</v>
      </c>
      <c r="W31" s="137">
        <v>647</v>
      </c>
      <c r="X31" s="136">
        <v>1922</v>
      </c>
      <c r="Y31" s="133">
        <v>2.97063369397218</v>
      </c>
      <c r="Z31" s="137">
        <v>2814</v>
      </c>
      <c r="AA31" s="136">
        <v>7746</v>
      </c>
      <c r="AB31" s="133">
        <v>2.75266524520256</v>
      </c>
      <c r="AC31" s="137">
        <v>9478</v>
      </c>
      <c r="AD31" s="136">
        <v>19771</v>
      </c>
      <c r="AE31" s="133">
        <v>2.08598860519097</v>
      </c>
      <c r="AF31" s="137">
        <v>2520</v>
      </c>
      <c r="AG31" s="136">
        <v>7267</v>
      </c>
      <c r="AH31" s="133">
        <v>2.88373015873016</v>
      </c>
      <c r="AI31" s="137">
        <v>2634</v>
      </c>
      <c r="AJ31" s="136">
        <v>5778</v>
      </c>
      <c r="AK31" s="133">
        <v>2.19362186788155</v>
      </c>
      <c r="AL31" s="137">
        <v>404</v>
      </c>
      <c r="AM31" s="136">
        <v>837</v>
      </c>
      <c r="AN31" s="133">
        <v>2.07178217821782</v>
      </c>
      <c r="AO31" s="137">
        <v>879</v>
      </c>
      <c r="AP31" s="136">
        <v>3570</v>
      </c>
      <c r="AQ31" s="144">
        <v>4.06143344709898</v>
      </c>
      <c r="AR31" s="110">
        <f t="shared" si="0"/>
        <v>69047</v>
      </c>
      <c r="AS31" s="110">
        <f t="shared" si="1"/>
        <v>164119</v>
      </c>
      <c r="AT31" s="111">
        <f t="shared" si="2"/>
        <v>2.3769171723608555</v>
      </c>
    </row>
    <row r="32" spans="1:46" s="90" customFormat="1" ht="11.25">
      <c r="A32" s="112" t="s">
        <v>47</v>
      </c>
      <c r="B32" s="131">
        <v>1730</v>
      </c>
      <c r="C32" s="132">
        <v>4321</v>
      </c>
      <c r="D32" s="133">
        <v>2.49768786127168</v>
      </c>
      <c r="E32" s="131">
        <v>496</v>
      </c>
      <c r="F32" s="132">
        <v>1531</v>
      </c>
      <c r="G32" s="133">
        <v>3.0866935483871</v>
      </c>
      <c r="H32" s="134">
        <v>33229</v>
      </c>
      <c r="I32" s="135">
        <v>49726</v>
      </c>
      <c r="J32" s="133">
        <v>1.4964639321075</v>
      </c>
      <c r="K32" s="134">
        <v>14881</v>
      </c>
      <c r="L32" s="136">
        <v>25378</v>
      </c>
      <c r="M32" s="133">
        <v>1.70539614273234</v>
      </c>
      <c r="N32" s="137">
        <v>1725</v>
      </c>
      <c r="O32" s="136">
        <v>6415</v>
      </c>
      <c r="P32" s="133">
        <v>3.71884057971014</v>
      </c>
      <c r="Q32" s="137">
        <v>1855</v>
      </c>
      <c r="R32" s="136">
        <v>3064</v>
      </c>
      <c r="S32" s="133">
        <v>1.65175202156334</v>
      </c>
      <c r="T32" s="137">
        <v>11328</v>
      </c>
      <c r="U32" s="136">
        <v>20527</v>
      </c>
      <c r="V32" s="133">
        <v>1.81205861581921</v>
      </c>
      <c r="W32" s="137">
        <v>302</v>
      </c>
      <c r="X32" s="136">
        <v>978</v>
      </c>
      <c r="Y32" s="133">
        <v>3.23841059602649</v>
      </c>
      <c r="Z32" s="137">
        <v>2618</v>
      </c>
      <c r="AA32" s="136">
        <v>6473</v>
      </c>
      <c r="AB32" s="133">
        <v>2.47249809014515</v>
      </c>
      <c r="AC32" s="137">
        <v>6138</v>
      </c>
      <c r="AD32" s="136">
        <v>15430</v>
      </c>
      <c r="AE32" s="133">
        <v>2.51384815900945</v>
      </c>
      <c r="AF32" s="137">
        <v>3280</v>
      </c>
      <c r="AG32" s="136">
        <v>7489</v>
      </c>
      <c r="AH32" s="133">
        <v>2.28323170731707</v>
      </c>
      <c r="AI32" s="137">
        <v>1092</v>
      </c>
      <c r="AJ32" s="136">
        <v>2398</v>
      </c>
      <c r="AK32" s="133">
        <v>2.1959706959707</v>
      </c>
      <c r="AL32" s="137">
        <v>145</v>
      </c>
      <c r="AM32" s="136">
        <v>345</v>
      </c>
      <c r="AN32" s="133">
        <v>2.37931034482759</v>
      </c>
      <c r="AO32" s="137">
        <v>132</v>
      </c>
      <c r="AP32" s="136">
        <v>356</v>
      </c>
      <c r="AQ32" s="144">
        <v>2.6969696969697</v>
      </c>
      <c r="AR32" s="110">
        <f t="shared" si="0"/>
        <v>78951</v>
      </c>
      <c r="AS32" s="110">
        <f t="shared" si="1"/>
        <v>144431</v>
      </c>
      <c r="AT32" s="111">
        <f t="shared" si="2"/>
        <v>1.829375182074958</v>
      </c>
    </row>
    <row r="33" spans="1:46" s="90" customFormat="1" ht="11.25">
      <c r="A33" s="112" t="s">
        <v>65</v>
      </c>
      <c r="B33" s="131">
        <v>2082</v>
      </c>
      <c r="C33" s="132">
        <v>2868</v>
      </c>
      <c r="D33" s="133">
        <v>1.37752161383285</v>
      </c>
      <c r="E33" s="131">
        <v>1088</v>
      </c>
      <c r="F33" s="132">
        <v>1825</v>
      </c>
      <c r="G33" s="133">
        <v>1.67738970588235</v>
      </c>
      <c r="H33" s="134">
        <v>13918</v>
      </c>
      <c r="I33" s="135">
        <v>23838</v>
      </c>
      <c r="J33" s="133">
        <v>1.7127460842075</v>
      </c>
      <c r="K33" s="134">
        <v>17336</v>
      </c>
      <c r="L33" s="136">
        <v>23793</v>
      </c>
      <c r="M33" s="133">
        <v>1.37246192893401</v>
      </c>
      <c r="N33" s="137">
        <v>944</v>
      </c>
      <c r="O33" s="136">
        <v>1894</v>
      </c>
      <c r="P33" s="133">
        <v>2.00635593220339</v>
      </c>
      <c r="Q33" s="137">
        <v>5026</v>
      </c>
      <c r="R33" s="136">
        <v>6119</v>
      </c>
      <c r="S33" s="133">
        <v>1.2174691603661</v>
      </c>
      <c r="T33" s="137">
        <v>21156</v>
      </c>
      <c r="U33" s="136">
        <v>31907</v>
      </c>
      <c r="V33" s="133">
        <v>1.50817734921535</v>
      </c>
      <c r="W33" s="137">
        <v>296</v>
      </c>
      <c r="X33" s="136">
        <v>617</v>
      </c>
      <c r="Y33" s="133">
        <v>2.08445945945946</v>
      </c>
      <c r="Z33" s="137">
        <v>6210</v>
      </c>
      <c r="AA33" s="136">
        <v>9102</v>
      </c>
      <c r="AB33" s="133">
        <v>1.46570048309179</v>
      </c>
      <c r="AC33" s="137">
        <v>4642</v>
      </c>
      <c r="AD33" s="136">
        <v>10182</v>
      </c>
      <c r="AE33" s="133">
        <v>2.19345109866437</v>
      </c>
      <c r="AF33" s="137">
        <v>7413</v>
      </c>
      <c r="AG33" s="136">
        <v>10791</v>
      </c>
      <c r="AH33" s="133">
        <v>1.45568595710239</v>
      </c>
      <c r="AI33" s="137">
        <v>3363</v>
      </c>
      <c r="AJ33" s="136">
        <v>3990</v>
      </c>
      <c r="AK33" s="133">
        <v>1.1864406779661</v>
      </c>
      <c r="AL33" s="137">
        <v>142</v>
      </c>
      <c r="AM33" s="136">
        <v>285</v>
      </c>
      <c r="AN33" s="133">
        <v>2.00704225352113</v>
      </c>
      <c r="AO33" s="137">
        <v>294</v>
      </c>
      <c r="AP33" s="136">
        <v>682</v>
      </c>
      <c r="AQ33" s="144">
        <v>2.31972789115646</v>
      </c>
      <c r="AR33" s="110">
        <f t="shared" si="0"/>
        <v>83910</v>
      </c>
      <c r="AS33" s="110">
        <f t="shared" si="1"/>
        <v>127893</v>
      </c>
      <c r="AT33" s="111">
        <f t="shared" si="2"/>
        <v>1.524168752234537</v>
      </c>
    </row>
    <row r="34" spans="1:46" s="90" customFormat="1" ht="11.25">
      <c r="A34" s="112" t="s">
        <v>2</v>
      </c>
      <c r="B34" s="131">
        <v>1197</v>
      </c>
      <c r="C34" s="132">
        <v>5047</v>
      </c>
      <c r="D34" s="133">
        <v>4.21637426900585</v>
      </c>
      <c r="E34" s="131">
        <v>846</v>
      </c>
      <c r="F34" s="132">
        <v>3854</v>
      </c>
      <c r="G34" s="133">
        <v>4.55555555555556</v>
      </c>
      <c r="H34" s="134">
        <v>12776</v>
      </c>
      <c r="I34" s="135">
        <v>26851</v>
      </c>
      <c r="J34" s="133">
        <v>2.10167501565435</v>
      </c>
      <c r="K34" s="134">
        <v>2144</v>
      </c>
      <c r="L34" s="136">
        <v>5652</v>
      </c>
      <c r="M34" s="133">
        <v>2.63619402985075</v>
      </c>
      <c r="N34" s="137">
        <v>2484</v>
      </c>
      <c r="O34" s="136">
        <v>5999</v>
      </c>
      <c r="P34" s="133">
        <v>2.41505636070853</v>
      </c>
      <c r="Q34" s="137">
        <v>1876</v>
      </c>
      <c r="R34" s="136">
        <v>3663</v>
      </c>
      <c r="S34" s="133">
        <v>1.95255863539446</v>
      </c>
      <c r="T34" s="137">
        <v>956</v>
      </c>
      <c r="U34" s="136">
        <v>2560</v>
      </c>
      <c r="V34" s="133">
        <v>2.67782426778243</v>
      </c>
      <c r="W34" s="137">
        <v>1192</v>
      </c>
      <c r="X34" s="136">
        <v>3734</v>
      </c>
      <c r="Y34" s="133">
        <v>3.13255033557047</v>
      </c>
      <c r="Z34" s="137">
        <v>7725</v>
      </c>
      <c r="AA34" s="136">
        <v>22318</v>
      </c>
      <c r="AB34" s="133">
        <v>2.88906148867314</v>
      </c>
      <c r="AC34" s="137">
        <v>16928</v>
      </c>
      <c r="AD34" s="136">
        <v>29609</v>
      </c>
      <c r="AE34" s="133">
        <v>1.74911389413989</v>
      </c>
      <c r="AF34" s="137">
        <v>2105</v>
      </c>
      <c r="AG34" s="136">
        <v>6506</v>
      </c>
      <c r="AH34" s="133">
        <v>3.09073634204276</v>
      </c>
      <c r="AI34" s="137">
        <v>1935</v>
      </c>
      <c r="AJ34" s="136">
        <v>3426</v>
      </c>
      <c r="AK34" s="133">
        <v>1.77054263565891</v>
      </c>
      <c r="AL34" s="137">
        <v>1203</v>
      </c>
      <c r="AM34" s="136">
        <v>3301</v>
      </c>
      <c r="AN34" s="133">
        <v>2.74397339983375</v>
      </c>
      <c r="AO34" s="137">
        <v>737</v>
      </c>
      <c r="AP34" s="136">
        <v>3993</v>
      </c>
      <c r="AQ34" s="144">
        <v>5.41791044776119</v>
      </c>
      <c r="AR34" s="110">
        <f t="shared" si="0"/>
        <v>54104</v>
      </c>
      <c r="AS34" s="110">
        <f t="shared" si="1"/>
        <v>126513</v>
      </c>
      <c r="AT34" s="111">
        <f t="shared" si="2"/>
        <v>2.338329883187934</v>
      </c>
    </row>
    <row r="35" spans="1:46" s="90" customFormat="1" ht="11.25">
      <c r="A35" s="112" t="s">
        <v>32</v>
      </c>
      <c r="B35" s="131">
        <v>620</v>
      </c>
      <c r="C35" s="132">
        <v>1732</v>
      </c>
      <c r="D35" s="133">
        <v>2.79354838709677</v>
      </c>
      <c r="E35" s="131">
        <v>880</v>
      </c>
      <c r="F35" s="132">
        <v>2226</v>
      </c>
      <c r="G35" s="133">
        <v>2.52954545454545</v>
      </c>
      <c r="H35" s="134">
        <v>7131</v>
      </c>
      <c r="I35" s="135">
        <v>15603</v>
      </c>
      <c r="J35" s="133">
        <v>2.18805216659655</v>
      </c>
      <c r="K35" s="134">
        <v>870</v>
      </c>
      <c r="L35" s="136">
        <v>1947</v>
      </c>
      <c r="M35" s="133">
        <v>2.23793103448276</v>
      </c>
      <c r="N35" s="137">
        <v>1222</v>
      </c>
      <c r="O35" s="136">
        <v>3694</v>
      </c>
      <c r="P35" s="133">
        <v>3.02291325695581</v>
      </c>
      <c r="Q35" s="137">
        <v>879</v>
      </c>
      <c r="R35" s="136">
        <v>3393</v>
      </c>
      <c r="S35" s="133">
        <v>3.86006825938567</v>
      </c>
      <c r="T35" s="137">
        <v>733</v>
      </c>
      <c r="U35" s="136">
        <v>1831</v>
      </c>
      <c r="V35" s="133">
        <v>2.49795361527967</v>
      </c>
      <c r="W35" s="137">
        <v>398</v>
      </c>
      <c r="X35" s="136">
        <v>947</v>
      </c>
      <c r="Y35" s="133">
        <v>2.37939698492462</v>
      </c>
      <c r="Z35" s="137">
        <v>3791</v>
      </c>
      <c r="AA35" s="136">
        <v>13407</v>
      </c>
      <c r="AB35" s="133">
        <v>3.53653389606964</v>
      </c>
      <c r="AC35" s="137">
        <v>17554</v>
      </c>
      <c r="AD35" s="136">
        <v>65065</v>
      </c>
      <c r="AE35" s="133">
        <v>3.70656260681326</v>
      </c>
      <c r="AF35" s="137">
        <v>1148</v>
      </c>
      <c r="AG35" s="136">
        <v>4516</v>
      </c>
      <c r="AH35" s="133">
        <v>3.93379790940767</v>
      </c>
      <c r="AI35" s="137">
        <v>825</v>
      </c>
      <c r="AJ35" s="136">
        <v>4842</v>
      </c>
      <c r="AK35" s="133">
        <v>5.86909090909091</v>
      </c>
      <c r="AL35" s="137">
        <v>110</v>
      </c>
      <c r="AM35" s="136">
        <v>188</v>
      </c>
      <c r="AN35" s="133">
        <v>1.70909090909091</v>
      </c>
      <c r="AO35" s="137">
        <v>197</v>
      </c>
      <c r="AP35" s="136">
        <v>697</v>
      </c>
      <c r="AQ35" s="144">
        <v>3.53807106598985</v>
      </c>
      <c r="AR35" s="110">
        <f t="shared" si="0"/>
        <v>36358</v>
      </c>
      <c r="AS35" s="110">
        <f t="shared" si="1"/>
        <v>120088</v>
      </c>
      <c r="AT35" s="111">
        <f t="shared" si="2"/>
        <v>3.3029319544529403</v>
      </c>
    </row>
    <row r="36" spans="1:46" s="90" customFormat="1" ht="11.25">
      <c r="A36" s="112" t="s">
        <v>33</v>
      </c>
      <c r="B36" s="131">
        <v>985</v>
      </c>
      <c r="C36" s="132">
        <v>3171</v>
      </c>
      <c r="D36" s="133">
        <v>3.21928934010152</v>
      </c>
      <c r="E36" s="131">
        <v>913</v>
      </c>
      <c r="F36" s="132">
        <v>2672</v>
      </c>
      <c r="G36" s="133">
        <v>2.92661555312158</v>
      </c>
      <c r="H36" s="134">
        <v>13648</v>
      </c>
      <c r="I36" s="135">
        <v>28223</v>
      </c>
      <c r="J36" s="133">
        <v>2.06792203985932</v>
      </c>
      <c r="K36" s="134">
        <v>6451</v>
      </c>
      <c r="L36" s="136">
        <v>9380</v>
      </c>
      <c r="M36" s="133">
        <v>1.45403813362269</v>
      </c>
      <c r="N36" s="137">
        <v>1362</v>
      </c>
      <c r="O36" s="136">
        <v>3557</v>
      </c>
      <c r="P36" s="133">
        <v>2.61160058737151</v>
      </c>
      <c r="Q36" s="137">
        <v>1658</v>
      </c>
      <c r="R36" s="136">
        <v>3606</v>
      </c>
      <c r="S36" s="133">
        <v>2.17490952955368</v>
      </c>
      <c r="T36" s="137">
        <v>8675</v>
      </c>
      <c r="U36" s="136">
        <v>12506</v>
      </c>
      <c r="V36" s="133">
        <v>1.44161383285303</v>
      </c>
      <c r="W36" s="137">
        <v>613</v>
      </c>
      <c r="X36" s="136">
        <v>1487</v>
      </c>
      <c r="Y36" s="133">
        <v>2.4257748776509</v>
      </c>
      <c r="Z36" s="137">
        <v>3411</v>
      </c>
      <c r="AA36" s="136">
        <v>9401</v>
      </c>
      <c r="AB36" s="133">
        <v>2.75608326004104</v>
      </c>
      <c r="AC36" s="137">
        <v>11995</v>
      </c>
      <c r="AD36" s="136">
        <v>34318</v>
      </c>
      <c r="AE36" s="133">
        <v>2.86102542726136</v>
      </c>
      <c r="AF36" s="137">
        <v>1575</v>
      </c>
      <c r="AG36" s="136">
        <v>3609</v>
      </c>
      <c r="AH36" s="133">
        <v>2.29142857142857</v>
      </c>
      <c r="AI36" s="137">
        <v>1450</v>
      </c>
      <c r="AJ36" s="136">
        <v>4612</v>
      </c>
      <c r="AK36" s="133">
        <v>3.18068965517241</v>
      </c>
      <c r="AL36" s="137">
        <v>196</v>
      </c>
      <c r="AM36" s="136">
        <v>293</v>
      </c>
      <c r="AN36" s="133">
        <v>1.49489795918367</v>
      </c>
      <c r="AO36" s="137">
        <v>173</v>
      </c>
      <c r="AP36" s="136">
        <v>632</v>
      </c>
      <c r="AQ36" s="144">
        <v>3.65317919075145</v>
      </c>
      <c r="AR36" s="110">
        <f t="shared" si="0"/>
        <v>53105</v>
      </c>
      <c r="AS36" s="110">
        <f t="shared" si="1"/>
        <v>117467</v>
      </c>
      <c r="AT36" s="111">
        <f t="shared" si="2"/>
        <v>2.2119762734205817</v>
      </c>
    </row>
    <row r="37" spans="1:46" s="90" customFormat="1" ht="11.25">
      <c r="A37" s="112" t="s">
        <v>23</v>
      </c>
      <c r="B37" s="131">
        <v>2400</v>
      </c>
      <c r="C37" s="132">
        <v>8975</v>
      </c>
      <c r="D37" s="133">
        <v>3.73958333333333</v>
      </c>
      <c r="E37" s="131">
        <v>2720</v>
      </c>
      <c r="F37" s="132">
        <v>6243</v>
      </c>
      <c r="G37" s="133">
        <v>2.29522058823529</v>
      </c>
      <c r="H37" s="134">
        <v>11592</v>
      </c>
      <c r="I37" s="135">
        <v>21024</v>
      </c>
      <c r="J37" s="133">
        <v>1.81366459627329</v>
      </c>
      <c r="K37" s="134">
        <v>3682</v>
      </c>
      <c r="L37" s="136">
        <v>9288</v>
      </c>
      <c r="M37" s="133">
        <v>2.52254209668658</v>
      </c>
      <c r="N37" s="137">
        <v>1838</v>
      </c>
      <c r="O37" s="136">
        <v>3428</v>
      </c>
      <c r="P37" s="133">
        <v>1.86507072905332</v>
      </c>
      <c r="Q37" s="137">
        <v>3397</v>
      </c>
      <c r="R37" s="136">
        <v>5778</v>
      </c>
      <c r="S37" s="133">
        <v>1.70091256991463</v>
      </c>
      <c r="T37" s="137">
        <v>2097</v>
      </c>
      <c r="U37" s="136">
        <v>5314</v>
      </c>
      <c r="V37" s="133">
        <v>2.53409632808774</v>
      </c>
      <c r="W37" s="137">
        <v>3753</v>
      </c>
      <c r="X37" s="136">
        <v>6071</v>
      </c>
      <c r="Y37" s="133">
        <v>1.61763922195577</v>
      </c>
      <c r="Z37" s="137">
        <v>3856</v>
      </c>
      <c r="AA37" s="136">
        <v>11999</v>
      </c>
      <c r="AB37" s="133">
        <v>3.11177385892116</v>
      </c>
      <c r="AC37" s="137">
        <v>7064</v>
      </c>
      <c r="AD37" s="136">
        <v>15853</v>
      </c>
      <c r="AE37" s="133">
        <v>2.24419592298981</v>
      </c>
      <c r="AF37" s="137">
        <v>5086</v>
      </c>
      <c r="AG37" s="136">
        <v>12420</v>
      </c>
      <c r="AH37" s="133">
        <v>2.44199764058199</v>
      </c>
      <c r="AI37" s="137">
        <v>2690</v>
      </c>
      <c r="AJ37" s="136">
        <v>5063</v>
      </c>
      <c r="AK37" s="133">
        <v>1.882156133829</v>
      </c>
      <c r="AL37" s="137">
        <v>414</v>
      </c>
      <c r="AM37" s="136">
        <v>735</v>
      </c>
      <c r="AN37" s="133">
        <v>1.77536231884058</v>
      </c>
      <c r="AO37" s="137">
        <v>713</v>
      </c>
      <c r="AP37" s="136">
        <v>2852</v>
      </c>
      <c r="AQ37" s="144">
        <v>4</v>
      </c>
      <c r="AR37" s="110">
        <f t="shared" si="0"/>
        <v>51302</v>
      </c>
      <c r="AS37" s="110">
        <f t="shared" si="1"/>
        <v>115043</v>
      </c>
      <c r="AT37" s="111">
        <f t="shared" si="2"/>
        <v>2.242466180655725</v>
      </c>
    </row>
    <row r="38" spans="1:46" s="90" customFormat="1" ht="11.25">
      <c r="A38" s="112" t="s">
        <v>41</v>
      </c>
      <c r="B38" s="131">
        <v>4612</v>
      </c>
      <c r="C38" s="132">
        <v>15354</v>
      </c>
      <c r="D38" s="133">
        <v>3.32914137033825</v>
      </c>
      <c r="E38" s="131">
        <v>2285</v>
      </c>
      <c r="F38" s="132">
        <v>5959</v>
      </c>
      <c r="G38" s="133">
        <v>2.60787746170678</v>
      </c>
      <c r="H38" s="134">
        <v>12329</v>
      </c>
      <c r="I38" s="135">
        <v>27361</v>
      </c>
      <c r="J38" s="133">
        <v>2.21923919214859</v>
      </c>
      <c r="K38" s="134">
        <v>3381</v>
      </c>
      <c r="L38" s="136">
        <v>8914</v>
      </c>
      <c r="M38" s="133">
        <v>2.63649807749187</v>
      </c>
      <c r="N38" s="137">
        <v>2858</v>
      </c>
      <c r="O38" s="136">
        <v>7128</v>
      </c>
      <c r="P38" s="133">
        <v>2.49405178446466</v>
      </c>
      <c r="Q38" s="137">
        <v>1807</v>
      </c>
      <c r="R38" s="136">
        <v>3830</v>
      </c>
      <c r="S38" s="133">
        <v>2.11953514111788</v>
      </c>
      <c r="T38" s="137">
        <v>2397</v>
      </c>
      <c r="U38" s="136">
        <v>5783</v>
      </c>
      <c r="V38" s="133">
        <v>2.41259908218607</v>
      </c>
      <c r="W38" s="137">
        <v>1532</v>
      </c>
      <c r="X38" s="136">
        <v>4094</v>
      </c>
      <c r="Y38" s="133">
        <v>2.67232375979112</v>
      </c>
      <c r="Z38" s="137">
        <v>3099</v>
      </c>
      <c r="AA38" s="136">
        <v>7650</v>
      </c>
      <c r="AB38" s="133">
        <v>2.46853823814134</v>
      </c>
      <c r="AC38" s="137">
        <v>4380</v>
      </c>
      <c r="AD38" s="136">
        <v>9418</v>
      </c>
      <c r="AE38" s="133">
        <v>2.15022831050228</v>
      </c>
      <c r="AF38" s="137">
        <v>3048</v>
      </c>
      <c r="AG38" s="136">
        <v>9820</v>
      </c>
      <c r="AH38" s="133">
        <v>3.22178477690289</v>
      </c>
      <c r="AI38" s="137">
        <v>1462</v>
      </c>
      <c r="AJ38" s="136">
        <v>3285</v>
      </c>
      <c r="AK38" s="133">
        <v>2.2469220246238</v>
      </c>
      <c r="AL38" s="137">
        <v>731</v>
      </c>
      <c r="AM38" s="136">
        <v>1485</v>
      </c>
      <c r="AN38" s="133">
        <v>2.03146374829001</v>
      </c>
      <c r="AO38" s="137">
        <v>1193</v>
      </c>
      <c r="AP38" s="136">
        <v>3894</v>
      </c>
      <c r="AQ38" s="144">
        <v>3.26404023470243</v>
      </c>
      <c r="AR38" s="110">
        <f t="shared" si="0"/>
        <v>45114</v>
      </c>
      <c r="AS38" s="110">
        <f t="shared" si="1"/>
        <v>113975</v>
      </c>
      <c r="AT38" s="111">
        <f t="shared" si="2"/>
        <v>2.526377621137563</v>
      </c>
    </row>
    <row r="39" spans="1:46" s="90" customFormat="1" ht="11.25">
      <c r="A39" s="112" t="s">
        <v>29</v>
      </c>
      <c r="B39" s="131">
        <v>4703</v>
      </c>
      <c r="C39" s="132">
        <v>13906</v>
      </c>
      <c r="D39" s="133">
        <v>2.95683606208803</v>
      </c>
      <c r="E39" s="131">
        <v>2525</v>
      </c>
      <c r="F39" s="132">
        <v>5067</v>
      </c>
      <c r="G39" s="133">
        <v>2.00673267326733</v>
      </c>
      <c r="H39" s="134">
        <v>12985</v>
      </c>
      <c r="I39" s="135">
        <v>22568</v>
      </c>
      <c r="J39" s="133">
        <v>1.73800539083558</v>
      </c>
      <c r="K39" s="134">
        <v>3019</v>
      </c>
      <c r="L39" s="136">
        <v>6896</v>
      </c>
      <c r="M39" s="133">
        <v>2.2842000662471</v>
      </c>
      <c r="N39" s="137">
        <v>4075</v>
      </c>
      <c r="O39" s="136">
        <v>8177</v>
      </c>
      <c r="P39" s="133">
        <v>2.00662576687117</v>
      </c>
      <c r="Q39" s="137">
        <v>1653</v>
      </c>
      <c r="R39" s="136">
        <v>3001</v>
      </c>
      <c r="S39" s="133">
        <v>1.81548699334543</v>
      </c>
      <c r="T39" s="137">
        <v>2028</v>
      </c>
      <c r="U39" s="136">
        <v>6359</v>
      </c>
      <c r="V39" s="133">
        <v>3.13560157790927</v>
      </c>
      <c r="W39" s="137">
        <v>837</v>
      </c>
      <c r="X39" s="136">
        <v>1974</v>
      </c>
      <c r="Y39" s="133">
        <v>2.3584229390681</v>
      </c>
      <c r="Z39" s="137">
        <v>3903</v>
      </c>
      <c r="AA39" s="136">
        <v>9466</v>
      </c>
      <c r="AB39" s="133">
        <v>2.42531386113246</v>
      </c>
      <c r="AC39" s="137">
        <v>7436</v>
      </c>
      <c r="AD39" s="136">
        <v>14231</v>
      </c>
      <c r="AE39" s="133">
        <v>1.91379774072082</v>
      </c>
      <c r="AF39" s="137">
        <v>3676</v>
      </c>
      <c r="AG39" s="136">
        <v>11551</v>
      </c>
      <c r="AH39" s="133">
        <v>3.14227421109902</v>
      </c>
      <c r="AI39" s="137">
        <v>2789</v>
      </c>
      <c r="AJ39" s="136">
        <v>5461</v>
      </c>
      <c r="AK39" s="133">
        <v>1.95804948010039</v>
      </c>
      <c r="AL39" s="137">
        <v>601</v>
      </c>
      <c r="AM39" s="136">
        <v>1150</v>
      </c>
      <c r="AN39" s="133">
        <v>1.9134775374376</v>
      </c>
      <c r="AO39" s="137">
        <v>1362</v>
      </c>
      <c r="AP39" s="136">
        <v>2688</v>
      </c>
      <c r="AQ39" s="144">
        <v>1.97356828193833</v>
      </c>
      <c r="AR39" s="110">
        <f t="shared" si="0"/>
        <v>51592</v>
      </c>
      <c r="AS39" s="110">
        <f t="shared" si="1"/>
        <v>112495</v>
      </c>
      <c r="AT39" s="111">
        <f t="shared" si="2"/>
        <v>2.1804737168553263</v>
      </c>
    </row>
    <row r="40" spans="1:46" s="90" customFormat="1" ht="11.25">
      <c r="A40" s="112" t="s">
        <v>66</v>
      </c>
      <c r="B40" s="131">
        <v>2471</v>
      </c>
      <c r="C40" s="132">
        <v>5498</v>
      </c>
      <c r="D40" s="133">
        <v>2.22501011736139</v>
      </c>
      <c r="E40" s="131">
        <v>1179</v>
      </c>
      <c r="F40" s="132">
        <v>1568</v>
      </c>
      <c r="G40" s="133">
        <v>1.32994062765055</v>
      </c>
      <c r="H40" s="134">
        <v>9639</v>
      </c>
      <c r="I40" s="135">
        <v>17173</v>
      </c>
      <c r="J40" s="133">
        <v>1.7816163502438</v>
      </c>
      <c r="K40" s="134">
        <v>24094</v>
      </c>
      <c r="L40" s="136">
        <v>29412</v>
      </c>
      <c r="M40" s="133">
        <v>1.22071885116627</v>
      </c>
      <c r="N40" s="137">
        <v>1042</v>
      </c>
      <c r="O40" s="136">
        <v>3148</v>
      </c>
      <c r="P40" s="133">
        <v>3.021113243762</v>
      </c>
      <c r="Q40" s="137">
        <v>1803</v>
      </c>
      <c r="R40" s="136">
        <v>2691</v>
      </c>
      <c r="S40" s="133">
        <v>1.49251247920133</v>
      </c>
      <c r="T40" s="137">
        <v>11236</v>
      </c>
      <c r="U40" s="136">
        <v>19243</v>
      </c>
      <c r="V40" s="133">
        <v>1.7126201495194</v>
      </c>
      <c r="W40" s="137">
        <v>619</v>
      </c>
      <c r="X40" s="136">
        <v>1412</v>
      </c>
      <c r="Y40" s="133">
        <v>2.281098546042</v>
      </c>
      <c r="Z40" s="137">
        <v>2054</v>
      </c>
      <c r="AA40" s="136">
        <v>4233</v>
      </c>
      <c r="AB40" s="133">
        <v>2.06085686465433</v>
      </c>
      <c r="AC40" s="137">
        <v>4571</v>
      </c>
      <c r="AD40" s="136">
        <v>9582</v>
      </c>
      <c r="AE40" s="133">
        <v>2.09625902428353</v>
      </c>
      <c r="AF40" s="137">
        <v>6696</v>
      </c>
      <c r="AG40" s="136">
        <v>11099</v>
      </c>
      <c r="AH40" s="133">
        <v>1.65755675029869</v>
      </c>
      <c r="AI40" s="137">
        <v>946</v>
      </c>
      <c r="AJ40" s="136">
        <v>1557</v>
      </c>
      <c r="AK40" s="133">
        <v>1.64587737843552</v>
      </c>
      <c r="AL40" s="137">
        <v>186</v>
      </c>
      <c r="AM40" s="136">
        <v>332</v>
      </c>
      <c r="AN40" s="133">
        <v>1.78494623655914</v>
      </c>
      <c r="AO40" s="137">
        <v>630</v>
      </c>
      <c r="AP40" s="136">
        <v>1215</v>
      </c>
      <c r="AQ40" s="144">
        <v>1.92857142857143</v>
      </c>
      <c r="AR40" s="110">
        <f t="shared" si="0"/>
        <v>67166</v>
      </c>
      <c r="AS40" s="110">
        <f t="shared" si="1"/>
        <v>108163</v>
      </c>
      <c r="AT40" s="111">
        <f t="shared" si="2"/>
        <v>1.6103832296102194</v>
      </c>
    </row>
    <row r="41" spans="1:46" s="90" customFormat="1" ht="11.25">
      <c r="A41" s="112" t="s">
        <v>28</v>
      </c>
      <c r="B41" s="131">
        <v>3810</v>
      </c>
      <c r="C41" s="132">
        <v>18328</v>
      </c>
      <c r="D41" s="133">
        <v>4.81049868766404</v>
      </c>
      <c r="E41" s="131">
        <v>1207</v>
      </c>
      <c r="F41" s="132">
        <v>2854</v>
      </c>
      <c r="G41" s="133">
        <v>2.36454018227009</v>
      </c>
      <c r="H41" s="134">
        <v>7896</v>
      </c>
      <c r="I41" s="135">
        <v>13726</v>
      </c>
      <c r="J41" s="133">
        <v>1.73834853090172</v>
      </c>
      <c r="K41" s="134">
        <v>4283</v>
      </c>
      <c r="L41" s="136">
        <v>8664</v>
      </c>
      <c r="M41" s="133">
        <v>2.02288115806678</v>
      </c>
      <c r="N41" s="137">
        <v>2756</v>
      </c>
      <c r="O41" s="136">
        <v>4353</v>
      </c>
      <c r="P41" s="133">
        <v>1.57946298984035</v>
      </c>
      <c r="Q41" s="137">
        <v>913</v>
      </c>
      <c r="R41" s="136">
        <v>1509</v>
      </c>
      <c r="S41" s="133">
        <v>1.65279299014239</v>
      </c>
      <c r="T41" s="137">
        <v>4020</v>
      </c>
      <c r="U41" s="136">
        <v>15736</v>
      </c>
      <c r="V41" s="133">
        <v>3.91442786069652</v>
      </c>
      <c r="W41" s="137">
        <v>620</v>
      </c>
      <c r="X41" s="136">
        <v>1067</v>
      </c>
      <c r="Y41" s="133">
        <v>1.72096774193548</v>
      </c>
      <c r="Z41" s="137">
        <v>3028</v>
      </c>
      <c r="AA41" s="136">
        <v>6791</v>
      </c>
      <c r="AB41" s="133">
        <v>2.24273447820343</v>
      </c>
      <c r="AC41" s="137">
        <v>4275</v>
      </c>
      <c r="AD41" s="136">
        <v>7500</v>
      </c>
      <c r="AE41" s="133">
        <v>1.75438596491228</v>
      </c>
      <c r="AF41" s="137">
        <v>3395</v>
      </c>
      <c r="AG41" s="136">
        <v>14639</v>
      </c>
      <c r="AH41" s="133">
        <v>4.3119293078056</v>
      </c>
      <c r="AI41" s="137">
        <v>2949</v>
      </c>
      <c r="AJ41" s="136">
        <v>7488</v>
      </c>
      <c r="AK41" s="133">
        <v>2.53916581892167</v>
      </c>
      <c r="AL41" s="137">
        <v>737</v>
      </c>
      <c r="AM41" s="136">
        <v>1278</v>
      </c>
      <c r="AN41" s="133">
        <v>1.73405698778833</v>
      </c>
      <c r="AO41" s="137">
        <v>652</v>
      </c>
      <c r="AP41" s="136">
        <v>1042</v>
      </c>
      <c r="AQ41" s="144">
        <v>1.59815950920245</v>
      </c>
      <c r="AR41" s="110">
        <f t="shared" si="0"/>
        <v>40541</v>
      </c>
      <c r="AS41" s="110">
        <f t="shared" si="1"/>
        <v>104975</v>
      </c>
      <c r="AT41" s="111">
        <f t="shared" si="2"/>
        <v>2.589353987321477</v>
      </c>
    </row>
    <row r="42" spans="1:46" s="90" customFormat="1" ht="11.25">
      <c r="A42" s="112" t="s">
        <v>36</v>
      </c>
      <c r="B42" s="131">
        <v>4126</v>
      </c>
      <c r="C42" s="132">
        <v>11850</v>
      </c>
      <c r="D42" s="133">
        <v>2.87203102278236</v>
      </c>
      <c r="E42" s="131">
        <v>1560</v>
      </c>
      <c r="F42" s="132">
        <v>2834</v>
      </c>
      <c r="G42" s="133">
        <v>1.81666666666667</v>
      </c>
      <c r="H42" s="134">
        <v>11593</v>
      </c>
      <c r="I42" s="135">
        <v>20899</v>
      </c>
      <c r="J42" s="133">
        <v>1.80272578279997</v>
      </c>
      <c r="K42" s="134">
        <v>3712</v>
      </c>
      <c r="L42" s="136">
        <v>9101</v>
      </c>
      <c r="M42" s="133">
        <v>2.45177801724138</v>
      </c>
      <c r="N42" s="137">
        <v>1721</v>
      </c>
      <c r="O42" s="136">
        <v>3684</v>
      </c>
      <c r="P42" s="133">
        <v>2.14061592097618</v>
      </c>
      <c r="Q42" s="137">
        <v>1075</v>
      </c>
      <c r="R42" s="136">
        <v>2140</v>
      </c>
      <c r="S42" s="133">
        <v>1.9906976744186</v>
      </c>
      <c r="T42" s="137">
        <v>1862</v>
      </c>
      <c r="U42" s="136">
        <v>4878</v>
      </c>
      <c r="V42" s="133">
        <v>2.61976369495166</v>
      </c>
      <c r="W42" s="137">
        <v>430</v>
      </c>
      <c r="X42" s="136">
        <v>735</v>
      </c>
      <c r="Y42" s="133">
        <v>1.7093023255814</v>
      </c>
      <c r="Z42" s="137">
        <v>2471</v>
      </c>
      <c r="AA42" s="136">
        <v>5576</v>
      </c>
      <c r="AB42" s="133">
        <v>2.2565762849049</v>
      </c>
      <c r="AC42" s="137">
        <v>7225</v>
      </c>
      <c r="AD42" s="136">
        <v>14717</v>
      </c>
      <c r="AE42" s="133">
        <v>2.03695501730104</v>
      </c>
      <c r="AF42" s="137">
        <v>5949</v>
      </c>
      <c r="AG42" s="136">
        <v>22985</v>
      </c>
      <c r="AH42" s="133">
        <v>3.86367456715414</v>
      </c>
      <c r="AI42" s="137">
        <v>1781</v>
      </c>
      <c r="AJ42" s="136">
        <v>3661</v>
      </c>
      <c r="AK42" s="133">
        <v>2.05558674901741</v>
      </c>
      <c r="AL42" s="137">
        <v>273</v>
      </c>
      <c r="AM42" s="136">
        <v>479</v>
      </c>
      <c r="AN42" s="133">
        <v>1.75457875457875</v>
      </c>
      <c r="AO42" s="137">
        <v>391</v>
      </c>
      <c r="AP42" s="136">
        <v>846</v>
      </c>
      <c r="AQ42" s="144">
        <v>2.16368286445013</v>
      </c>
      <c r="AR42" s="110">
        <f t="shared" si="0"/>
        <v>44169</v>
      </c>
      <c r="AS42" s="110">
        <f t="shared" si="1"/>
        <v>104385</v>
      </c>
      <c r="AT42" s="111">
        <f t="shared" si="2"/>
        <v>2.3633091081980573</v>
      </c>
    </row>
    <row r="43" spans="1:46" s="90" customFormat="1" ht="11.25">
      <c r="A43" s="112" t="s">
        <v>37</v>
      </c>
      <c r="B43" s="131">
        <v>1526</v>
      </c>
      <c r="C43" s="132">
        <v>6654</v>
      </c>
      <c r="D43" s="133">
        <v>4.36041939711664</v>
      </c>
      <c r="E43" s="131">
        <v>1005</v>
      </c>
      <c r="F43" s="132">
        <v>3363</v>
      </c>
      <c r="G43" s="133">
        <v>3.34626865671642</v>
      </c>
      <c r="H43" s="134">
        <v>16437</v>
      </c>
      <c r="I43" s="135">
        <v>31663</v>
      </c>
      <c r="J43" s="133">
        <v>1.92632475512563</v>
      </c>
      <c r="K43" s="134">
        <v>1439</v>
      </c>
      <c r="L43" s="136">
        <v>3430</v>
      </c>
      <c r="M43" s="133">
        <v>2.38359972202919</v>
      </c>
      <c r="N43" s="137">
        <v>3536</v>
      </c>
      <c r="O43" s="136">
        <v>7204</v>
      </c>
      <c r="P43" s="133">
        <v>2.03733031674208</v>
      </c>
      <c r="Q43" s="137">
        <v>1011</v>
      </c>
      <c r="R43" s="136">
        <v>2115</v>
      </c>
      <c r="S43" s="133">
        <v>2.0919881305638</v>
      </c>
      <c r="T43" s="137">
        <v>1014</v>
      </c>
      <c r="U43" s="136">
        <v>3000</v>
      </c>
      <c r="V43" s="133">
        <v>2.9585798816568</v>
      </c>
      <c r="W43" s="137">
        <v>529</v>
      </c>
      <c r="X43" s="136">
        <v>1240</v>
      </c>
      <c r="Y43" s="133">
        <v>2.34404536862004</v>
      </c>
      <c r="Z43" s="137">
        <v>2795</v>
      </c>
      <c r="AA43" s="136">
        <v>7152</v>
      </c>
      <c r="AB43" s="133">
        <v>2.55885509838998</v>
      </c>
      <c r="AC43" s="137">
        <v>11255</v>
      </c>
      <c r="AD43" s="136">
        <v>23018</v>
      </c>
      <c r="AE43" s="133">
        <v>2.04513549533541</v>
      </c>
      <c r="AF43" s="137">
        <v>991</v>
      </c>
      <c r="AG43" s="136">
        <v>4419</v>
      </c>
      <c r="AH43" s="133">
        <v>4.45913218970737</v>
      </c>
      <c r="AI43" s="137">
        <v>1962</v>
      </c>
      <c r="AJ43" s="136">
        <v>4343</v>
      </c>
      <c r="AK43" s="133">
        <v>2.21355759429154</v>
      </c>
      <c r="AL43" s="137">
        <v>210</v>
      </c>
      <c r="AM43" s="136">
        <v>324</v>
      </c>
      <c r="AN43" s="133">
        <v>1.54285714285714</v>
      </c>
      <c r="AO43" s="137">
        <v>691</v>
      </c>
      <c r="AP43" s="136">
        <v>2370</v>
      </c>
      <c r="AQ43" s="144">
        <v>3.42981186685962</v>
      </c>
      <c r="AR43" s="110">
        <f t="shared" si="0"/>
        <v>44401</v>
      </c>
      <c r="AS43" s="110">
        <f t="shared" si="1"/>
        <v>100295</v>
      </c>
      <c r="AT43" s="111">
        <f t="shared" si="2"/>
        <v>2.2588455214972636</v>
      </c>
    </row>
    <row r="44" spans="1:46" s="90" customFormat="1" ht="11.25">
      <c r="A44" s="112" t="s">
        <v>42</v>
      </c>
      <c r="B44" s="131">
        <v>3428</v>
      </c>
      <c r="C44" s="132">
        <v>4389</v>
      </c>
      <c r="D44" s="133">
        <v>1.28033838973162</v>
      </c>
      <c r="E44" s="131">
        <v>753</v>
      </c>
      <c r="F44" s="132">
        <v>1024</v>
      </c>
      <c r="G44" s="133">
        <v>1.35989375830013</v>
      </c>
      <c r="H44" s="134">
        <v>6453</v>
      </c>
      <c r="I44" s="135">
        <v>9933</v>
      </c>
      <c r="J44" s="133">
        <v>1.53928405392841</v>
      </c>
      <c r="K44" s="134">
        <v>18753</v>
      </c>
      <c r="L44" s="136">
        <v>22396</v>
      </c>
      <c r="M44" s="133">
        <v>1.19426225137311</v>
      </c>
      <c r="N44" s="137">
        <v>1258</v>
      </c>
      <c r="O44" s="136">
        <v>2098</v>
      </c>
      <c r="P44" s="133">
        <v>1.66772655007949</v>
      </c>
      <c r="Q44" s="137">
        <v>8341</v>
      </c>
      <c r="R44" s="136">
        <v>9263</v>
      </c>
      <c r="S44" s="133">
        <v>1.11053830475962</v>
      </c>
      <c r="T44" s="137">
        <v>17542</v>
      </c>
      <c r="U44" s="136">
        <v>23797</v>
      </c>
      <c r="V44" s="133">
        <v>1.35657279671645</v>
      </c>
      <c r="W44" s="137">
        <v>385</v>
      </c>
      <c r="X44" s="136">
        <v>806</v>
      </c>
      <c r="Y44" s="133">
        <v>2.09350649350649</v>
      </c>
      <c r="Z44" s="137">
        <v>2429</v>
      </c>
      <c r="AA44" s="136">
        <v>4007</v>
      </c>
      <c r="AB44" s="133">
        <v>1.64965006175381</v>
      </c>
      <c r="AC44" s="137">
        <v>2037</v>
      </c>
      <c r="AD44" s="136">
        <v>4535</v>
      </c>
      <c r="AE44" s="133">
        <v>2.22631320569465</v>
      </c>
      <c r="AF44" s="137">
        <v>7497</v>
      </c>
      <c r="AG44" s="136">
        <v>11071</v>
      </c>
      <c r="AH44" s="133">
        <v>1.47672402294251</v>
      </c>
      <c r="AI44" s="137">
        <v>3086</v>
      </c>
      <c r="AJ44" s="136">
        <v>3641</v>
      </c>
      <c r="AK44" s="133">
        <v>1.1798444588464</v>
      </c>
      <c r="AL44" s="137">
        <v>91</v>
      </c>
      <c r="AM44" s="136">
        <v>164</v>
      </c>
      <c r="AN44" s="133">
        <v>1.8021978021978</v>
      </c>
      <c r="AO44" s="137">
        <v>229</v>
      </c>
      <c r="AP44" s="136">
        <v>489</v>
      </c>
      <c r="AQ44" s="144">
        <v>2.1353711790393</v>
      </c>
      <c r="AR44" s="110">
        <f t="shared" si="0"/>
        <v>72282</v>
      </c>
      <c r="AS44" s="110">
        <f t="shared" si="1"/>
        <v>97613</v>
      </c>
      <c r="AT44" s="111">
        <f t="shared" si="2"/>
        <v>1.3504468609058964</v>
      </c>
    </row>
    <row r="45" spans="1:46" s="90" customFormat="1" ht="11.25">
      <c r="A45" s="112" t="s">
        <v>43</v>
      </c>
      <c r="B45" s="131">
        <v>928</v>
      </c>
      <c r="C45" s="132">
        <v>2350</v>
      </c>
      <c r="D45" s="133">
        <v>2.5323275862069</v>
      </c>
      <c r="E45" s="131">
        <v>1684</v>
      </c>
      <c r="F45" s="132">
        <v>5138</v>
      </c>
      <c r="G45" s="133">
        <v>3.05106888361045</v>
      </c>
      <c r="H45" s="134">
        <v>10898</v>
      </c>
      <c r="I45" s="135">
        <v>24129</v>
      </c>
      <c r="J45" s="133">
        <v>2.21407597724353</v>
      </c>
      <c r="K45" s="134">
        <v>4627</v>
      </c>
      <c r="L45" s="136">
        <v>12857</v>
      </c>
      <c r="M45" s="133">
        <v>2.77869029608818</v>
      </c>
      <c r="N45" s="137">
        <v>2322</v>
      </c>
      <c r="O45" s="136">
        <v>7310</v>
      </c>
      <c r="P45" s="133">
        <v>3.14814814814815</v>
      </c>
      <c r="Q45" s="137">
        <v>1410</v>
      </c>
      <c r="R45" s="136">
        <v>3266</v>
      </c>
      <c r="S45" s="133">
        <v>2.31631205673759</v>
      </c>
      <c r="T45" s="137">
        <v>1677</v>
      </c>
      <c r="U45" s="136">
        <v>3557</v>
      </c>
      <c r="V45" s="133">
        <v>2.12104949314252</v>
      </c>
      <c r="W45" s="137">
        <v>636</v>
      </c>
      <c r="X45" s="136">
        <v>3111</v>
      </c>
      <c r="Y45" s="133">
        <v>4.89150943396226</v>
      </c>
      <c r="Z45" s="137">
        <v>2828</v>
      </c>
      <c r="AA45" s="136">
        <v>7560</v>
      </c>
      <c r="AB45" s="133">
        <v>2.67326732673267</v>
      </c>
      <c r="AC45" s="137">
        <v>3433</v>
      </c>
      <c r="AD45" s="136">
        <v>7941</v>
      </c>
      <c r="AE45" s="133">
        <v>2.31313719778619</v>
      </c>
      <c r="AF45" s="137">
        <v>1188</v>
      </c>
      <c r="AG45" s="136">
        <v>3085</v>
      </c>
      <c r="AH45" s="133">
        <v>2.59680134680135</v>
      </c>
      <c r="AI45" s="137">
        <v>1108</v>
      </c>
      <c r="AJ45" s="136">
        <v>2278</v>
      </c>
      <c r="AK45" s="133">
        <v>2.05595667870036</v>
      </c>
      <c r="AL45" s="137">
        <v>686</v>
      </c>
      <c r="AM45" s="136">
        <v>1597</v>
      </c>
      <c r="AN45" s="133">
        <v>2.32798833819242</v>
      </c>
      <c r="AO45" s="137">
        <v>944</v>
      </c>
      <c r="AP45" s="136">
        <v>3932</v>
      </c>
      <c r="AQ45" s="144">
        <v>4.16525423728814</v>
      </c>
      <c r="AR45" s="110">
        <f t="shared" si="0"/>
        <v>34369</v>
      </c>
      <c r="AS45" s="110">
        <f t="shared" si="1"/>
        <v>88111</v>
      </c>
      <c r="AT45" s="111">
        <f t="shared" si="2"/>
        <v>2.5636765690011347</v>
      </c>
    </row>
    <row r="46" spans="1:46" s="90" customFormat="1" ht="11.25">
      <c r="A46" s="112" t="s">
        <v>31</v>
      </c>
      <c r="B46" s="131">
        <v>1206</v>
      </c>
      <c r="C46" s="132">
        <v>4755</v>
      </c>
      <c r="D46" s="133">
        <v>3.94278606965174</v>
      </c>
      <c r="E46" s="131">
        <v>568</v>
      </c>
      <c r="F46" s="132">
        <v>2302</v>
      </c>
      <c r="G46" s="133">
        <v>4.05281690140845</v>
      </c>
      <c r="H46" s="134">
        <v>12239</v>
      </c>
      <c r="I46" s="135">
        <v>27149</v>
      </c>
      <c r="J46" s="133">
        <v>2.21823678405098</v>
      </c>
      <c r="K46" s="134">
        <v>1157</v>
      </c>
      <c r="L46" s="136">
        <v>2544</v>
      </c>
      <c r="M46" s="133">
        <v>2.19878997407087</v>
      </c>
      <c r="N46" s="137">
        <v>2464</v>
      </c>
      <c r="O46" s="136">
        <v>5523</v>
      </c>
      <c r="P46" s="133">
        <v>2.24147727272727</v>
      </c>
      <c r="Q46" s="137">
        <v>826</v>
      </c>
      <c r="R46" s="136">
        <v>1894</v>
      </c>
      <c r="S46" s="133">
        <v>2.29297820823245</v>
      </c>
      <c r="T46" s="137">
        <v>857</v>
      </c>
      <c r="U46" s="136">
        <v>3057</v>
      </c>
      <c r="V46" s="133">
        <v>3.56709451575263</v>
      </c>
      <c r="W46" s="137">
        <v>261</v>
      </c>
      <c r="X46" s="136">
        <v>682</v>
      </c>
      <c r="Y46" s="133">
        <v>2.61302681992337</v>
      </c>
      <c r="Z46" s="137">
        <v>3745</v>
      </c>
      <c r="AA46" s="136">
        <v>9383</v>
      </c>
      <c r="AB46" s="133">
        <v>2.50547396528705</v>
      </c>
      <c r="AC46" s="137">
        <v>8696</v>
      </c>
      <c r="AD46" s="136">
        <v>21152</v>
      </c>
      <c r="AE46" s="133">
        <v>2.43238270469181</v>
      </c>
      <c r="AF46" s="137">
        <v>824</v>
      </c>
      <c r="AG46" s="136">
        <v>3368</v>
      </c>
      <c r="AH46" s="133">
        <v>4.0873786407767</v>
      </c>
      <c r="AI46" s="137">
        <v>1385</v>
      </c>
      <c r="AJ46" s="136">
        <v>2539</v>
      </c>
      <c r="AK46" s="133">
        <v>1.83321299638989</v>
      </c>
      <c r="AL46" s="137">
        <v>170</v>
      </c>
      <c r="AM46" s="136">
        <v>418</v>
      </c>
      <c r="AN46" s="133">
        <v>2.45882352941176</v>
      </c>
      <c r="AO46" s="137">
        <v>280</v>
      </c>
      <c r="AP46" s="136">
        <v>1248</v>
      </c>
      <c r="AQ46" s="144">
        <v>4.45714285714286</v>
      </c>
      <c r="AR46" s="110">
        <f t="shared" si="0"/>
        <v>34678</v>
      </c>
      <c r="AS46" s="110">
        <f t="shared" si="1"/>
        <v>86014</v>
      </c>
      <c r="AT46" s="111">
        <f t="shared" si="2"/>
        <v>2.4803621892842727</v>
      </c>
    </row>
    <row r="47" spans="1:46" s="90" customFormat="1" ht="11.25">
      <c r="A47" s="112" t="s">
        <v>45</v>
      </c>
      <c r="B47" s="131">
        <v>1504</v>
      </c>
      <c r="C47" s="132">
        <v>5411</v>
      </c>
      <c r="D47" s="133">
        <v>3.59773936170213</v>
      </c>
      <c r="E47" s="131">
        <v>890</v>
      </c>
      <c r="F47" s="132">
        <v>4150</v>
      </c>
      <c r="G47" s="133">
        <v>4.66292134831461</v>
      </c>
      <c r="H47" s="134">
        <v>9814</v>
      </c>
      <c r="I47" s="135">
        <v>27786</v>
      </c>
      <c r="J47" s="133">
        <v>2.83126146321581</v>
      </c>
      <c r="K47" s="134">
        <v>1996</v>
      </c>
      <c r="L47" s="136">
        <v>5762</v>
      </c>
      <c r="M47" s="133">
        <v>2.88677354709419</v>
      </c>
      <c r="N47" s="137">
        <v>1788</v>
      </c>
      <c r="O47" s="136">
        <v>4444</v>
      </c>
      <c r="P47" s="133">
        <v>2.48545861297539</v>
      </c>
      <c r="Q47" s="137">
        <v>1070</v>
      </c>
      <c r="R47" s="136">
        <v>2297</v>
      </c>
      <c r="S47" s="133">
        <v>2.14672897196262</v>
      </c>
      <c r="T47" s="137">
        <v>789</v>
      </c>
      <c r="U47" s="136">
        <v>1856</v>
      </c>
      <c r="V47" s="133">
        <v>2.35234474017744</v>
      </c>
      <c r="W47" s="137">
        <v>508</v>
      </c>
      <c r="X47" s="136">
        <v>1029</v>
      </c>
      <c r="Y47" s="133">
        <v>2.0255905511811</v>
      </c>
      <c r="Z47" s="137">
        <v>3583</v>
      </c>
      <c r="AA47" s="136">
        <v>8362</v>
      </c>
      <c r="AB47" s="133">
        <v>2.33379849288306</v>
      </c>
      <c r="AC47" s="137">
        <v>6465</v>
      </c>
      <c r="AD47" s="136">
        <v>14276</v>
      </c>
      <c r="AE47" s="133">
        <v>2.20819798917247</v>
      </c>
      <c r="AF47" s="137">
        <v>1069</v>
      </c>
      <c r="AG47" s="136">
        <v>3500</v>
      </c>
      <c r="AH47" s="133">
        <v>3.27408793264733</v>
      </c>
      <c r="AI47" s="137">
        <v>2109</v>
      </c>
      <c r="AJ47" s="136">
        <v>4679</v>
      </c>
      <c r="AK47" s="133">
        <v>2.21858700806069</v>
      </c>
      <c r="AL47" s="137">
        <v>486</v>
      </c>
      <c r="AM47" s="136">
        <v>1110</v>
      </c>
      <c r="AN47" s="133">
        <v>2.28395061728395</v>
      </c>
      <c r="AO47" s="137">
        <v>453</v>
      </c>
      <c r="AP47" s="136">
        <v>1300</v>
      </c>
      <c r="AQ47" s="144">
        <v>2.86975717439294</v>
      </c>
      <c r="AR47" s="110">
        <f t="shared" si="0"/>
        <v>32524</v>
      </c>
      <c r="AS47" s="110">
        <f t="shared" si="1"/>
        <v>85962</v>
      </c>
      <c r="AT47" s="111">
        <f t="shared" si="2"/>
        <v>2.643032837289386</v>
      </c>
    </row>
    <row r="48" spans="1:46" s="90" customFormat="1" ht="11.25">
      <c r="A48" s="112" t="s">
        <v>90</v>
      </c>
      <c r="B48" s="131">
        <v>447</v>
      </c>
      <c r="C48" s="132">
        <v>1637</v>
      </c>
      <c r="D48" s="133">
        <v>3.66219239373602</v>
      </c>
      <c r="E48" s="131">
        <v>169</v>
      </c>
      <c r="F48" s="132">
        <v>441</v>
      </c>
      <c r="G48" s="133">
        <v>2.6094674556213</v>
      </c>
      <c r="H48" s="134">
        <v>5489</v>
      </c>
      <c r="I48" s="135">
        <v>14743</v>
      </c>
      <c r="J48" s="133">
        <v>2.6859172891237</v>
      </c>
      <c r="K48" s="134">
        <v>1737</v>
      </c>
      <c r="L48" s="136">
        <v>5098</v>
      </c>
      <c r="M48" s="133">
        <v>2.9349453080023</v>
      </c>
      <c r="N48" s="137">
        <v>668</v>
      </c>
      <c r="O48" s="136">
        <v>1759</v>
      </c>
      <c r="P48" s="133">
        <v>2.63323353293413</v>
      </c>
      <c r="Q48" s="137">
        <v>304</v>
      </c>
      <c r="R48" s="136">
        <v>891</v>
      </c>
      <c r="S48" s="133">
        <v>2.93092105263158</v>
      </c>
      <c r="T48" s="137">
        <v>7201</v>
      </c>
      <c r="U48" s="136">
        <v>18832</v>
      </c>
      <c r="V48" s="133">
        <v>2.615192334398</v>
      </c>
      <c r="W48" s="137">
        <v>41</v>
      </c>
      <c r="X48" s="136">
        <v>127</v>
      </c>
      <c r="Y48" s="133">
        <v>3.09756097560976</v>
      </c>
      <c r="Z48" s="137">
        <v>2103</v>
      </c>
      <c r="AA48" s="136">
        <v>7500</v>
      </c>
      <c r="AB48" s="133">
        <v>3.56633380884451</v>
      </c>
      <c r="AC48" s="137">
        <v>7809</v>
      </c>
      <c r="AD48" s="136">
        <v>21642</v>
      </c>
      <c r="AE48" s="133">
        <v>2.7714175950826</v>
      </c>
      <c r="AF48" s="137">
        <v>836</v>
      </c>
      <c r="AG48" s="136">
        <v>4321</v>
      </c>
      <c r="AH48" s="133">
        <v>5.16866028708134</v>
      </c>
      <c r="AI48" s="137">
        <v>2352</v>
      </c>
      <c r="AJ48" s="136">
        <v>5864</v>
      </c>
      <c r="AK48" s="133">
        <v>2.49319727891156</v>
      </c>
      <c r="AL48" s="137">
        <v>38</v>
      </c>
      <c r="AM48" s="136">
        <v>134</v>
      </c>
      <c r="AN48" s="133">
        <v>3.52631578947368</v>
      </c>
      <c r="AO48" s="137">
        <v>17</v>
      </c>
      <c r="AP48" s="136">
        <v>68</v>
      </c>
      <c r="AQ48" s="144">
        <v>4</v>
      </c>
      <c r="AR48" s="110">
        <f t="shared" si="0"/>
        <v>29211</v>
      </c>
      <c r="AS48" s="110">
        <f t="shared" si="1"/>
        <v>83057</v>
      </c>
      <c r="AT48" s="111">
        <f t="shared" si="2"/>
        <v>2.84334668446818</v>
      </c>
    </row>
    <row r="49" spans="1:46" s="90" customFormat="1" ht="11.25">
      <c r="A49" s="112" t="s">
        <v>89</v>
      </c>
      <c r="B49" s="131">
        <v>319</v>
      </c>
      <c r="C49" s="132">
        <v>1518</v>
      </c>
      <c r="D49" s="133">
        <v>4.75862068965517</v>
      </c>
      <c r="E49" s="131">
        <v>96</v>
      </c>
      <c r="F49" s="132">
        <v>843</v>
      </c>
      <c r="G49" s="133">
        <v>8.78125</v>
      </c>
      <c r="H49" s="134">
        <v>7739</v>
      </c>
      <c r="I49" s="135">
        <v>23551</v>
      </c>
      <c r="J49" s="133">
        <v>3.04315803075333</v>
      </c>
      <c r="K49" s="134">
        <v>1984</v>
      </c>
      <c r="L49" s="136">
        <v>7060</v>
      </c>
      <c r="M49" s="133">
        <v>3.55846774193548</v>
      </c>
      <c r="N49" s="137">
        <v>431</v>
      </c>
      <c r="O49" s="136">
        <v>1379</v>
      </c>
      <c r="P49" s="133">
        <v>3.19953596287703</v>
      </c>
      <c r="Q49" s="137">
        <v>277</v>
      </c>
      <c r="R49" s="136">
        <v>1616</v>
      </c>
      <c r="S49" s="133">
        <v>5.83393501805054</v>
      </c>
      <c r="T49" s="137">
        <v>4220</v>
      </c>
      <c r="U49" s="136">
        <v>13329</v>
      </c>
      <c r="V49" s="133">
        <v>3.1585308056872</v>
      </c>
      <c r="W49" s="137">
        <v>30</v>
      </c>
      <c r="X49" s="136">
        <v>133</v>
      </c>
      <c r="Y49" s="133">
        <v>4.43333333333333</v>
      </c>
      <c r="Z49" s="137">
        <v>1252</v>
      </c>
      <c r="AA49" s="136">
        <v>4650</v>
      </c>
      <c r="AB49" s="133">
        <v>3.71405750798722</v>
      </c>
      <c r="AC49" s="137">
        <v>7915</v>
      </c>
      <c r="AD49" s="136">
        <v>22199</v>
      </c>
      <c r="AE49" s="133">
        <v>2.80467466835123</v>
      </c>
      <c r="AF49" s="137">
        <v>487</v>
      </c>
      <c r="AG49" s="136">
        <v>1538</v>
      </c>
      <c r="AH49" s="133">
        <v>3.15811088295688</v>
      </c>
      <c r="AI49" s="137">
        <v>1293</v>
      </c>
      <c r="AJ49" s="136">
        <v>3455</v>
      </c>
      <c r="AK49" s="133">
        <v>2.67208043310131</v>
      </c>
      <c r="AL49" s="137">
        <v>26</v>
      </c>
      <c r="AM49" s="136">
        <v>35</v>
      </c>
      <c r="AN49" s="133">
        <v>1.34615384615385</v>
      </c>
      <c r="AO49" s="137">
        <v>18</v>
      </c>
      <c r="AP49" s="136">
        <v>75</v>
      </c>
      <c r="AQ49" s="144">
        <v>4.16666666666667</v>
      </c>
      <c r="AR49" s="110">
        <f t="shared" si="0"/>
        <v>26087</v>
      </c>
      <c r="AS49" s="110">
        <f t="shared" si="1"/>
        <v>81381</v>
      </c>
      <c r="AT49" s="111">
        <f t="shared" si="2"/>
        <v>3.119599800666999</v>
      </c>
    </row>
    <row r="50" spans="1:46" s="90" customFormat="1" ht="11.25">
      <c r="A50" s="112" t="s">
        <v>44</v>
      </c>
      <c r="B50" s="131">
        <v>391</v>
      </c>
      <c r="C50" s="132">
        <v>1911</v>
      </c>
      <c r="D50" s="133">
        <v>4.88746803069054</v>
      </c>
      <c r="E50" s="131">
        <v>429</v>
      </c>
      <c r="F50" s="132">
        <v>1517</v>
      </c>
      <c r="G50" s="133">
        <v>3.53613053613054</v>
      </c>
      <c r="H50" s="134">
        <v>6293</v>
      </c>
      <c r="I50" s="135">
        <v>13807</v>
      </c>
      <c r="J50" s="133">
        <v>2.19402510726204</v>
      </c>
      <c r="K50" s="134">
        <v>811</v>
      </c>
      <c r="L50" s="136">
        <v>2120</v>
      </c>
      <c r="M50" s="133">
        <v>2.61405672009864</v>
      </c>
      <c r="N50" s="137">
        <v>842</v>
      </c>
      <c r="O50" s="136">
        <v>2365</v>
      </c>
      <c r="P50" s="133">
        <v>2.80878859857482</v>
      </c>
      <c r="Q50" s="137">
        <v>756</v>
      </c>
      <c r="R50" s="136">
        <v>1715</v>
      </c>
      <c r="S50" s="133">
        <v>2.26851851851852</v>
      </c>
      <c r="T50" s="137">
        <v>2126</v>
      </c>
      <c r="U50" s="136">
        <v>5924</v>
      </c>
      <c r="V50" s="133">
        <v>2.78645343367827</v>
      </c>
      <c r="W50" s="137">
        <v>181</v>
      </c>
      <c r="X50" s="136">
        <v>433</v>
      </c>
      <c r="Y50" s="133">
        <v>2.39226519337017</v>
      </c>
      <c r="Z50" s="137">
        <v>2289</v>
      </c>
      <c r="AA50" s="136">
        <v>7887</v>
      </c>
      <c r="AB50" s="133">
        <v>3.44560943643512</v>
      </c>
      <c r="AC50" s="137">
        <v>11473</v>
      </c>
      <c r="AD50" s="136">
        <v>35798</v>
      </c>
      <c r="AE50" s="133">
        <v>3.12019524100061</v>
      </c>
      <c r="AF50" s="137">
        <v>949</v>
      </c>
      <c r="AG50" s="136">
        <v>3842</v>
      </c>
      <c r="AH50" s="133">
        <v>4.04847207586934</v>
      </c>
      <c r="AI50" s="137">
        <v>1037</v>
      </c>
      <c r="AJ50" s="136">
        <v>2398</v>
      </c>
      <c r="AK50" s="133">
        <v>2.31243972999036</v>
      </c>
      <c r="AL50" s="137">
        <v>89</v>
      </c>
      <c r="AM50" s="136">
        <v>338</v>
      </c>
      <c r="AN50" s="133">
        <v>3.79775280898876</v>
      </c>
      <c r="AO50" s="137">
        <v>108</v>
      </c>
      <c r="AP50" s="136">
        <v>533</v>
      </c>
      <c r="AQ50" s="144">
        <v>4.93518518518519</v>
      </c>
      <c r="AR50" s="110">
        <f t="shared" si="0"/>
        <v>27774</v>
      </c>
      <c r="AS50" s="110">
        <f t="shared" si="1"/>
        <v>80588</v>
      </c>
      <c r="AT50" s="111">
        <f t="shared" si="2"/>
        <v>2.9015626125153022</v>
      </c>
    </row>
    <row r="51" spans="1:46" s="90" customFormat="1" ht="11.25">
      <c r="A51" s="112" t="s">
        <v>39</v>
      </c>
      <c r="B51" s="131">
        <v>2310</v>
      </c>
      <c r="C51" s="132">
        <v>8316</v>
      </c>
      <c r="D51" s="133">
        <v>3.6</v>
      </c>
      <c r="E51" s="131">
        <v>1099</v>
      </c>
      <c r="F51" s="132">
        <v>2103</v>
      </c>
      <c r="G51" s="133">
        <v>1.91355777979982</v>
      </c>
      <c r="H51" s="134">
        <v>11270</v>
      </c>
      <c r="I51" s="135">
        <v>22136</v>
      </c>
      <c r="J51" s="133">
        <v>1.96415261756877</v>
      </c>
      <c r="K51" s="134">
        <v>2485</v>
      </c>
      <c r="L51" s="136">
        <v>5947</v>
      </c>
      <c r="M51" s="133">
        <v>2.39315895372233</v>
      </c>
      <c r="N51" s="137">
        <v>1509</v>
      </c>
      <c r="O51" s="136">
        <v>3144</v>
      </c>
      <c r="P51" s="133">
        <v>2.08349900596421</v>
      </c>
      <c r="Q51" s="137">
        <v>1043</v>
      </c>
      <c r="R51" s="136">
        <v>2141</v>
      </c>
      <c r="S51" s="133">
        <v>2.05273250239693</v>
      </c>
      <c r="T51" s="137">
        <v>1490</v>
      </c>
      <c r="U51" s="136">
        <v>3935</v>
      </c>
      <c r="V51" s="133">
        <v>2.64093959731544</v>
      </c>
      <c r="W51" s="137">
        <v>565</v>
      </c>
      <c r="X51" s="136">
        <v>1167</v>
      </c>
      <c r="Y51" s="133">
        <v>2.06548672566372</v>
      </c>
      <c r="Z51" s="137">
        <v>2309</v>
      </c>
      <c r="AA51" s="136">
        <v>5509</v>
      </c>
      <c r="AB51" s="133">
        <v>2.38588133391078</v>
      </c>
      <c r="AC51" s="137">
        <v>5560</v>
      </c>
      <c r="AD51" s="136">
        <v>11756</v>
      </c>
      <c r="AE51" s="133">
        <v>2.11438848920863</v>
      </c>
      <c r="AF51" s="137">
        <v>2248</v>
      </c>
      <c r="AG51" s="136">
        <v>8258</v>
      </c>
      <c r="AH51" s="133">
        <v>3.67348754448399</v>
      </c>
      <c r="AI51" s="137">
        <v>1342</v>
      </c>
      <c r="AJ51" s="136">
        <v>2467</v>
      </c>
      <c r="AK51" s="133">
        <v>1.83830104321908</v>
      </c>
      <c r="AL51" s="137">
        <v>322</v>
      </c>
      <c r="AM51" s="136">
        <v>674</v>
      </c>
      <c r="AN51" s="133">
        <v>2.09316770186335</v>
      </c>
      <c r="AO51" s="137">
        <v>627</v>
      </c>
      <c r="AP51" s="136">
        <v>1317</v>
      </c>
      <c r="AQ51" s="144">
        <v>2.10047846889952</v>
      </c>
      <c r="AR51" s="110">
        <f t="shared" si="0"/>
        <v>34179</v>
      </c>
      <c r="AS51" s="110">
        <f t="shared" si="1"/>
        <v>78870</v>
      </c>
      <c r="AT51" s="111">
        <f t="shared" si="2"/>
        <v>2.307557272009128</v>
      </c>
    </row>
    <row r="52" spans="1:46" s="90" customFormat="1" ht="11.25">
      <c r="A52" s="112" t="s">
        <v>1</v>
      </c>
      <c r="B52" s="131">
        <v>1298</v>
      </c>
      <c r="C52" s="132">
        <v>7225</v>
      </c>
      <c r="D52" s="133">
        <v>5.56625577812019</v>
      </c>
      <c r="E52" s="131">
        <v>969</v>
      </c>
      <c r="F52" s="132">
        <v>3494</v>
      </c>
      <c r="G52" s="133">
        <v>3.60577915376677</v>
      </c>
      <c r="H52" s="134">
        <v>7808</v>
      </c>
      <c r="I52" s="135">
        <v>18535</v>
      </c>
      <c r="J52" s="133">
        <v>2.37384733606557</v>
      </c>
      <c r="K52" s="134">
        <v>1271</v>
      </c>
      <c r="L52" s="136">
        <v>4059</v>
      </c>
      <c r="M52" s="133">
        <v>3.19354838709677</v>
      </c>
      <c r="N52" s="137">
        <v>748</v>
      </c>
      <c r="O52" s="136">
        <v>1902</v>
      </c>
      <c r="P52" s="133">
        <v>2.5427807486631</v>
      </c>
      <c r="Q52" s="137">
        <v>503</v>
      </c>
      <c r="R52" s="136">
        <v>1112</v>
      </c>
      <c r="S52" s="133">
        <v>2.21073558648111</v>
      </c>
      <c r="T52" s="137">
        <v>1821</v>
      </c>
      <c r="U52" s="136">
        <v>3461</v>
      </c>
      <c r="V52" s="133">
        <v>1.90060406370126</v>
      </c>
      <c r="W52" s="137">
        <v>193</v>
      </c>
      <c r="X52" s="136">
        <v>541</v>
      </c>
      <c r="Y52" s="133">
        <v>2.80310880829016</v>
      </c>
      <c r="Z52" s="137">
        <v>2632</v>
      </c>
      <c r="AA52" s="136">
        <v>7729</v>
      </c>
      <c r="AB52" s="133">
        <v>2.93655015197568</v>
      </c>
      <c r="AC52" s="137">
        <v>6563</v>
      </c>
      <c r="AD52" s="136">
        <v>14914</v>
      </c>
      <c r="AE52" s="133">
        <v>2.27243638579918</v>
      </c>
      <c r="AF52" s="137">
        <v>1131</v>
      </c>
      <c r="AG52" s="136">
        <v>5742</v>
      </c>
      <c r="AH52" s="133">
        <v>5.07692307692308</v>
      </c>
      <c r="AI52" s="137">
        <v>1430</v>
      </c>
      <c r="AJ52" s="136">
        <v>4184</v>
      </c>
      <c r="AK52" s="133">
        <v>2.92587412587413</v>
      </c>
      <c r="AL52" s="137">
        <v>249</v>
      </c>
      <c r="AM52" s="136">
        <v>499</v>
      </c>
      <c r="AN52" s="133">
        <v>2.00401606425703</v>
      </c>
      <c r="AO52" s="137">
        <v>223</v>
      </c>
      <c r="AP52" s="136">
        <v>691</v>
      </c>
      <c r="AQ52" s="144">
        <v>3.09865470852018</v>
      </c>
      <c r="AR52" s="110">
        <f t="shared" si="0"/>
        <v>26839</v>
      </c>
      <c r="AS52" s="110">
        <f t="shared" si="1"/>
        <v>74088</v>
      </c>
      <c r="AT52" s="111">
        <f t="shared" si="2"/>
        <v>2.7604605238645257</v>
      </c>
    </row>
    <row r="53" spans="1:46" s="90" customFormat="1" ht="11.25">
      <c r="A53" s="112" t="s">
        <v>48</v>
      </c>
      <c r="B53" s="131">
        <v>846</v>
      </c>
      <c r="C53" s="132">
        <v>1674</v>
      </c>
      <c r="D53" s="133">
        <v>1.97872340425532</v>
      </c>
      <c r="E53" s="131">
        <v>563</v>
      </c>
      <c r="F53" s="132">
        <v>2019</v>
      </c>
      <c r="G53" s="133">
        <v>3.58614564831261</v>
      </c>
      <c r="H53" s="134">
        <v>10609</v>
      </c>
      <c r="I53" s="135">
        <v>20221</v>
      </c>
      <c r="J53" s="133">
        <v>1.90602318785936</v>
      </c>
      <c r="K53" s="134">
        <v>10511</v>
      </c>
      <c r="L53" s="136">
        <v>16001</v>
      </c>
      <c r="M53" s="133">
        <v>1.52230996099325</v>
      </c>
      <c r="N53" s="137">
        <v>754</v>
      </c>
      <c r="O53" s="136">
        <v>1857</v>
      </c>
      <c r="P53" s="133">
        <v>2.46286472148541</v>
      </c>
      <c r="Q53" s="137">
        <v>1045</v>
      </c>
      <c r="R53" s="136">
        <v>1787</v>
      </c>
      <c r="S53" s="133">
        <v>1.71004784688995</v>
      </c>
      <c r="T53" s="137">
        <v>4530</v>
      </c>
      <c r="U53" s="136">
        <v>7616</v>
      </c>
      <c r="V53" s="133">
        <v>1.68123620309051</v>
      </c>
      <c r="W53" s="137">
        <v>183</v>
      </c>
      <c r="X53" s="136">
        <v>502</v>
      </c>
      <c r="Y53" s="133">
        <v>2.7431693989071</v>
      </c>
      <c r="Z53" s="137">
        <v>1587</v>
      </c>
      <c r="AA53" s="136">
        <v>3362</v>
      </c>
      <c r="AB53" s="133">
        <v>2.1184625078765</v>
      </c>
      <c r="AC53" s="137">
        <v>4381</v>
      </c>
      <c r="AD53" s="136">
        <v>10803</v>
      </c>
      <c r="AE53" s="133">
        <v>2.46587537091988</v>
      </c>
      <c r="AF53" s="137">
        <v>1435</v>
      </c>
      <c r="AG53" s="136">
        <v>2610</v>
      </c>
      <c r="AH53" s="133">
        <v>1.81881533101045</v>
      </c>
      <c r="AI53" s="137">
        <v>1071</v>
      </c>
      <c r="AJ53" s="136">
        <v>1566</v>
      </c>
      <c r="AK53" s="133">
        <v>1.46218487394958</v>
      </c>
      <c r="AL53" s="137">
        <v>68</v>
      </c>
      <c r="AM53" s="136">
        <v>176</v>
      </c>
      <c r="AN53" s="133">
        <v>2.58823529411765</v>
      </c>
      <c r="AO53" s="137">
        <v>149</v>
      </c>
      <c r="AP53" s="136">
        <v>376</v>
      </c>
      <c r="AQ53" s="144">
        <v>2.52348993288591</v>
      </c>
      <c r="AR53" s="110">
        <f t="shared" si="0"/>
        <v>37732</v>
      </c>
      <c r="AS53" s="110">
        <f t="shared" si="1"/>
        <v>70570</v>
      </c>
      <c r="AT53" s="111">
        <f t="shared" si="2"/>
        <v>1.8702957701685572</v>
      </c>
    </row>
    <row r="54" spans="1:46" s="90" customFormat="1" ht="11.25">
      <c r="A54" s="112" t="s">
        <v>56</v>
      </c>
      <c r="B54" s="131">
        <v>1175</v>
      </c>
      <c r="C54" s="132">
        <v>1754</v>
      </c>
      <c r="D54" s="133">
        <v>1.49276595744681</v>
      </c>
      <c r="E54" s="131">
        <v>184</v>
      </c>
      <c r="F54" s="132">
        <v>457</v>
      </c>
      <c r="G54" s="133">
        <v>2.48369565217391</v>
      </c>
      <c r="H54" s="134">
        <v>15471</v>
      </c>
      <c r="I54" s="135">
        <v>28602</v>
      </c>
      <c r="J54" s="133">
        <v>1.84874927283304</v>
      </c>
      <c r="K54" s="134">
        <v>8121</v>
      </c>
      <c r="L54" s="136">
        <v>13776</v>
      </c>
      <c r="M54" s="133">
        <v>1.69634281492427</v>
      </c>
      <c r="N54" s="137">
        <v>533</v>
      </c>
      <c r="O54" s="136">
        <v>1309</v>
      </c>
      <c r="P54" s="133">
        <v>2.45590994371482</v>
      </c>
      <c r="Q54" s="137">
        <v>853</v>
      </c>
      <c r="R54" s="136">
        <v>1395</v>
      </c>
      <c r="S54" s="133">
        <v>1.63540445486518</v>
      </c>
      <c r="T54" s="137">
        <v>2836</v>
      </c>
      <c r="U54" s="136">
        <v>4900</v>
      </c>
      <c r="V54" s="133">
        <v>1.7277856135402</v>
      </c>
      <c r="W54" s="137">
        <v>118</v>
      </c>
      <c r="X54" s="136">
        <v>342</v>
      </c>
      <c r="Y54" s="133">
        <v>2.89830508474576</v>
      </c>
      <c r="Z54" s="137">
        <v>1965</v>
      </c>
      <c r="AA54" s="136">
        <v>4050</v>
      </c>
      <c r="AB54" s="133">
        <v>2.06106870229008</v>
      </c>
      <c r="AC54" s="137">
        <v>3531</v>
      </c>
      <c r="AD54" s="136">
        <v>7957</v>
      </c>
      <c r="AE54" s="133">
        <v>2.25346927216086</v>
      </c>
      <c r="AF54" s="137">
        <v>1550</v>
      </c>
      <c r="AG54" s="136">
        <v>2592</v>
      </c>
      <c r="AH54" s="133">
        <v>1.67225806451613</v>
      </c>
      <c r="AI54" s="137">
        <v>1328</v>
      </c>
      <c r="AJ54" s="136">
        <v>1696</v>
      </c>
      <c r="AK54" s="133">
        <v>1.27710843373494</v>
      </c>
      <c r="AL54" s="137">
        <v>106</v>
      </c>
      <c r="AM54" s="136">
        <v>111</v>
      </c>
      <c r="AN54" s="133">
        <v>1.04716981132075</v>
      </c>
      <c r="AO54" s="137">
        <v>233</v>
      </c>
      <c r="AP54" s="136">
        <v>674</v>
      </c>
      <c r="AQ54" s="144">
        <v>2.89270386266094</v>
      </c>
      <c r="AR54" s="110">
        <f t="shared" si="0"/>
        <v>38004</v>
      </c>
      <c r="AS54" s="110">
        <f t="shared" si="1"/>
        <v>69615</v>
      </c>
      <c r="AT54" s="111">
        <f t="shared" si="2"/>
        <v>1.831780865172087</v>
      </c>
    </row>
    <row r="55" spans="1:46" s="90" customFormat="1" ht="11.25">
      <c r="A55" s="112" t="s">
        <v>40</v>
      </c>
      <c r="B55" s="131">
        <v>874</v>
      </c>
      <c r="C55" s="132">
        <v>2876</v>
      </c>
      <c r="D55" s="133">
        <v>3.29061784897025</v>
      </c>
      <c r="E55" s="131">
        <v>825</v>
      </c>
      <c r="F55" s="132">
        <v>1655</v>
      </c>
      <c r="G55" s="133">
        <v>2.00606060606061</v>
      </c>
      <c r="H55" s="134">
        <v>10853</v>
      </c>
      <c r="I55" s="135">
        <v>22201</v>
      </c>
      <c r="J55" s="133">
        <v>2.04560950889155</v>
      </c>
      <c r="K55" s="134">
        <v>1381</v>
      </c>
      <c r="L55" s="136">
        <v>3243</v>
      </c>
      <c r="M55" s="133">
        <v>2.34829833454019</v>
      </c>
      <c r="N55" s="137">
        <v>3094</v>
      </c>
      <c r="O55" s="136">
        <v>6986</v>
      </c>
      <c r="P55" s="133">
        <v>2.2579185520362</v>
      </c>
      <c r="Q55" s="137">
        <v>682</v>
      </c>
      <c r="R55" s="136">
        <v>1390</v>
      </c>
      <c r="S55" s="133">
        <v>2.03812316715543</v>
      </c>
      <c r="T55" s="137">
        <v>1251</v>
      </c>
      <c r="U55" s="136">
        <v>4166</v>
      </c>
      <c r="V55" s="133">
        <v>3.33013589128697</v>
      </c>
      <c r="W55" s="137">
        <v>548</v>
      </c>
      <c r="X55" s="136">
        <v>1303</v>
      </c>
      <c r="Y55" s="133">
        <v>2.37773722627737</v>
      </c>
      <c r="Z55" s="137">
        <v>2647</v>
      </c>
      <c r="AA55" s="136">
        <v>6738</v>
      </c>
      <c r="AB55" s="133">
        <v>2.54552323384964</v>
      </c>
      <c r="AC55" s="137">
        <v>5982</v>
      </c>
      <c r="AD55" s="136">
        <v>12031</v>
      </c>
      <c r="AE55" s="133">
        <v>2.01120026746907</v>
      </c>
      <c r="AF55" s="137">
        <v>1301</v>
      </c>
      <c r="AG55" s="136">
        <v>3773</v>
      </c>
      <c r="AH55" s="133">
        <v>2.90007686395081</v>
      </c>
      <c r="AI55" s="137">
        <v>816</v>
      </c>
      <c r="AJ55" s="136">
        <v>1893</v>
      </c>
      <c r="AK55" s="133">
        <v>2.31985294117647</v>
      </c>
      <c r="AL55" s="137">
        <v>159</v>
      </c>
      <c r="AM55" s="136">
        <v>295</v>
      </c>
      <c r="AN55" s="133">
        <v>1.85534591194969</v>
      </c>
      <c r="AO55" s="137">
        <v>307</v>
      </c>
      <c r="AP55" s="136">
        <v>736</v>
      </c>
      <c r="AQ55" s="144">
        <v>2.39739413680782</v>
      </c>
      <c r="AR55" s="110">
        <f t="shared" si="0"/>
        <v>30720</v>
      </c>
      <c r="AS55" s="110">
        <f t="shared" si="1"/>
        <v>69286</v>
      </c>
      <c r="AT55" s="111">
        <f t="shared" si="2"/>
        <v>2.2554036458333333</v>
      </c>
    </row>
    <row r="56" spans="1:46" s="90" customFormat="1" ht="11.25">
      <c r="A56" s="112" t="s">
        <v>38</v>
      </c>
      <c r="B56" s="131">
        <v>1145</v>
      </c>
      <c r="C56" s="132">
        <v>4084</v>
      </c>
      <c r="D56" s="133">
        <v>3.56681222707424</v>
      </c>
      <c r="E56" s="131">
        <v>455</v>
      </c>
      <c r="F56" s="132">
        <v>1882</v>
      </c>
      <c r="G56" s="133">
        <v>4.13626373626374</v>
      </c>
      <c r="H56" s="134">
        <v>6698</v>
      </c>
      <c r="I56" s="135">
        <v>15510</v>
      </c>
      <c r="J56" s="133">
        <v>2.31561660197074</v>
      </c>
      <c r="K56" s="134">
        <v>1673</v>
      </c>
      <c r="L56" s="136">
        <v>4501</v>
      </c>
      <c r="M56" s="133">
        <v>2.69037656903766</v>
      </c>
      <c r="N56" s="137">
        <v>943</v>
      </c>
      <c r="O56" s="136">
        <v>2548</v>
      </c>
      <c r="P56" s="133">
        <v>2.70201484623542</v>
      </c>
      <c r="Q56" s="137">
        <v>399</v>
      </c>
      <c r="R56" s="136">
        <v>1034</v>
      </c>
      <c r="S56" s="133">
        <v>2.59147869674185</v>
      </c>
      <c r="T56" s="137">
        <v>2693</v>
      </c>
      <c r="U56" s="136">
        <v>8380</v>
      </c>
      <c r="V56" s="133">
        <v>3.11177125881916</v>
      </c>
      <c r="W56" s="137">
        <v>116</v>
      </c>
      <c r="X56" s="136">
        <v>393</v>
      </c>
      <c r="Y56" s="133">
        <v>3.38793103448276</v>
      </c>
      <c r="Z56" s="137">
        <v>1161</v>
      </c>
      <c r="AA56" s="136">
        <v>4171</v>
      </c>
      <c r="AB56" s="133">
        <v>3.59259259259259</v>
      </c>
      <c r="AC56" s="137">
        <v>4088</v>
      </c>
      <c r="AD56" s="136">
        <v>12874</v>
      </c>
      <c r="AE56" s="133">
        <v>3.14921722113503</v>
      </c>
      <c r="AF56" s="137">
        <v>1142</v>
      </c>
      <c r="AG56" s="136">
        <v>3840</v>
      </c>
      <c r="AH56" s="133">
        <v>3.36252189141856</v>
      </c>
      <c r="AI56" s="137">
        <v>505</v>
      </c>
      <c r="AJ56" s="136">
        <v>1288</v>
      </c>
      <c r="AK56" s="133">
        <v>2.55049504950495</v>
      </c>
      <c r="AL56" s="137">
        <v>83</v>
      </c>
      <c r="AM56" s="136">
        <v>166</v>
      </c>
      <c r="AN56" s="133">
        <v>2</v>
      </c>
      <c r="AO56" s="137">
        <v>114</v>
      </c>
      <c r="AP56" s="136">
        <v>517</v>
      </c>
      <c r="AQ56" s="144">
        <v>4.53508771929825</v>
      </c>
      <c r="AR56" s="110">
        <f t="shared" si="0"/>
        <v>21215</v>
      </c>
      <c r="AS56" s="110">
        <f t="shared" si="1"/>
        <v>61188</v>
      </c>
      <c r="AT56" s="111">
        <f t="shared" si="2"/>
        <v>2.8841857176526045</v>
      </c>
    </row>
    <row r="57" spans="1:46" s="90" customFormat="1" ht="11.25">
      <c r="A57" s="112" t="s">
        <v>35</v>
      </c>
      <c r="B57" s="131">
        <v>239</v>
      </c>
      <c r="C57" s="132">
        <v>925</v>
      </c>
      <c r="D57" s="133">
        <v>3.87029288702929</v>
      </c>
      <c r="E57" s="131">
        <v>161</v>
      </c>
      <c r="F57" s="132">
        <v>628</v>
      </c>
      <c r="G57" s="133">
        <v>3.90062111801242</v>
      </c>
      <c r="H57" s="134">
        <v>3257</v>
      </c>
      <c r="I57" s="135">
        <v>10114</v>
      </c>
      <c r="J57" s="133">
        <v>3.10531163647528</v>
      </c>
      <c r="K57" s="134">
        <v>394</v>
      </c>
      <c r="L57" s="136">
        <v>998</v>
      </c>
      <c r="M57" s="133">
        <v>2.53299492385787</v>
      </c>
      <c r="N57" s="137">
        <v>510</v>
      </c>
      <c r="O57" s="136">
        <v>1488</v>
      </c>
      <c r="P57" s="133">
        <v>2.91764705882353</v>
      </c>
      <c r="Q57" s="137">
        <v>379</v>
      </c>
      <c r="R57" s="136">
        <v>1043</v>
      </c>
      <c r="S57" s="133">
        <v>2.75197889182058</v>
      </c>
      <c r="T57" s="137">
        <v>657</v>
      </c>
      <c r="U57" s="136">
        <v>2163</v>
      </c>
      <c r="V57" s="133">
        <v>3.29223744292237</v>
      </c>
      <c r="W57" s="137">
        <v>219</v>
      </c>
      <c r="X57" s="136">
        <v>978</v>
      </c>
      <c r="Y57" s="133">
        <v>4.46575342465753</v>
      </c>
      <c r="Z57" s="137">
        <v>2011</v>
      </c>
      <c r="AA57" s="136">
        <v>6683</v>
      </c>
      <c r="AB57" s="133">
        <v>3.32322227747389</v>
      </c>
      <c r="AC57" s="137">
        <v>8562</v>
      </c>
      <c r="AD57" s="136">
        <v>28947</v>
      </c>
      <c r="AE57" s="133">
        <v>3.38086895585144</v>
      </c>
      <c r="AF57" s="137">
        <v>351</v>
      </c>
      <c r="AG57" s="136">
        <v>997</v>
      </c>
      <c r="AH57" s="133">
        <v>2.84045584045584</v>
      </c>
      <c r="AI57" s="137">
        <v>718</v>
      </c>
      <c r="AJ57" s="136">
        <v>3159</v>
      </c>
      <c r="AK57" s="133">
        <v>4.39972144846797</v>
      </c>
      <c r="AL57" s="137">
        <v>167</v>
      </c>
      <c r="AM57" s="136">
        <v>518</v>
      </c>
      <c r="AN57" s="133">
        <v>3.10179640718563</v>
      </c>
      <c r="AO57" s="137">
        <v>84</v>
      </c>
      <c r="AP57" s="136">
        <v>388</v>
      </c>
      <c r="AQ57" s="144">
        <v>4.61904761904762</v>
      </c>
      <c r="AR57" s="110">
        <f t="shared" si="0"/>
        <v>17709</v>
      </c>
      <c r="AS57" s="110">
        <f t="shared" si="1"/>
        <v>59029</v>
      </c>
      <c r="AT57" s="111">
        <f t="shared" si="2"/>
        <v>3.3332768648709696</v>
      </c>
    </row>
    <row r="58" spans="1:46" s="90" customFormat="1" ht="11.25">
      <c r="A58" s="112" t="s">
        <v>46</v>
      </c>
      <c r="B58" s="131">
        <v>618</v>
      </c>
      <c r="C58" s="132">
        <v>1966</v>
      </c>
      <c r="D58" s="133">
        <v>3.18122977346278</v>
      </c>
      <c r="E58" s="131">
        <v>415</v>
      </c>
      <c r="F58" s="132">
        <v>1105</v>
      </c>
      <c r="G58" s="133">
        <v>2.66265060240964</v>
      </c>
      <c r="H58" s="134">
        <v>7775</v>
      </c>
      <c r="I58" s="135">
        <v>16297</v>
      </c>
      <c r="J58" s="133">
        <v>2.09607717041801</v>
      </c>
      <c r="K58" s="134">
        <v>1203</v>
      </c>
      <c r="L58" s="136">
        <v>2381</v>
      </c>
      <c r="M58" s="133">
        <v>1.97921862011638</v>
      </c>
      <c r="N58" s="137">
        <v>903</v>
      </c>
      <c r="O58" s="136">
        <v>2651</v>
      </c>
      <c r="P58" s="133">
        <v>2.93576965669989</v>
      </c>
      <c r="Q58" s="137">
        <v>978</v>
      </c>
      <c r="R58" s="136">
        <v>1949</v>
      </c>
      <c r="S58" s="133">
        <v>1.99284253578732</v>
      </c>
      <c r="T58" s="137">
        <v>818</v>
      </c>
      <c r="U58" s="136">
        <v>1653</v>
      </c>
      <c r="V58" s="133">
        <v>2.02078239608802</v>
      </c>
      <c r="W58" s="137">
        <v>167</v>
      </c>
      <c r="X58" s="136">
        <v>518</v>
      </c>
      <c r="Y58" s="133">
        <v>3.10179640718563</v>
      </c>
      <c r="Z58" s="137">
        <v>1489</v>
      </c>
      <c r="AA58" s="136">
        <v>4861</v>
      </c>
      <c r="AB58" s="133">
        <v>3.26460711887173</v>
      </c>
      <c r="AC58" s="137">
        <v>6242</v>
      </c>
      <c r="AD58" s="136">
        <v>18424</v>
      </c>
      <c r="AE58" s="133">
        <v>2.95161807113105</v>
      </c>
      <c r="AF58" s="137">
        <v>792</v>
      </c>
      <c r="AG58" s="136">
        <v>2108</v>
      </c>
      <c r="AH58" s="133">
        <v>2.66161616161616</v>
      </c>
      <c r="AI58" s="137">
        <v>1008</v>
      </c>
      <c r="AJ58" s="136">
        <v>2201</v>
      </c>
      <c r="AK58" s="133">
        <v>2.18353174603175</v>
      </c>
      <c r="AL58" s="137">
        <v>107</v>
      </c>
      <c r="AM58" s="136">
        <v>448</v>
      </c>
      <c r="AN58" s="133">
        <v>4.18691588785047</v>
      </c>
      <c r="AO58" s="137">
        <v>149</v>
      </c>
      <c r="AP58" s="136">
        <v>566</v>
      </c>
      <c r="AQ58" s="144">
        <v>3.79865771812081</v>
      </c>
      <c r="AR58" s="110">
        <f t="shared" si="0"/>
        <v>22664</v>
      </c>
      <c r="AS58" s="110">
        <f t="shared" si="1"/>
        <v>57128</v>
      </c>
      <c r="AT58" s="111">
        <f t="shared" si="2"/>
        <v>2.5206494881750796</v>
      </c>
    </row>
    <row r="59" spans="1:46" s="90" customFormat="1" ht="11.25">
      <c r="A59" s="112" t="s">
        <v>88</v>
      </c>
      <c r="B59" s="131">
        <v>386</v>
      </c>
      <c r="C59" s="132">
        <v>1009</v>
      </c>
      <c r="D59" s="133">
        <v>2.6139896373057</v>
      </c>
      <c r="E59" s="131">
        <v>340</v>
      </c>
      <c r="F59" s="132">
        <v>1426</v>
      </c>
      <c r="G59" s="133">
        <v>4.19411764705882</v>
      </c>
      <c r="H59" s="134">
        <v>9269</v>
      </c>
      <c r="I59" s="135">
        <v>17421</v>
      </c>
      <c r="J59" s="133">
        <v>1.87949077570396</v>
      </c>
      <c r="K59" s="134">
        <v>2027</v>
      </c>
      <c r="L59" s="136">
        <v>3765</v>
      </c>
      <c r="M59" s="133">
        <v>1.85742476566354</v>
      </c>
      <c r="N59" s="137">
        <v>1082</v>
      </c>
      <c r="O59" s="136">
        <v>2713</v>
      </c>
      <c r="P59" s="133">
        <v>2.50739371534196</v>
      </c>
      <c r="Q59" s="137">
        <v>1067</v>
      </c>
      <c r="R59" s="136">
        <v>2032</v>
      </c>
      <c r="S59" s="133">
        <v>1.90440487347704</v>
      </c>
      <c r="T59" s="137">
        <v>853</v>
      </c>
      <c r="U59" s="136">
        <v>1999</v>
      </c>
      <c r="V59" s="133">
        <v>2.34349355216882</v>
      </c>
      <c r="W59" s="137">
        <v>187</v>
      </c>
      <c r="X59" s="136">
        <v>667</v>
      </c>
      <c r="Y59" s="133">
        <v>3.5668449197861</v>
      </c>
      <c r="Z59" s="137">
        <v>1506</v>
      </c>
      <c r="AA59" s="136">
        <v>4722</v>
      </c>
      <c r="AB59" s="133">
        <v>3.13545816733068</v>
      </c>
      <c r="AC59" s="137">
        <v>4494</v>
      </c>
      <c r="AD59" s="136">
        <v>11051</v>
      </c>
      <c r="AE59" s="133">
        <v>2.45905651980418</v>
      </c>
      <c r="AF59" s="137">
        <v>458</v>
      </c>
      <c r="AG59" s="136">
        <v>1330</v>
      </c>
      <c r="AH59" s="133">
        <v>2.90393013100437</v>
      </c>
      <c r="AI59" s="137">
        <v>531</v>
      </c>
      <c r="AJ59" s="136">
        <v>1331</v>
      </c>
      <c r="AK59" s="133">
        <v>2.50659133709981</v>
      </c>
      <c r="AL59" s="137">
        <v>173</v>
      </c>
      <c r="AM59" s="136">
        <v>524</v>
      </c>
      <c r="AN59" s="133">
        <v>3.02890173410405</v>
      </c>
      <c r="AO59" s="137">
        <v>182</v>
      </c>
      <c r="AP59" s="136">
        <v>659</v>
      </c>
      <c r="AQ59" s="144">
        <v>3.62087912087912</v>
      </c>
      <c r="AR59" s="110">
        <f t="shared" si="0"/>
        <v>22555</v>
      </c>
      <c r="AS59" s="110">
        <f t="shared" si="1"/>
        <v>50649</v>
      </c>
      <c r="AT59" s="111">
        <f t="shared" si="2"/>
        <v>2.2455774772777652</v>
      </c>
    </row>
    <row r="60" spans="1:46" s="90" customFormat="1" ht="11.25">
      <c r="A60" s="112" t="s">
        <v>87</v>
      </c>
      <c r="B60" s="131">
        <v>378</v>
      </c>
      <c r="C60" s="132">
        <v>1095</v>
      </c>
      <c r="D60" s="133">
        <v>2.8968253968254</v>
      </c>
      <c r="E60" s="131">
        <v>598</v>
      </c>
      <c r="F60" s="132">
        <v>1689</v>
      </c>
      <c r="G60" s="133">
        <v>2.82441471571906</v>
      </c>
      <c r="H60" s="134">
        <v>6085</v>
      </c>
      <c r="I60" s="135">
        <v>13172</v>
      </c>
      <c r="J60" s="133">
        <v>2.16466721446179</v>
      </c>
      <c r="K60" s="134">
        <v>985</v>
      </c>
      <c r="L60" s="136">
        <v>2063</v>
      </c>
      <c r="M60" s="133">
        <v>2.09441624365482</v>
      </c>
      <c r="N60" s="137">
        <v>628</v>
      </c>
      <c r="O60" s="136">
        <v>2617</v>
      </c>
      <c r="P60" s="133">
        <v>4.1671974522293</v>
      </c>
      <c r="Q60" s="137">
        <v>412</v>
      </c>
      <c r="R60" s="136">
        <v>866</v>
      </c>
      <c r="S60" s="133">
        <v>2.10194174757282</v>
      </c>
      <c r="T60" s="137">
        <v>935</v>
      </c>
      <c r="U60" s="136">
        <v>2132</v>
      </c>
      <c r="V60" s="133">
        <v>2.28021390374332</v>
      </c>
      <c r="W60" s="137">
        <v>128</v>
      </c>
      <c r="X60" s="136">
        <v>329</v>
      </c>
      <c r="Y60" s="133">
        <v>2.5703125</v>
      </c>
      <c r="Z60" s="137">
        <v>1844</v>
      </c>
      <c r="AA60" s="136">
        <v>5141</v>
      </c>
      <c r="AB60" s="133">
        <v>2.78796095444685</v>
      </c>
      <c r="AC60" s="137">
        <v>5499</v>
      </c>
      <c r="AD60" s="136">
        <v>16900</v>
      </c>
      <c r="AE60" s="133">
        <v>3.07328605200946</v>
      </c>
      <c r="AF60" s="137">
        <v>706</v>
      </c>
      <c r="AG60" s="136">
        <v>1807</v>
      </c>
      <c r="AH60" s="133">
        <v>2.55949008498584</v>
      </c>
      <c r="AI60" s="137">
        <v>896</v>
      </c>
      <c r="AJ60" s="136">
        <v>1950</v>
      </c>
      <c r="AK60" s="133">
        <v>2.17633928571429</v>
      </c>
      <c r="AL60" s="137">
        <v>170</v>
      </c>
      <c r="AM60" s="136">
        <v>307</v>
      </c>
      <c r="AN60" s="133">
        <v>1.80588235294118</v>
      </c>
      <c r="AO60" s="137">
        <v>80</v>
      </c>
      <c r="AP60" s="136">
        <v>195</v>
      </c>
      <c r="AQ60" s="144">
        <v>2.4375</v>
      </c>
      <c r="AR60" s="110">
        <f t="shared" si="0"/>
        <v>19344</v>
      </c>
      <c r="AS60" s="110">
        <f t="shared" si="1"/>
        <v>50263</v>
      </c>
      <c r="AT60" s="111">
        <f t="shared" si="2"/>
        <v>2.5983767576509513</v>
      </c>
    </row>
    <row r="61" spans="1:46" s="90" customFormat="1" ht="11.25">
      <c r="A61" s="112" t="s">
        <v>54</v>
      </c>
      <c r="B61" s="131">
        <v>1132</v>
      </c>
      <c r="C61" s="132">
        <v>3400</v>
      </c>
      <c r="D61" s="133">
        <v>3.00353356890459</v>
      </c>
      <c r="E61" s="131">
        <v>966</v>
      </c>
      <c r="F61" s="132">
        <v>4573</v>
      </c>
      <c r="G61" s="133">
        <v>4.73395445134576</v>
      </c>
      <c r="H61" s="134">
        <v>5781</v>
      </c>
      <c r="I61" s="135">
        <v>14780</v>
      </c>
      <c r="J61" s="133">
        <v>2.55665109842588</v>
      </c>
      <c r="K61" s="134">
        <v>1175</v>
      </c>
      <c r="L61" s="136">
        <v>4329</v>
      </c>
      <c r="M61" s="133">
        <v>3.68425531914894</v>
      </c>
      <c r="N61" s="137">
        <v>863</v>
      </c>
      <c r="O61" s="136">
        <v>2740</v>
      </c>
      <c r="P61" s="133">
        <v>3.17497103128621</v>
      </c>
      <c r="Q61" s="137">
        <v>791</v>
      </c>
      <c r="R61" s="136">
        <v>2646</v>
      </c>
      <c r="S61" s="133">
        <v>3.34513274336283</v>
      </c>
      <c r="T61" s="137">
        <v>592</v>
      </c>
      <c r="U61" s="136">
        <v>1705</v>
      </c>
      <c r="V61" s="133">
        <v>2.88006756756757</v>
      </c>
      <c r="W61" s="137">
        <v>262</v>
      </c>
      <c r="X61" s="136">
        <v>584</v>
      </c>
      <c r="Y61" s="133">
        <v>2.22900763358779</v>
      </c>
      <c r="Z61" s="137">
        <v>775</v>
      </c>
      <c r="AA61" s="136">
        <v>2248</v>
      </c>
      <c r="AB61" s="133">
        <v>2.90064516129032</v>
      </c>
      <c r="AC61" s="137">
        <v>1135</v>
      </c>
      <c r="AD61" s="136">
        <v>2500</v>
      </c>
      <c r="AE61" s="133">
        <v>2.20264317180617</v>
      </c>
      <c r="AF61" s="137">
        <v>745</v>
      </c>
      <c r="AG61" s="136">
        <v>2407</v>
      </c>
      <c r="AH61" s="133">
        <v>3.23087248322148</v>
      </c>
      <c r="AI61" s="137">
        <v>717</v>
      </c>
      <c r="AJ61" s="136">
        <v>1807</v>
      </c>
      <c r="AK61" s="133">
        <v>2.52022315202232</v>
      </c>
      <c r="AL61" s="137">
        <v>241</v>
      </c>
      <c r="AM61" s="136">
        <v>585</v>
      </c>
      <c r="AN61" s="133">
        <v>2.42738589211618</v>
      </c>
      <c r="AO61" s="137">
        <v>513</v>
      </c>
      <c r="AP61" s="136">
        <v>2639</v>
      </c>
      <c r="AQ61" s="144">
        <v>5.14424951267056</v>
      </c>
      <c r="AR61" s="110">
        <f t="shared" si="0"/>
        <v>15688</v>
      </c>
      <c r="AS61" s="110">
        <f t="shared" si="1"/>
        <v>46943</v>
      </c>
      <c r="AT61" s="111">
        <f t="shared" si="2"/>
        <v>2.992287098419174</v>
      </c>
    </row>
    <row r="62" spans="1:46" s="90" customFormat="1" ht="11.25">
      <c r="A62" s="112" t="s">
        <v>50</v>
      </c>
      <c r="B62" s="131">
        <v>137</v>
      </c>
      <c r="C62" s="132">
        <v>659</v>
      </c>
      <c r="D62" s="133">
        <v>4.81021897810219</v>
      </c>
      <c r="E62" s="131">
        <v>333</v>
      </c>
      <c r="F62" s="132">
        <v>975</v>
      </c>
      <c r="G62" s="133">
        <v>2.92792792792793</v>
      </c>
      <c r="H62" s="134">
        <v>4764</v>
      </c>
      <c r="I62" s="135">
        <v>12302</v>
      </c>
      <c r="J62" s="133">
        <v>2.58228379513014</v>
      </c>
      <c r="K62" s="134">
        <v>502</v>
      </c>
      <c r="L62" s="136">
        <v>1475</v>
      </c>
      <c r="M62" s="133">
        <v>2.93824701195219</v>
      </c>
      <c r="N62" s="137">
        <v>466</v>
      </c>
      <c r="O62" s="136">
        <v>1514</v>
      </c>
      <c r="P62" s="133">
        <v>3.24892703862661</v>
      </c>
      <c r="Q62" s="137">
        <v>162</v>
      </c>
      <c r="R62" s="136">
        <v>630</v>
      </c>
      <c r="S62" s="133">
        <v>3.88888888888889</v>
      </c>
      <c r="T62" s="137">
        <v>333</v>
      </c>
      <c r="U62" s="136">
        <v>986</v>
      </c>
      <c r="V62" s="133">
        <v>2.96096096096096</v>
      </c>
      <c r="W62" s="137">
        <v>84</v>
      </c>
      <c r="X62" s="136">
        <v>329</v>
      </c>
      <c r="Y62" s="133">
        <v>3.91666666666667</v>
      </c>
      <c r="Z62" s="137">
        <v>954</v>
      </c>
      <c r="AA62" s="136">
        <v>4114</v>
      </c>
      <c r="AB62" s="133">
        <v>4.31236897274633</v>
      </c>
      <c r="AC62" s="137">
        <v>4289</v>
      </c>
      <c r="AD62" s="136">
        <v>14491</v>
      </c>
      <c r="AE62" s="133">
        <v>3.37864304033574</v>
      </c>
      <c r="AF62" s="137">
        <v>301</v>
      </c>
      <c r="AG62" s="136">
        <v>1798</v>
      </c>
      <c r="AH62" s="133">
        <v>5.9734219269103</v>
      </c>
      <c r="AI62" s="137">
        <v>386</v>
      </c>
      <c r="AJ62" s="136">
        <v>1128</v>
      </c>
      <c r="AK62" s="133">
        <v>2.92227979274611</v>
      </c>
      <c r="AL62" s="137">
        <v>36</v>
      </c>
      <c r="AM62" s="136">
        <v>118</v>
      </c>
      <c r="AN62" s="133">
        <v>3.27777777777778</v>
      </c>
      <c r="AO62" s="137">
        <v>103</v>
      </c>
      <c r="AP62" s="136">
        <v>355</v>
      </c>
      <c r="AQ62" s="144">
        <v>3.44660194174757</v>
      </c>
      <c r="AR62" s="110">
        <f t="shared" si="0"/>
        <v>12850</v>
      </c>
      <c r="AS62" s="110">
        <f t="shared" si="1"/>
        <v>40874</v>
      </c>
      <c r="AT62" s="111">
        <f t="shared" si="2"/>
        <v>3.1808560311284046</v>
      </c>
    </row>
    <row r="63" spans="1:46" s="90" customFormat="1" ht="11.25">
      <c r="A63" s="112" t="s">
        <v>80</v>
      </c>
      <c r="B63" s="131">
        <v>775</v>
      </c>
      <c r="C63" s="132">
        <v>2121</v>
      </c>
      <c r="D63" s="133">
        <v>2.73677419354839</v>
      </c>
      <c r="E63" s="131">
        <v>288</v>
      </c>
      <c r="F63" s="132">
        <v>748</v>
      </c>
      <c r="G63" s="133">
        <v>2.59722222222222</v>
      </c>
      <c r="H63" s="137">
        <v>4282</v>
      </c>
      <c r="I63" s="136">
        <v>8013</v>
      </c>
      <c r="J63" s="133">
        <v>1.87132181223727</v>
      </c>
      <c r="K63" s="134">
        <v>3442</v>
      </c>
      <c r="L63" s="136">
        <v>6673</v>
      </c>
      <c r="M63" s="133">
        <v>1.93869843114468</v>
      </c>
      <c r="N63" s="137">
        <v>1029</v>
      </c>
      <c r="O63" s="136">
        <v>1913</v>
      </c>
      <c r="P63" s="133">
        <v>1.85908649173955</v>
      </c>
      <c r="Q63" s="137">
        <v>408</v>
      </c>
      <c r="R63" s="136">
        <v>789</v>
      </c>
      <c r="S63" s="133">
        <v>1.93382352941176</v>
      </c>
      <c r="T63" s="137">
        <v>1320</v>
      </c>
      <c r="U63" s="136">
        <v>2960</v>
      </c>
      <c r="V63" s="133">
        <v>2.24242424242424</v>
      </c>
      <c r="W63" s="137">
        <v>157</v>
      </c>
      <c r="X63" s="136">
        <v>324</v>
      </c>
      <c r="Y63" s="133">
        <v>2.06369426751592</v>
      </c>
      <c r="Z63" s="137">
        <v>1549</v>
      </c>
      <c r="AA63" s="136">
        <v>3261</v>
      </c>
      <c r="AB63" s="133">
        <v>2.1052291801162</v>
      </c>
      <c r="AC63" s="137">
        <v>2812</v>
      </c>
      <c r="AD63" s="136">
        <v>6582</v>
      </c>
      <c r="AE63" s="133">
        <v>2.34068278805121</v>
      </c>
      <c r="AF63" s="137">
        <v>2602</v>
      </c>
      <c r="AG63" s="136">
        <v>5447</v>
      </c>
      <c r="AH63" s="133">
        <v>2.09338970023059</v>
      </c>
      <c r="AI63" s="137">
        <v>706</v>
      </c>
      <c r="AJ63" s="136">
        <v>1349</v>
      </c>
      <c r="AK63" s="133">
        <v>1.91076487252125</v>
      </c>
      <c r="AL63" s="137">
        <v>85</v>
      </c>
      <c r="AM63" s="136">
        <v>134</v>
      </c>
      <c r="AN63" s="133">
        <v>1.57647058823529</v>
      </c>
      <c r="AO63" s="137">
        <v>76</v>
      </c>
      <c r="AP63" s="136">
        <v>392</v>
      </c>
      <c r="AQ63" s="144">
        <v>5.15789473684211</v>
      </c>
      <c r="AR63" s="110">
        <f t="shared" si="0"/>
        <v>19531</v>
      </c>
      <c r="AS63" s="110">
        <f t="shared" si="1"/>
        <v>40706</v>
      </c>
      <c r="AT63" s="111">
        <f t="shared" si="2"/>
        <v>2.084173877425631</v>
      </c>
    </row>
    <row r="64" spans="1:46" s="90" customFormat="1" ht="11.25">
      <c r="A64" s="143" t="s">
        <v>53</v>
      </c>
      <c r="B64" s="137">
        <v>366</v>
      </c>
      <c r="C64" s="136">
        <v>1145</v>
      </c>
      <c r="D64" s="144">
        <v>3.12841530054645</v>
      </c>
      <c r="E64" s="137">
        <v>258</v>
      </c>
      <c r="F64" s="136">
        <v>779</v>
      </c>
      <c r="G64" s="144">
        <v>3.01937984496124</v>
      </c>
      <c r="H64" s="145">
        <v>6240</v>
      </c>
      <c r="I64" s="146">
        <v>12772</v>
      </c>
      <c r="J64" s="144">
        <v>2.04679487179487</v>
      </c>
      <c r="K64" s="145">
        <v>1154</v>
      </c>
      <c r="L64" s="136">
        <v>2393</v>
      </c>
      <c r="M64" s="144">
        <v>2.0736568457539</v>
      </c>
      <c r="N64" s="137">
        <v>852</v>
      </c>
      <c r="O64" s="136">
        <v>2028</v>
      </c>
      <c r="P64" s="144">
        <v>2.38028169014085</v>
      </c>
      <c r="Q64" s="137">
        <v>926</v>
      </c>
      <c r="R64" s="136">
        <v>1893</v>
      </c>
      <c r="S64" s="144">
        <v>2.04427645788337</v>
      </c>
      <c r="T64" s="137">
        <v>1324</v>
      </c>
      <c r="U64" s="136">
        <v>2516</v>
      </c>
      <c r="V64" s="144">
        <v>1.90030211480363</v>
      </c>
      <c r="W64" s="137">
        <v>117</v>
      </c>
      <c r="X64" s="136">
        <v>295</v>
      </c>
      <c r="Y64" s="144">
        <v>2.52136752136752</v>
      </c>
      <c r="Z64" s="137">
        <v>1008</v>
      </c>
      <c r="AA64" s="136">
        <v>3072</v>
      </c>
      <c r="AB64" s="144">
        <v>3.04761904761905</v>
      </c>
      <c r="AC64" s="137">
        <v>3573</v>
      </c>
      <c r="AD64" s="136">
        <v>9506</v>
      </c>
      <c r="AE64" s="144">
        <v>2.66050937587462</v>
      </c>
      <c r="AF64" s="137">
        <v>465</v>
      </c>
      <c r="AG64" s="136">
        <v>1292</v>
      </c>
      <c r="AH64" s="144">
        <v>2.77849462365591</v>
      </c>
      <c r="AI64" s="137">
        <v>1083</v>
      </c>
      <c r="AJ64" s="136">
        <v>2152</v>
      </c>
      <c r="AK64" s="144">
        <v>1.9870729455217</v>
      </c>
      <c r="AL64" s="137">
        <v>176</v>
      </c>
      <c r="AM64" s="136">
        <v>297</v>
      </c>
      <c r="AN64" s="144">
        <v>1.6875</v>
      </c>
      <c r="AO64" s="137">
        <v>61</v>
      </c>
      <c r="AP64" s="136">
        <v>175</v>
      </c>
      <c r="AQ64" s="133">
        <v>2.86885245901639</v>
      </c>
      <c r="AR64" s="110">
        <f t="shared" si="0"/>
        <v>17603</v>
      </c>
      <c r="AS64" s="110">
        <f t="shared" si="1"/>
        <v>40315</v>
      </c>
      <c r="AT64" s="111">
        <f t="shared" si="2"/>
        <v>2.2902346190990173</v>
      </c>
    </row>
    <row r="65" spans="1:46" s="90" customFormat="1" ht="11.25">
      <c r="A65" s="112" t="s">
        <v>51</v>
      </c>
      <c r="B65" s="131">
        <v>577</v>
      </c>
      <c r="C65" s="132">
        <v>1995</v>
      </c>
      <c r="D65" s="133">
        <v>3.45753899480069</v>
      </c>
      <c r="E65" s="131">
        <v>436</v>
      </c>
      <c r="F65" s="132">
        <v>1381</v>
      </c>
      <c r="G65" s="133">
        <v>3.16743119266055</v>
      </c>
      <c r="H65" s="134">
        <v>5516</v>
      </c>
      <c r="I65" s="135">
        <v>13874</v>
      </c>
      <c r="J65" s="133">
        <v>2.51522842639594</v>
      </c>
      <c r="K65" s="134">
        <v>846</v>
      </c>
      <c r="L65" s="136">
        <v>1957</v>
      </c>
      <c r="M65" s="133">
        <v>2.31323877068558</v>
      </c>
      <c r="N65" s="137">
        <v>667</v>
      </c>
      <c r="O65" s="136">
        <v>1485</v>
      </c>
      <c r="P65" s="133">
        <v>2.2263868065967</v>
      </c>
      <c r="Q65" s="137">
        <v>468</v>
      </c>
      <c r="R65" s="136">
        <v>1132</v>
      </c>
      <c r="S65" s="133">
        <v>2.41880341880342</v>
      </c>
      <c r="T65" s="137">
        <v>536</v>
      </c>
      <c r="U65" s="136">
        <v>1407</v>
      </c>
      <c r="V65" s="133">
        <v>2.625</v>
      </c>
      <c r="W65" s="137">
        <v>203</v>
      </c>
      <c r="X65" s="136">
        <v>933</v>
      </c>
      <c r="Y65" s="133">
        <v>4.59605911330049</v>
      </c>
      <c r="Z65" s="137">
        <v>1453</v>
      </c>
      <c r="AA65" s="136">
        <v>3551</v>
      </c>
      <c r="AB65" s="133">
        <v>2.44390915347557</v>
      </c>
      <c r="AC65" s="137">
        <v>2438</v>
      </c>
      <c r="AD65" s="136">
        <v>5861</v>
      </c>
      <c r="AE65" s="133">
        <v>2.40401968826907</v>
      </c>
      <c r="AF65" s="137">
        <v>525</v>
      </c>
      <c r="AG65" s="136">
        <v>1503</v>
      </c>
      <c r="AH65" s="133">
        <v>2.86285714285714</v>
      </c>
      <c r="AI65" s="137">
        <v>896</v>
      </c>
      <c r="AJ65" s="136">
        <v>1995</v>
      </c>
      <c r="AK65" s="133">
        <v>2.2265625</v>
      </c>
      <c r="AL65" s="137">
        <v>156</v>
      </c>
      <c r="AM65" s="136">
        <v>308</v>
      </c>
      <c r="AN65" s="133">
        <v>1.97435897435897</v>
      </c>
      <c r="AO65" s="137">
        <v>305</v>
      </c>
      <c r="AP65" s="136">
        <v>2099</v>
      </c>
      <c r="AQ65" s="144">
        <v>6.88196721311475</v>
      </c>
      <c r="AR65" s="110">
        <f t="shared" si="0"/>
        <v>15022</v>
      </c>
      <c r="AS65" s="110">
        <f t="shared" si="1"/>
        <v>39481</v>
      </c>
      <c r="AT65" s="111">
        <f t="shared" si="2"/>
        <v>2.6282119557981627</v>
      </c>
    </row>
    <row r="66" spans="1:46" s="90" customFormat="1" ht="11.25">
      <c r="A66" s="112" t="s">
        <v>81</v>
      </c>
      <c r="B66" s="131">
        <v>206</v>
      </c>
      <c r="C66" s="132">
        <v>738</v>
      </c>
      <c r="D66" s="133">
        <v>3.58252427184466</v>
      </c>
      <c r="E66" s="131">
        <v>593</v>
      </c>
      <c r="F66" s="132">
        <v>2537</v>
      </c>
      <c r="G66" s="133">
        <v>4.27824620573356</v>
      </c>
      <c r="H66" s="137">
        <v>5124</v>
      </c>
      <c r="I66" s="136">
        <v>9825</v>
      </c>
      <c r="J66" s="133">
        <v>1.91744730679157</v>
      </c>
      <c r="K66" s="134">
        <v>744</v>
      </c>
      <c r="L66" s="136">
        <v>2474</v>
      </c>
      <c r="M66" s="133">
        <v>3.3252688172043</v>
      </c>
      <c r="N66" s="137">
        <v>704</v>
      </c>
      <c r="O66" s="136">
        <v>1683</v>
      </c>
      <c r="P66" s="133">
        <v>2.390625</v>
      </c>
      <c r="Q66" s="137">
        <v>296</v>
      </c>
      <c r="R66" s="136">
        <v>658</v>
      </c>
      <c r="S66" s="133">
        <v>2.22297297297297</v>
      </c>
      <c r="T66" s="137">
        <v>101</v>
      </c>
      <c r="U66" s="136">
        <v>357</v>
      </c>
      <c r="V66" s="133">
        <v>3.53465346534653</v>
      </c>
      <c r="W66" s="137">
        <v>178</v>
      </c>
      <c r="X66" s="136">
        <v>907</v>
      </c>
      <c r="Y66" s="133">
        <v>5.09550561797753</v>
      </c>
      <c r="Z66" s="137">
        <v>1271</v>
      </c>
      <c r="AA66" s="136">
        <v>4384</v>
      </c>
      <c r="AB66" s="133">
        <v>3.4492525570417</v>
      </c>
      <c r="AC66" s="137">
        <v>1725</v>
      </c>
      <c r="AD66" s="136">
        <v>4101</v>
      </c>
      <c r="AE66" s="133">
        <v>2.37739130434783</v>
      </c>
      <c r="AF66" s="137">
        <v>269</v>
      </c>
      <c r="AG66" s="136">
        <v>813</v>
      </c>
      <c r="AH66" s="133">
        <v>3.02230483271375</v>
      </c>
      <c r="AI66" s="137">
        <v>510</v>
      </c>
      <c r="AJ66" s="136">
        <v>1088</v>
      </c>
      <c r="AK66" s="133">
        <v>2.13333333333333</v>
      </c>
      <c r="AL66" s="137">
        <v>128</v>
      </c>
      <c r="AM66" s="136">
        <v>402</v>
      </c>
      <c r="AN66" s="133">
        <v>3.140625</v>
      </c>
      <c r="AO66" s="137">
        <v>466</v>
      </c>
      <c r="AP66" s="136">
        <v>2387</v>
      </c>
      <c r="AQ66" s="144">
        <v>5.12231759656652</v>
      </c>
      <c r="AR66" s="110">
        <f t="shared" si="0"/>
        <v>12315</v>
      </c>
      <c r="AS66" s="110">
        <f t="shared" si="1"/>
        <v>32354</v>
      </c>
      <c r="AT66" s="111">
        <f t="shared" si="2"/>
        <v>2.627202598457166</v>
      </c>
    </row>
    <row r="67" spans="1:46" s="90" customFormat="1" ht="11.25">
      <c r="A67" s="112" t="s">
        <v>57</v>
      </c>
      <c r="B67" s="131">
        <v>896</v>
      </c>
      <c r="C67" s="132">
        <v>2387</v>
      </c>
      <c r="D67" s="133">
        <v>2.6640625</v>
      </c>
      <c r="E67" s="131">
        <v>755</v>
      </c>
      <c r="F67" s="132">
        <v>2328</v>
      </c>
      <c r="G67" s="133">
        <v>3.08344370860927</v>
      </c>
      <c r="H67" s="134">
        <v>3054</v>
      </c>
      <c r="I67" s="135">
        <v>6268</v>
      </c>
      <c r="J67" s="133">
        <v>2.05239030779306</v>
      </c>
      <c r="K67" s="134">
        <v>1020</v>
      </c>
      <c r="L67" s="136">
        <v>4592</v>
      </c>
      <c r="M67" s="133">
        <v>4.50196078431373</v>
      </c>
      <c r="N67" s="137">
        <v>805</v>
      </c>
      <c r="O67" s="136">
        <v>2064</v>
      </c>
      <c r="P67" s="133">
        <v>2.5639751552795</v>
      </c>
      <c r="Q67" s="137">
        <v>323</v>
      </c>
      <c r="R67" s="136">
        <v>874</v>
      </c>
      <c r="S67" s="133">
        <v>2.70588235294118</v>
      </c>
      <c r="T67" s="137">
        <v>543</v>
      </c>
      <c r="U67" s="136">
        <v>1257</v>
      </c>
      <c r="V67" s="133">
        <v>2.31491712707182</v>
      </c>
      <c r="W67" s="137">
        <v>369</v>
      </c>
      <c r="X67" s="136">
        <v>2260</v>
      </c>
      <c r="Y67" s="133">
        <v>6.12466124661247</v>
      </c>
      <c r="Z67" s="137">
        <v>528</v>
      </c>
      <c r="AA67" s="136">
        <v>1419</v>
      </c>
      <c r="AB67" s="133">
        <v>2.6875</v>
      </c>
      <c r="AC67" s="137">
        <v>918</v>
      </c>
      <c r="AD67" s="136">
        <v>2259</v>
      </c>
      <c r="AE67" s="133">
        <v>2.46078431372549</v>
      </c>
      <c r="AF67" s="137">
        <v>765</v>
      </c>
      <c r="AG67" s="136">
        <v>2827</v>
      </c>
      <c r="AH67" s="133">
        <v>3.69542483660131</v>
      </c>
      <c r="AI67" s="137">
        <v>649</v>
      </c>
      <c r="AJ67" s="136">
        <v>1243</v>
      </c>
      <c r="AK67" s="133">
        <v>1.91525423728814</v>
      </c>
      <c r="AL67" s="137">
        <v>162</v>
      </c>
      <c r="AM67" s="136">
        <v>440</v>
      </c>
      <c r="AN67" s="133">
        <v>2.71604938271605</v>
      </c>
      <c r="AO67" s="137">
        <v>334</v>
      </c>
      <c r="AP67" s="136">
        <v>1691</v>
      </c>
      <c r="AQ67" s="144">
        <v>5.06287425149701</v>
      </c>
      <c r="AR67" s="110">
        <f t="shared" si="0"/>
        <v>11121</v>
      </c>
      <c r="AS67" s="110">
        <f t="shared" si="1"/>
        <v>31909</v>
      </c>
      <c r="AT67" s="111">
        <f t="shared" si="2"/>
        <v>2.869256361837964</v>
      </c>
    </row>
    <row r="68" spans="1:46" s="90" customFormat="1" ht="11.25">
      <c r="A68" s="112" t="s">
        <v>55</v>
      </c>
      <c r="B68" s="131">
        <v>357</v>
      </c>
      <c r="C68" s="132">
        <v>1307</v>
      </c>
      <c r="D68" s="133">
        <v>3.66106442577031</v>
      </c>
      <c r="E68" s="131">
        <v>600</v>
      </c>
      <c r="F68" s="132">
        <v>2089</v>
      </c>
      <c r="G68" s="133">
        <v>3.48166666666667</v>
      </c>
      <c r="H68" s="134">
        <v>3590</v>
      </c>
      <c r="I68" s="135">
        <v>7556</v>
      </c>
      <c r="J68" s="133">
        <v>2.10473537604457</v>
      </c>
      <c r="K68" s="134">
        <v>583</v>
      </c>
      <c r="L68" s="136">
        <v>2069</v>
      </c>
      <c r="M68" s="133">
        <v>3.54888507718696</v>
      </c>
      <c r="N68" s="137">
        <v>805</v>
      </c>
      <c r="O68" s="136">
        <v>2123</v>
      </c>
      <c r="P68" s="133">
        <v>2.63726708074534</v>
      </c>
      <c r="Q68" s="137">
        <v>347</v>
      </c>
      <c r="R68" s="136">
        <v>700</v>
      </c>
      <c r="S68" s="133">
        <v>2.01729106628242</v>
      </c>
      <c r="T68" s="137">
        <v>318</v>
      </c>
      <c r="U68" s="136">
        <v>822</v>
      </c>
      <c r="V68" s="133">
        <v>2.58490566037736</v>
      </c>
      <c r="W68" s="137">
        <v>141</v>
      </c>
      <c r="X68" s="136">
        <v>450</v>
      </c>
      <c r="Y68" s="133">
        <v>3.19148936170213</v>
      </c>
      <c r="Z68" s="137">
        <v>757</v>
      </c>
      <c r="AA68" s="136">
        <v>2120</v>
      </c>
      <c r="AB68" s="133">
        <v>2.8005284015852</v>
      </c>
      <c r="AC68" s="137">
        <v>1184</v>
      </c>
      <c r="AD68" s="136">
        <v>3105</v>
      </c>
      <c r="AE68" s="133">
        <v>2.62246621621622</v>
      </c>
      <c r="AF68" s="137">
        <v>216</v>
      </c>
      <c r="AG68" s="136">
        <v>718</v>
      </c>
      <c r="AH68" s="133">
        <v>3.32407407407407</v>
      </c>
      <c r="AI68" s="137">
        <v>805</v>
      </c>
      <c r="AJ68" s="136">
        <v>1480</v>
      </c>
      <c r="AK68" s="133">
        <v>1.83850931677019</v>
      </c>
      <c r="AL68" s="137">
        <v>116</v>
      </c>
      <c r="AM68" s="136">
        <v>184</v>
      </c>
      <c r="AN68" s="133">
        <v>1.58620689655172</v>
      </c>
      <c r="AO68" s="137">
        <v>441</v>
      </c>
      <c r="AP68" s="136">
        <v>3244</v>
      </c>
      <c r="AQ68" s="144">
        <v>7.35600907029478</v>
      </c>
      <c r="AR68" s="110">
        <f t="shared" si="0"/>
        <v>10260</v>
      </c>
      <c r="AS68" s="110">
        <f t="shared" si="1"/>
        <v>27967</v>
      </c>
      <c r="AT68" s="111">
        <f t="shared" si="2"/>
        <v>2.7258284600389864</v>
      </c>
    </row>
    <row r="69" spans="1:46" s="90" customFormat="1" ht="11.25">
      <c r="A69" s="112" t="s">
        <v>3</v>
      </c>
      <c r="B69" s="131">
        <v>2171</v>
      </c>
      <c r="C69" s="132">
        <v>5281</v>
      </c>
      <c r="D69" s="133">
        <v>2.43251957623215</v>
      </c>
      <c r="E69" s="131">
        <v>1562</v>
      </c>
      <c r="F69" s="132">
        <v>3453</v>
      </c>
      <c r="G69" s="133">
        <v>2.21062740076825</v>
      </c>
      <c r="H69" s="134">
        <v>2581</v>
      </c>
      <c r="I69" s="135">
        <v>3998</v>
      </c>
      <c r="J69" s="133">
        <v>1.54901201084851</v>
      </c>
      <c r="K69" s="134">
        <v>950</v>
      </c>
      <c r="L69" s="136">
        <v>1392</v>
      </c>
      <c r="M69" s="133">
        <v>1.46526315789474</v>
      </c>
      <c r="N69" s="137">
        <v>605</v>
      </c>
      <c r="O69" s="136">
        <v>977</v>
      </c>
      <c r="P69" s="133">
        <v>1.61487603305785</v>
      </c>
      <c r="Q69" s="137">
        <v>489</v>
      </c>
      <c r="R69" s="136">
        <v>857</v>
      </c>
      <c r="S69" s="133">
        <v>1.75255623721881</v>
      </c>
      <c r="T69" s="137">
        <v>538</v>
      </c>
      <c r="U69" s="136">
        <v>1141</v>
      </c>
      <c r="V69" s="133">
        <v>2.12081784386617</v>
      </c>
      <c r="W69" s="137">
        <v>228</v>
      </c>
      <c r="X69" s="136">
        <v>487</v>
      </c>
      <c r="Y69" s="133">
        <v>2.1359649122807</v>
      </c>
      <c r="Z69" s="137">
        <v>419</v>
      </c>
      <c r="AA69" s="136">
        <v>677</v>
      </c>
      <c r="AB69" s="133">
        <v>1.61575178997613</v>
      </c>
      <c r="AC69" s="137">
        <v>399</v>
      </c>
      <c r="AD69" s="136">
        <v>621</v>
      </c>
      <c r="AE69" s="133">
        <v>1.55639097744361</v>
      </c>
      <c r="AF69" s="137">
        <v>529</v>
      </c>
      <c r="AG69" s="136">
        <v>1372</v>
      </c>
      <c r="AH69" s="133">
        <v>2.59357277882798</v>
      </c>
      <c r="AI69" s="137">
        <v>1584</v>
      </c>
      <c r="AJ69" s="136">
        <v>3329</v>
      </c>
      <c r="AK69" s="133">
        <v>2.10164141414141</v>
      </c>
      <c r="AL69" s="137">
        <v>208</v>
      </c>
      <c r="AM69" s="136">
        <v>360</v>
      </c>
      <c r="AN69" s="133">
        <v>1.73076923076923</v>
      </c>
      <c r="AO69" s="137">
        <v>293</v>
      </c>
      <c r="AP69" s="136">
        <v>826</v>
      </c>
      <c r="AQ69" s="144">
        <v>2.81911262798635</v>
      </c>
      <c r="AR69" s="110">
        <f t="shared" si="0"/>
        <v>12556</v>
      </c>
      <c r="AS69" s="110">
        <f t="shared" si="1"/>
        <v>24771</v>
      </c>
      <c r="AT69" s="111">
        <f t="shared" si="2"/>
        <v>1.97284166932144</v>
      </c>
    </row>
    <row r="70" spans="1:46" s="90" customFormat="1" ht="11.25">
      <c r="A70" s="112" t="s">
        <v>91</v>
      </c>
      <c r="B70" s="131">
        <v>113</v>
      </c>
      <c r="C70" s="132">
        <v>503</v>
      </c>
      <c r="D70" s="133">
        <v>4.45132743362832</v>
      </c>
      <c r="E70" s="131">
        <v>173</v>
      </c>
      <c r="F70" s="132">
        <v>1316</v>
      </c>
      <c r="G70" s="133">
        <v>7.60693641618497</v>
      </c>
      <c r="H70" s="134">
        <v>1177</v>
      </c>
      <c r="I70" s="135">
        <v>2479</v>
      </c>
      <c r="J70" s="133">
        <v>2.10620220900595</v>
      </c>
      <c r="K70" s="134">
        <v>771</v>
      </c>
      <c r="L70" s="136">
        <v>2074</v>
      </c>
      <c r="M70" s="133">
        <v>2.69001297016861</v>
      </c>
      <c r="N70" s="137">
        <v>84</v>
      </c>
      <c r="O70" s="136">
        <v>246</v>
      </c>
      <c r="P70" s="133">
        <v>2.92857142857143</v>
      </c>
      <c r="Q70" s="137">
        <v>30</v>
      </c>
      <c r="R70" s="136">
        <v>75</v>
      </c>
      <c r="S70" s="133">
        <v>2.5</v>
      </c>
      <c r="T70" s="137">
        <v>1100</v>
      </c>
      <c r="U70" s="136">
        <v>3169</v>
      </c>
      <c r="V70" s="133">
        <v>2.88090909090909</v>
      </c>
      <c r="W70" s="137">
        <v>5</v>
      </c>
      <c r="X70" s="136">
        <v>10</v>
      </c>
      <c r="Y70" s="133">
        <v>2</v>
      </c>
      <c r="Z70" s="137">
        <v>482</v>
      </c>
      <c r="AA70" s="136">
        <v>1768</v>
      </c>
      <c r="AB70" s="133">
        <v>3.66804979253112</v>
      </c>
      <c r="AC70" s="137">
        <v>2567</v>
      </c>
      <c r="AD70" s="136">
        <v>10366</v>
      </c>
      <c r="AE70" s="133">
        <v>4.03817686014803</v>
      </c>
      <c r="AF70" s="137">
        <v>207</v>
      </c>
      <c r="AG70" s="136">
        <v>616</v>
      </c>
      <c r="AH70" s="133">
        <v>2.97584541062802</v>
      </c>
      <c r="AI70" s="137">
        <v>201</v>
      </c>
      <c r="AJ70" s="136">
        <v>514</v>
      </c>
      <c r="AK70" s="133">
        <v>2.55721393034826</v>
      </c>
      <c r="AL70" s="137">
        <v>6</v>
      </c>
      <c r="AM70" s="136">
        <v>31</v>
      </c>
      <c r="AN70" s="133">
        <v>5.16666666666667</v>
      </c>
      <c r="AO70" s="137">
        <v>11</v>
      </c>
      <c r="AP70" s="136">
        <v>16</v>
      </c>
      <c r="AQ70" s="144">
        <v>1.45454545454545</v>
      </c>
      <c r="AR70" s="110">
        <f t="shared" si="0"/>
        <v>6927</v>
      </c>
      <c r="AS70" s="110">
        <f t="shared" si="1"/>
        <v>23183</v>
      </c>
      <c r="AT70" s="111">
        <f t="shared" si="2"/>
        <v>3.346759058755594</v>
      </c>
    </row>
    <row r="71" spans="1:46" s="90" customFormat="1" ht="11.25">
      <c r="A71" s="112" t="s">
        <v>59</v>
      </c>
      <c r="B71" s="131">
        <v>214</v>
      </c>
      <c r="C71" s="132">
        <v>514</v>
      </c>
      <c r="D71" s="133">
        <v>2.4018691588785</v>
      </c>
      <c r="E71" s="131">
        <v>73</v>
      </c>
      <c r="F71" s="132">
        <v>292</v>
      </c>
      <c r="G71" s="133">
        <v>4</v>
      </c>
      <c r="H71" s="134">
        <v>2706</v>
      </c>
      <c r="I71" s="135">
        <v>6241</v>
      </c>
      <c r="J71" s="133">
        <v>2.30635624538064</v>
      </c>
      <c r="K71" s="134">
        <v>2316</v>
      </c>
      <c r="L71" s="136">
        <v>4327</v>
      </c>
      <c r="M71" s="133">
        <v>1.86830742659758</v>
      </c>
      <c r="N71" s="137">
        <v>320</v>
      </c>
      <c r="O71" s="136">
        <v>887</v>
      </c>
      <c r="P71" s="133">
        <v>2.771875</v>
      </c>
      <c r="Q71" s="137">
        <v>311</v>
      </c>
      <c r="R71" s="136">
        <v>627</v>
      </c>
      <c r="S71" s="133">
        <v>2.01607717041801</v>
      </c>
      <c r="T71" s="137">
        <v>377</v>
      </c>
      <c r="U71" s="136">
        <v>758</v>
      </c>
      <c r="V71" s="133">
        <v>2.0106100795756</v>
      </c>
      <c r="W71" s="137">
        <v>20</v>
      </c>
      <c r="X71" s="136">
        <v>113</v>
      </c>
      <c r="Y71" s="133">
        <v>5.65</v>
      </c>
      <c r="Z71" s="137">
        <v>536</v>
      </c>
      <c r="AA71" s="136">
        <v>2012</v>
      </c>
      <c r="AB71" s="133">
        <v>3.75373134328358</v>
      </c>
      <c r="AC71" s="137">
        <v>2068</v>
      </c>
      <c r="AD71" s="136">
        <v>5954</v>
      </c>
      <c r="AE71" s="133">
        <v>2.87911025145068</v>
      </c>
      <c r="AF71" s="137">
        <v>292</v>
      </c>
      <c r="AG71" s="136">
        <v>589</v>
      </c>
      <c r="AH71" s="133">
        <v>2.01712328767123</v>
      </c>
      <c r="AI71" s="137">
        <v>240</v>
      </c>
      <c r="AJ71" s="136">
        <v>573</v>
      </c>
      <c r="AK71" s="133">
        <v>2.3875</v>
      </c>
      <c r="AL71" s="137">
        <v>20</v>
      </c>
      <c r="AM71" s="136">
        <v>48</v>
      </c>
      <c r="AN71" s="133">
        <v>2.4</v>
      </c>
      <c r="AO71" s="137">
        <v>48</v>
      </c>
      <c r="AP71" s="136">
        <v>146</v>
      </c>
      <c r="AQ71" s="144">
        <v>3.04166666666667</v>
      </c>
      <c r="AR71" s="110">
        <f t="shared" si="0"/>
        <v>9541</v>
      </c>
      <c r="AS71" s="110">
        <f t="shared" si="1"/>
        <v>23081</v>
      </c>
      <c r="AT71" s="111">
        <f t="shared" si="2"/>
        <v>2.4191384550885653</v>
      </c>
    </row>
    <row r="72" spans="1:46" s="90" customFormat="1" ht="11.25">
      <c r="A72" s="112" t="s">
        <v>84</v>
      </c>
      <c r="B72" s="131">
        <v>101</v>
      </c>
      <c r="C72" s="132">
        <v>300</v>
      </c>
      <c r="D72" s="133">
        <v>2.97029702970297</v>
      </c>
      <c r="E72" s="131">
        <v>45</v>
      </c>
      <c r="F72" s="132">
        <v>217</v>
      </c>
      <c r="G72" s="133">
        <v>4.82222222222222</v>
      </c>
      <c r="H72" s="134">
        <v>3877</v>
      </c>
      <c r="I72" s="135">
        <v>7646</v>
      </c>
      <c r="J72" s="133">
        <v>1.97214340985298</v>
      </c>
      <c r="K72" s="134">
        <v>736</v>
      </c>
      <c r="L72" s="136">
        <v>2035</v>
      </c>
      <c r="M72" s="133">
        <v>2.76494565217391</v>
      </c>
      <c r="N72" s="137">
        <v>143</v>
      </c>
      <c r="O72" s="136">
        <v>419</v>
      </c>
      <c r="P72" s="133">
        <v>2.93006993006993</v>
      </c>
      <c r="Q72" s="137">
        <v>94</v>
      </c>
      <c r="R72" s="136">
        <v>330</v>
      </c>
      <c r="S72" s="133">
        <v>3.51063829787234</v>
      </c>
      <c r="T72" s="137">
        <v>1536</v>
      </c>
      <c r="U72" s="136">
        <v>4361</v>
      </c>
      <c r="V72" s="133">
        <v>2.83919270833333</v>
      </c>
      <c r="W72" s="137">
        <v>9</v>
      </c>
      <c r="X72" s="136">
        <v>15</v>
      </c>
      <c r="Y72" s="133">
        <v>1.66666666666667</v>
      </c>
      <c r="Z72" s="137">
        <v>274</v>
      </c>
      <c r="AA72" s="136">
        <v>991</v>
      </c>
      <c r="AB72" s="133">
        <v>3.61678832116788</v>
      </c>
      <c r="AC72" s="137">
        <v>1410</v>
      </c>
      <c r="AD72" s="136">
        <v>4884</v>
      </c>
      <c r="AE72" s="133">
        <v>3.46382978723404</v>
      </c>
      <c r="AF72" s="137">
        <v>217</v>
      </c>
      <c r="AG72" s="136">
        <v>861</v>
      </c>
      <c r="AH72" s="133">
        <v>3.96774193548387</v>
      </c>
      <c r="AI72" s="137">
        <v>231</v>
      </c>
      <c r="AJ72" s="136">
        <v>425</v>
      </c>
      <c r="AK72" s="133">
        <v>1.83982683982684</v>
      </c>
      <c r="AL72" s="137">
        <v>6</v>
      </c>
      <c r="AM72" s="136">
        <v>22</v>
      </c>
      <c r="AN72" s="133">
        <v>3.66666666666667</v>
      </c>
      <c r="AO72" s="137">
        <v>12</v>
      </c>
      <c r="AP72" s="136">
        <v>38</v>
      </c>
      <c r="AQ72" s="144">
        <v>3.16666666666667</v>
      </c>
      <c r="AR72" s="110">
        <f t="shared" si="0"/>
        <v>8691</v>
      </c>
      <c r="AS72" s="110">
        <f t="shared" si="1"/>
        <v>22544</v>
      </c>
      <c r="AT72" s="111">
        <f t="shared" si="2"/>
        <v>2.5939477620526983</v>
      </c>
    </row>
    <row r="73" spans="1:46" s="90" customFormat="1" ht="11.25">
      <c r="A73" s="112" t="s">
        <v>76</v>
      </c>
      <c r="B73" s="131">
        <v>980</v>
      </c>
      <c r="C73" s="132">
        <v>3320</v>
      </c>
      <c r="D73" s="133">
        <v>3.38775510204082</v>
      </c>
      <c r="E73" s="131">
        <v>237</v>
      </c>
      <c r="F73" s="132">
        <v>558</v>
      </c>
      <c r="G73" s="133">
        <v>2.35443037974684</v>
      </c>
      <c r="H73" s="134">
        <v>3797</v>
      </c>
      <c r="I73" s="135">
        <v>6803</v>
      </c>
      <c r="J73" s="133">
        <v>1.7916776402423</v>
      </c>
      <c r="K73" s="134">
        <v>310</v>
      </c>
      <c r="L73" s="136">
        <v>821</v>
      </c>
      <c r="M73" s="133">
        <v>2.64838709677419</v>
      </c>
      <c r="N73" s="137">
        <v>840</v>
      </c>
      <c r="O73" s="136">
        <v>1790</v>
      </c>
      <c r="P73" s="133">
        <v>2.13095238095238</v>
      </c>
      <c r="Q73" s="137">
        <v>174</v>
      </c>
      <c r="R73" s="136">
        <v>276</v>
      </c>
      <c r="S73" s="133">
        <v>1.58620689655172</v>
      </c>
      <c r="T73" s="137">
        <v>432</v>
      </c>
      <c r="U73" s="136">
        <v>996</v>
      </c>
      <c r="V73" s="133">
        <v>2.30555555555556</v>
      </c>
      <c r="W73" s="137">
        <v>92</v>
      </c>
      <c r="X73" s="136">
        <v>217</v>
      </c>
      <c r="Y73" s="133">
        <v>2.35869565217391</v>
      </c>
      <c r="Z73" s="137">
        <v>410</v>
      </c>
      <c r="AA73" s="136">
        <v>979</v>
      </c>
      <c r="AB73" s="133">
        <v>2.38780487804878</v>
      </c>
      <c r="AC73" s="137">
        <v>1138</v>
      </c>
      <c r="AD73" s="136">
        <v>2832</v>
      </c>
      <c r="AE73" s="133">
        <v>2.48857644991213</v>
      </c>
      <c r="AF73" s="137">
        <v>245</v>
      </c>
      <c r="AG73" s="136">
        <v>902</v>
      </c>
      <c r="AH73" s="133">
        <v>3.68163265306122</v>
      </c>
      <c r="AI73" s="137">
        <v>479</v>
      </c>
      <c r="AJ73" s="136">
        <v>968</v>
      </c>
      <c r="AK73" s="133">
        <v>2.02087682672234</v>
      </c>
      <c r="AL73" s="137">
        <v>16</v>
      </c>
      <c r="AM73" s="136">
        <v>28</v>
      </c>
      <c r="AN73" s="133">
        <v>1.75</v>
      </c>
      <c r="AO73" s="137">
        <v>88</v>
      </c>
      <c r="AP73" s="136">
        <v>219</v>
      </c>
      <c r="AQ73" s="144">
        <v>2.48863636363636</v>
      </c>
      <c r="AR73" s="110">
        <f t="shared" si="0"/>
        <v>9238</v>
      </c>
      <c r="AS73" s="110">
        <f t="shared" si="1"/>
        <v>20709</v>
      </c>
      <c r="AT73" s="111">
        <f t="shared" si="2"/>
        <v>2.2417189867936784</v>
      </c>
    </row>
    <row r="74" spans="1:46" s="90" customFormat="1" ht="11.25">
      <c r="A74" s="112" t="s">
        <v>67</v>
      </c>
      <c r="B74" s="131">
        <v>470</v>
      </c>
      <c r="C74" s="132">
        <v>1726</v>
      </c>
      <c r="D74" s="133">
        <v>3.67234042553191</v>
      </c>
      <c r="E74" s="131">
        <v>367</v>
      </c>
      <c r="F74" s="132">
        <v>750</v>
      </c>
      <c r="G74" s="133">
        <v>2.04359673024523</v>
      </c>
      <c r="H74" s="134">
        <v>1677</v>
      </c>
      <c r="I74" s="135">
        <v>3437</v>
      </c>
      <c r="J74" s="133">
        <v>2.0494931425164</v>
      </c>
      <c r="K74" s="134">
        <v>427</v>
      </c>
      <c r="L74" s="136">
        <v>910</v>
      </c>
      <c r="M74" s="133">
        <v>2.13114754098361</v>
      </c>
      <c r="N74" s="137">
        <v>163</v>
      </c>
      <c r="O74" s="136">
        <v>448</v>
      </c>
      <c r="P74" s="133">
        <v>2.74846625766871</v>
      </c>
      <c r="Q74" s="137">
        <v>172</v>
      </c>
      <c r="R74" s="136">
        <v>423</v>
      </c>
      <c r="S74" s="133">
        <v>2.4593023255814</v>
      </c>
      <c r="T74" s="137">
        <v>1172</v>
      </c>
      <c r="U74" s="136">
        <v>2829</v>
      </c>
      <c r="V74" s="133">
        <v>2.41382252559727</v>
      </c>
      <c r="W74" s="137">
        <v>73</v>
      </c>
      <c r="X74" s="136">
        <v>147</v>
      </c>
      <c r="Y74" s="133">
        <v>2.01369863013699</v>
      </c>
      <c r="Z74" s="137">
        <v>329</v>
      </c>
      <c r="AA74" s="136">
        <v>1047</v>
      </c>
      <c r="AB74" s="133">
        <v>3.18237082066869</v>
      </c>
      <c r="AC74" s="137">
        <v>1157</v>
      </c>
      <c r="AD74" s="136">
        <v>2918</v>
      </c>
      <c r="AE74" s="133">
        <v>2.52203975799481</v>
      </c>
      <c r="AF74" s="137">
        <v>488</v>
      </c>
      <c r="AG74" s="136">
        <v>1420</v>
      </c>
      <c r="AH74" s="133">
        <v>2.90983606557377</v>
      </c>
      <c r="AI74" s="137">
        <v>1145</v>
      </c>
      <c r="AJ74" s="136">
        <v>2144</v>
      </c>
      <c r="AK74" s="133">
        <v>1.87248908296943</v>
      </c>
      <c r="AL74" s="137">
        <v>325</v>
      </c>
      <c r="AM74" s="136">
        <v>466</v>
      </c>
      <c r="AN74" s="133">
        <v>1.43384615384615</v>
      </c>
      <c r="AO74" s="137">
        <v>130</v>
      </c>
      <c r="AP74" s="136">
        <v>437</v>
      </c>
      <c r="AQ74" s="144">
        <v>3.36153846153846</v>
      </c>
      <c r="AR74" s="110">
        <f aca="true" t="shared" si="3" ref="AR74:AR79">SUM(B74,E74,H74,K74,N74,Q74,T74,W74,Z74,AC74,AF74,AI74,AL74,AO74)</f>
        <v>8095</v>
      </c>
      <c r="AS74" s="110">
        <f aca="true" t="shared" si="4" ref="AS74:AS79">SUM(C74,F74,I74,L74,O74,R74,U74,X74,AA74,AD74,AG74,AJ74,AM74,AP74)</f>
        <v>19102</v>
      </c>
      <c r="AT74" s="111">
        <f aca="true" t="shared" si="5" ref="AT74:AT79">AS74/AR74</f>
        <v>2.359728227300803</v>
      </c>
    </row>
    <row r="75" spans="1:46" s="90" customFormat="1" ht="11.25">
      <c r="A75" s="112" t="s">
        <v>78</v>
      </c>
      <c r="B75" s="131">
        <v>439</v>
      </c>
      <c r="C75" s="132">
        <v>1518</v>
      </c>
      <c r="D75" s="133">
        <v>3.45785876993166</v>
      </c>
      <c r="E75" s="131">
        <v>177</v>
      </c>
      <c r="F75" s="132">
        <v>300</v>
      </c>
      <c r="G75" s="133">
        <v>1.69491525423729</v>
      </c>
      <c r="H75" s="134">
        <v>2138</v>
      </c>
      <c r="I75" s="135">
        <v>6267</v>
      </c>
      <c r="J75" s="133">
        <v>2.93124415341441</v>
      </c>
      <c r="K75" s="134">
        <v>441</v>
      </c>
      <c r="L75" s="136">
        <v>1016</v>
      </c>
      <c r="M75" s="133">
        <v>2.30385487528345</v>
      </c>
      <c r="N75" s="137">
        <v>295</v>
      </c>
      <c r="O75" s="136">
        <v>718</v>
      </c>
      <c r="P75" s="133">
        <v>2.43389830508475</v>
      </c>
      <c r="Q75" s="137">
        <v>150</v>
      </c>
      <c r="R75" s="136">
        <v>350</v>
      </c>
      <c r="S75" s="133">
        <v>2.33333333333333</v>
      </c>
      <c r="T75" s="137">
        <v>297</v>
      </c>
      <c r="U75" s="136">
        <v>654</v>
      </c>
      <c r="V75" s="133">
        <v>2.2020202020202</v>
      </c>
      <c r="W75" s="137">
        <v>34</v>
      </c>
      <c r="X75" s="136">
        <v>82</v>
      </c>
      <c r="Y75" s="133">
        <v>2.41176470588235</v>
      </c>
      <c r="Z75" s="137">
        <v>376</v>
      </c>
      <c r="AA75" s="136">
        <v>849</v>
      </c>
      <c r="AB75" s="133">
        <v>2.25797872340426</v>
      </c>
      <c r="AC75" s="137">
        <v>1072</v>
      </c>
      <c r="AD75" s="136">
        <v>2563</v>
      </c>
      <c r="AE75" s="133">
        <v>2.39085820895522</v>
      </c>
      <c r="AF75" s="137">
        <v>298</v>
      </c>
      <c r="AG75" s="136">
        <v>1390</v>
      </c>
      <c r="AH75" s="133">
        <v>4.66442953020134</v>
      </c>
      <c r="AI75" s="137">
        <v>441</v>
      </c>
      <c r="AJ75" s="136">
        <v>782</v>
      </c>
      <c r="AK75" s="133">
        <v>1.77324263038549</v>
      </c>
      <c r="AL75" s="137">
        <v>60</v>
      </c>
      <c r="AM75" s="136">
        <v>84</v>
      </c>
      <c r="AN75" s="133">
        <v>1.4</v>
      </c>
      <c r="AO75" s="137">
        <v>71</v>
      </c>
      <c r="AP75" s="136">
        <v>204</v>
      </c>
      <c r="AQ75" s="144">
        <v>2.87323943661972</v>
      </c>
      <c r="AR75" s="110">
        <f t="shared" si="3"/>
        <v>6289</v>
      </c>
      <c r="AS75" s="110">
        <f t="shared" si="4"/>
        <v>16777</v>
      </c>
      <c r="AT75" s="111">
        <f t="shared" si="5"/>
        <v>2.6676737160120845</v>
      </c>
    </row>
    <row r="76" spans="1:46" s="90" customFormat="1" ht="11.25">
      <c r="A76" s="112" t="s">
        <v>77</v>
      </c>
      <c r="B76" s="131">
        <v>508</v>
      </c>
      <c r="C76" s="132">
        <v>1954</v>
      </c>
      <c r="D76" s="133">
        <v>3.84645669291339</v>
      </c>
      <c r="E76" s="131">
        <v>142</v>
      </c>
      <c r="F76" s="132">
        <v>339</v>
      </c>
      <c r="G76" s="133">
        <v>2.38732394366197</v>
      </c>
      <c r="H76" s="134">
        <v>1776</v>
      </c>
      <c r="I76" s="135">
        <v>3779</v>
      </c>
      <c r="J76" s="133">
        <v>2.12781531531532</v>
      </c>
      <c r="K76" s="134">
        <v>653</v>
      </c>
      <c r="L76" s="136">
        <v>1506</v>
      </c>
      <c r="M76" s="133">
        <v>2.3062787136294</v>
      </c>
      <c r="N76" s="137">
        <v>283</v>
      </c>
      <c r="O76" s="136">
        <v>848</v>
      </c>
      <c r="P76" s="133">
        <v>2.99646643109541</v>
      </c>
      <c r="Q76" s="137">
        <v>157</v>
      </c>
      <c r="R76" s="136">
        <v>352</v>
      </c>
      <c r="S76" s="133">
        <v>2.24203821656051</v>
      </c>
      <c r="T76" s="137">
        <v>230</v>
      </c>
      <c r="U76" s="136">
        <v>611</v>
      </c>
      <c r="V76" s="133">
        <v>2.65652173913043</v>
      </c>
      <c r="W76" s="137">
        <v>37</v>
      </c>
      <c r="X76" s="136">
        <v>71</v>
      </c>
      <c r="Y76" s="133">
        <v>1.91891891891892</v>
      </c>
      <c r="Z76" s="137">
        <v>248</v>
      </c>
      <c r="AA76" s="136">
        <v>652</v>
      </c>
      <c r="AB76" s="133">
        <v>2.62903225806452</v>
      </c>
      <c r="AC76" s="137">
        <v>913</v>
      </c>
      <c r="AD76" s="136">
        <v>2216</v>
      </c>
      <c r="AE76" s="133">
        <v>2.42716319824754</v>
      </c>
      <c r="AF76" s="137">
        <v>286</v>
      </c>
      <c r="AG76" s="136">
        <v>1168</v>
      </c>
      <c r="AH76" s="133">
        <v>4.08391608391608</v>
      </c>
      <c r="AI76" s="137">
        <v>545</v>
      </c>
      <c r="AJ76" s="136">
        <v>1230</v>
      </c>
      <c r="AK76" s="133">
        <v>2.25688073394495</v>
      </c>
      <c r="AL76" s="137">
        <v>43</v>
      </c>
      <c r="AM76" s="136">
        <v>99</v>
      </c>
      <c r="AN76" s="133">
        <v>2.30232558139535</v>
      </c>
      <c r="AO76" s="137">
        <v>139</v>
      </c>
      <c r="AP76" s="136">
        <v>912</v>
      </c>
      <c r="AQ76" s="144">
        <v>6.56115107913669</v>
      </c>
      <c r="AR76" s="110">
        <f t="shared" si="3"/>
        <v>5960</v>
      </c>
      <c r="AS76" s="110">
        <f t="shared" si="4"/>
        <v>15737</v>
      </c>
      <c r="AT76" s="111">
        <f t="shared" si="5"/>
        <v>2.6404362416107383</v>
      </c>
    </row>
    <row r="77" spans="1:46" s="90" customFormat="1" ht="11.25">
      <c r="A77" s="112" t="s">
        <v>60</v>
      </c>
      <c r="B77" s="131">
        <v>216</v>
      </c>
      <c r="C77" s="132">
        <v>593</v>
      </c>
      <c r="D77" s="133">
        <v>2.74537037037037</v>
      </c>
      <c r="E77" s="131">
        <v>195</v>
      </c>
      <c r="F77" s="132">
        <v>461</v>
      </c>
      <c r="G77" s="133">
        <v>2.36410256410256</v>
      </c>
      <c r="H77" s="134">
        <v>2129</v>
      </c>
      <c r="I77" s="135">
        <v>4571</v>
      </c>
      <c r="J77" s="133">
        <v>2.1470173790512</v>
      </c>
      <c r="K77" s="134">
        <v>346</v>
      </c>
      <c r="L77" s="136">
        <v>760</v>
      </c>
      <c r="M77" s="133">
        <v>2.19653179190751</v>
      </c>
      <c r="N77" s="137">
        <v>299</v>
      </c>
      <c r="O77" s="136">
        <v>695</v>
      </c>
      <c r="P77" s="133">
        <v>2.32441471571906</v>
      </c>
      <c r="Q77" s="137">
        <v>232</v>
      </c>
      <c r="R77" s="136">
        <v>556</v>
      </c>
      <c r="S77" s="133">
        <v>2.39655172413793</v>
      </c>
      <c r="T77" s="137">
        <v>343</v>
      </c>
      <c r="U77" s="136">
        <v>593</v>
      </c>
      <c r="V77" s="133">
        <v>1.72886297376093</v>
      </c>
      <c r="W77" s="137">
        <v>65</v>
      </c>
      <c r="X77" s="136">
        <v>116</v>
      </c>
      <c r="Y77" s="133">
        <v>1.78461538461538</v>
      </c>
      <c r="Z77" s="137">
        <v>455</v>
      </c>
      <c r="AA77" s="136">
        <v>2204</v>
      </c>
      <c r="AB77" s="133">
        <v>4.84395604395604</v>
      </c>
      <c r="AC77" s="137">
        <v>1133</v>
      </c>
      <c r="AD77" s="136">
        <v>3115</v>
      </c>
      <c r="AE77" s="133">
        <v>2.74933804060018</v>
      </c>
      <c r="AF77" s="137">
        <v>164</v>
      </c>
      <c r="AG77" s="136">
        <v>441</v>
      </c>
      <c r="AH77" s="133">
        <v>2.6890243902439</v>
      </c>
      <c r="AI77" s="137">
        <v>268</v>
      </c>
      <c r="AJ77" s="136">
        <v>594</v>
      </c>
      <c r="AK77" s="133">
        <v>2.21641791044776</v>
      </c>
      <c r="AL77" s="137">
        <v>54</v>
      </c>
      <c r="AM77" s="136">
        <v>126</v>
      </c>
      <c r="AN77" s="133">
        <v>2.33333333333333</v>
      </c>
      <c r="AO77" s="137">
        <v>37</v>
      </c>
      <c r="AP77" s="136">
        <v>105</v>
      </c>
      <c r="AQ77" s="144">
        <v>2.83783783783784</v>
      </c>
      <c r="AR77" s="110">
        <f t="shared" si="3"/>
        <v>5936</v>
      </c>
      <c r="AS77" s="110">
        <f t="shared" si="4"/>
        <v>14930</v>
      </c>
      <c r="AT77" s="111">
        <f t="shared" si="5"/>
        <v>2.5151617250673852</v>
      </c>
    </row>
    <row r="78" spans="1:46" s="90" customFormat="1" ht="11.25">
      <c r="A78" s="112" t="s">
        <v>82</v>
      </c>
      <c r="B78" s="131">
        <v>151</v>
      </c>
      <c r="C78" s="132">
        <v>793</v>
      </c>
      <c r="D78" s="133">
        <v>5.25165562913907</v>
      </c>
      <c r="E78" s="131">
        <v>80</v>
      </c>
      <c r="F78" s="132">
        <v>797</v>
      </c>
      <c r="G78" s="133">
        <v>9.9625</v>
      </c>
      <c r="H78" s="134">
        <v>2366</v>
      </c>
      <c r="I78" s="135">
        <v>5183</v>
      </c>
      <c r="J78" s="133">
        <v>2.19061707523246</v>
      </c>
      <c r="K78" s="134">
        <v>209</v>
      </c>
      <c r="L78" s="136">
        <v>576</v>
      </c>
      <c r="M78" s="133">
        <v>2.75598086124402</v>
      </c>
      <c r="N78" s="137">
        <v>617</v>
      </c>
      <c r="O78" s="136">
        <v>1268</v>
      </c>
      <c r="P78" s="133">
        <v>2.05510534846029</v>
      </c>
      <c r="Q78" s="137">
        <v>120</v>
      </c>
      <c r="R78" s="136">
        <v>306</v>
      </c>
      <c r="S78" s="133">
        <v>2.55</v>
      </c>
      <c r="T78" s="137">
        <v>79</v>
      </c>
      <c r="U78" s="136">
        <v>235</v>
      </c>
      <c r="V78" s="133">
        <v>2.9746835443038</v>
      </c>
      <c r="W78" s="137">
        <v>19</v>
      </c>
      <c r="X78" s="136">
        <v>47</v>
      </c>
      <c r="Y78" s="133">
        <v>2.47368421052632</v>
      </c>
      <c r="Z78" s="137">
        <v>194</v>
      </c>
      <c r="AA78" s="136">
        <v>545</v>
      </c>
      <c r="AB78" s="133">
        <v>2.80927835051546</v>
      </c>
      <c r="AC78" s="137">
        <v>893</v>
      </c>
      <c r="AD78" s="136">
        <v>2435</v>
      </c>
      <c r="AE78" s="133">
        <v>2.72676371780515</v>
      </c>
      <c r="AF78" s="137">
        <v>203</v>
      </c>
      <c r="AG78" s="136">
        <v>965</v>
      </c>
      <c r="AH78" s="133">
        <v>4.75369458128079</v>
      </c>
      <c r="AI78" s="137">
        <v>139</v>
      </c>
      <c r="AJ78" s="136">
        <v>289</v>
      </c>
      <c r="AK78" s="133">
        <v>2.07913669064748</v>
      </c>
      <c r="AL78" s="137">
        <v>35</v>
      </c>
      <c r="AM78" s="136">
        <v>94</v>
      </c>
      <c r="AN78" s="133">
        <v>2.68571428571429</v>
      </c>
      <c r="AO78" s="137">
        <v>26</v>
      </c>
      <c r="AP78" s="136">
        <v>119</v>
      </c>
      <c r="AQ78" s="144">
        <v>4.57692307692308</v>
      </c>
      <c r="AR78" s="110">
        <f t="shared" si="3"/>
        <v>5131</v>
      </c>
      <c r="AS78" s="110">
        <f t="shared" si="4"/>
        <v>13652</v>
      </c>
      <c r="AT78" s="111">
        <f t="shared" si="5"/>
        <v>2.660689923991425</v>
      </c>
    </row>
    <row r="79" spans="1:46" s="90" customFormat="1" ht="11.25">
      <c r="A79" s="112" t="s">
        <v>79</v>
      </c>
      <c r="B79" s="131">
        <v>183</v>
      </c>
      <c r="C79" s="132">
        <v>681</v>
      </c>
      <c r="D79" s="133">
        <v>3.72131147540984</v>
      </c>
      <c r="E79" s="131">
        <v>57</v>
      </c>
      <c r="F79" s="132">
        <v>109</v>
      </c>
      <c r="G79" s="133">
        <v>1.91228070175439</v>
      </c>
      <c r="H79" s="134">
        <v>1219</v>
      </c>
      <c r="I79" s="135">
        <v>3849</v>
      </c>
      <c r="J79" s="133">
        <v>3.15750615258409</v>
      </c>
      <c r="K79" s="134">
        <v>323</v>
      </c>
      <c r="L79" s="136">
        <v>792</v>
      </c>
      <c r="M79" s="133">
        <v>2.45201238390093</v>
      </c>
      <c r="N79" s="137">
        <v>196</v>
      </c>
      <c r="O79" s="136">
        <v>484</v>
      </c>
      <c r="P79" s="133">
        <v>2.46938775510204</v>
      </c>
      <c r="Q79" s="137">
        <v>68</v>
      </c>
      <c r="R79" s="136">
        <v>141</v>
      </c>
      <c r="S79" s="133">
        <v>2.07352941176471</v>
      </c>
      <c r="T79" s="137">
        <v>362</v>
      </c>
      <c r="U79" s="136">
        <v>2089</v>
      </c>
      <c r="V79" s="133">
        <v>5.7707182320442</v>
      </c>
      <c r="W79" s="137">
        <v>39</v>
      </c>
      <c r="X79" s="136">
        <v>130</v>
      </c>
      <c r="Y79" s="133">
        <v>3.33333333333333</v>
      </c>
      <c r="Z79" s="137">
        <v>140</v>
      </c>
      <c r="AA79" s="136">
        <v>376</v>
      </c>
      <c r="AB79" s="133">
        <v>2.68571428571429</v>
      </c>
      <c r="AC79" s="137">
        <v>526</v>
      </c>
      <c r="AD79" s="136">
        <v>1358</v>
      </c>
      <c r="AE79" s="133">
        <v>2.58174904942966</v>
      </c>
      <c r="AF79" s="137">
        <v>105</v>
      </c>
      <c r="AG79" s="136">
        <v>391</v>
      </c>
      <c r="AH79" s="133">
        <v>3.72380952380952</v>
      </c>
      <c r="AI79" s="137">
        <v>327</v>
      </c>
      <c r="AJ79" s="136">
        <v>835</v>
      </c>
      <c r="AK79" s="133">
        <v>2.55351681957187</v>
      </c>
      <c r="AL79" s="137">
        <v>65</v>
      </c>
      <c r="AM79" s="136">
        <v>291</v>
      </c>
      <c r="AN79" s="133">
        <v>4.47692307692308</v>
      </c>
      <c r="AO79" s="137">
        <v>23</v>
      </c>
      <c r="AP79" s="136">
        <v>54</v>
      </c>
      <c r="AQ79" s="144">
        <v>2.34782608695652</v>
      </c>
      <c r="AR79" s="110">
        <f t="shared" si="3"/>
        <v>3633</v>
      </c>
      <c r="AS79" s="110">
        <f t="shared" si="4"/>
        <v>11580</v>
      </c>
      <c r="AT79" s="111">
        <f t="shared" si="5"/>
        <v>3.1874483897605286</v>
      </c>
    </row>
    <row r="80" spans="1:46" s="90" customFormat="1" ht="11.25">
      <c r="A80" s="112" t="s">
        <v>58</v>
      </c>
      <c r="B80" s="131">
        <v>172</v>
      </c>
      <c r="C80" s="132">
        <v>507</v>
      </c>
      <c r="D80" s="133">
        <v>2.94767441860465</v>
      </c>
      <c r="E80" s="131">
        <v>128</v>
      </c>
      <c r="F80" s="132">
        <v>249</v>
      </c>
      <c r="G80" s="133">
        <v>1.9453125</v>
      </c>
      <c r="H80" s="134">
        <v>1612</v>
      </c>
      <c r="I80" s="135">
        <v>3126</v>
      </c>
      <c r="J80" s="133">
        <v>1.93920595533499</v>
      </c>
      <c r="K80" s="134">
        <v>324</v>
      </c>
      <c r="L80" s="136">
        <v>632</v>
      </c>
      <c r="M80" s="133">
        <v>1.95061728395062</v>
      </c>
      <c r="N80" s="137">
        <v>366</v>
      </c>
      <c r="O80" s="136">
        <v>742</v>
      </c>
      <c r="P80" s="133">
        <v>2.02732240437158</v>
      </c>
      <c r="Q80" s="137">
        <v>135</v>
      </c>
      <c r="R80" s="136">
        <v>898</v>
      </c>
      <c r="S80" s="133">
        <v>6.65185185185185</v>
      </c>
      <c r="T80" s="137">
        <v>212</v>
      </c>
      <c r="U80" s="136">
        <v>499</v>
      </c>
      <c r="V80" s="133">
        <v>2.35377358490566</v>
      </c>
      <c r="W80" s="137">
        <v>49</v>
      </c>
      <c r="X80" s="136">
        <v>84</v>
      </c>
      <c r="Y80" s="133">
        <v>1.71428571428571</v>
      </c>
      <c r="Z80" s="137">
        <v>343</v>
      </c>
      <c r="AA80" s="136">
        <v>776</v>
      </c>
      <c r="AB80" s="133">
        <v>2.26239067055394</v>
      </c>
      <c r="AC80" s="137">
        <v>777</v>
      </c>
      <c r="AD80" s="136">
        <v>1754</v>
      </c>
      <c r="AE80" s="133">
        <v>2.25740025740026</v>
      </c>
      <c r="AF80" s="137">
        <v>206</v>
      </c>
      <c r="AG80" s="136">
        <v>413</v>
      </c>
      <c r="AH80" s="133">
        <v>2.00485436893204</v>
      </c>
      <c r="AI80" s="137">
        <v>421</v>
      </c>
      <c r="AJ80" s="136">
        <v>883</v>
      </c>
      <c r="AK80" s="133">
        <v>2.09738717339667</v>
      </c>
      <c r="AL80" s="137">
        <v>11</v>
      </c>
      <c r="AM80" s="136">
        <v>19</v>
      </c>
      <c r="AN80" s="133">
        <v>1.72727272727273</v>
      </c>
      <c r="AO80" s="137">
        <v>69</v>
      </c>
      <c r="AP80" s="136">
        <v>138</v>
      </c>
      <c r="AQ80" s="144">
        <v>2</v>
      </c>
      <c r="AR80" s="110">
        <v>4825</v>
      </c>
      <c r="AS80" s="110">
        <v>10720</v>
      </c>
      <c r="AT80" s="111">
        <v>2.221761658031088</v>
      </c>
    </row>
    <row r="81" spans="1:46" s="90" customFormat="1" ht="3.75" customHeight="1">
      <c r="A81" s="99"/>
      <c r="B81" s="147"/>
      <c r="C81" s="148"/>
      <c r="D81" s="149"/>
      <c r="E81" s="147"/>
      <c r="F81" s="148"/>
      <c r="G81" s="149"/>
      <c r="H81" s="150"/>
      <c r="I81" s="151"/>
      <c r="J81" s="149"/>
      <c r="K81" s="150"/>
      <c r="L81" s="152"/>
      <c r="M81" s="149"/>
      <c r="N81" s="153"/>
      <c r="O81" s="152"/>
      <c r="P81" s="149"/>
      <c r="Q81" s="153"/>
      <c r="R81" s="152"/>
      <c r="S81" s="149"/>
      <c r="T81" s="153"/>
      <c r="U81" s="152"/>
      <c r="V81" s="149"/>
      <c r="W81" s="153"/>
      <c r="X81" s="152"/>
      <c r="Y81" s="149"/>
      <c r="Z81" s="153"/>
      <c r="AA81" s="152"/>
      <c r="AB81" s="149"/>
      <c r="AC81" s="153"/>
      <c r="AD81" s="152"/>
      <c r="AE81" s="149"/>
      <c r="AF81" s="153"/>
      <c r="AG81" s="152"/>
      <c r="AH81" s="149"/>
      <c r="AI81" s="153"/>
      <c r="AJ81" s="152"/>
      <c r="AK81" s="149"/>
      <c r="AL81" s="153"/>
      <c r="AM81" s="152"/>
      <c r="AN81" s="149"/>
      <c r="AO81" s="153"/>
      <c r="AP81" s="152"/>
      <c r="AQ81" s="212"/>
      <c r="AR81" s="110"/>
      <c r="AS81" s="110"/>
      <c r="AT81" s="111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spans="1:46" ht="12.75" customHeight="1">
      <c r="A83" s="207"/>
      <c r="AR83" s="157"/>
      <c r="AS83" s="157"/>
      <c r="AT83" s="157"/>
    </row>
    <row r="84" spans="1:46" ht="12.75" customHeight="1">
      <c r="A84" s="206" t="s">
        <v>61</v>
      </c>
      <c r="AR84" s="157"/>
      <c r="AS84" s="157"/>
      <c r="AT84" s="157"/>
    </row>
    <row r="85" spans="1:46" ht="12.75" customHeight="1">
      <c r="A85" s="207" t="s">
        <v>110</v>
      </c>
      <c r="AR85" s="157"/>
      <c r="AS85" s="157"/>
      <c r="AT85" s="157"/>
    </row>
    <row r="86" spans="1:46" ht="12.75" customHeight="1">
      <c r="A86" s="207" t="s">
        <v>62</v>
      </c>
      <c r="AR86" s="157"/>
      <c r="AS86" s="157"/>
      <c r="AT86" s="157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26.421875" style="157" customWidth="1"/>
    <col min="2" max="3" width="7.8515625" style="157" customWidth="1"/>
    <col min="4" max="4" width="7.8515625" style="158" customWidth="1"/>
    <col min="5" max="6" width="7.8515625" style="157" customWidth="1"/>
    <col min="7" max="7" width="7.8515625" style="158" customWidth="1"/>
    <col min="8" max="9" width="7.8515625" style="157" customWidth="1"/>
    <col min="10" max="10" width="7.8515625" style="158" customWidth="1"/>
    <col min="11" max="12" width="7.8515625" style="157" customWidth="1"/>
    <col min="13" max="13" width="7.8515625" style="158" customWidth="1"/>
    <col min="14" max="15" width="7.8515625" style="157" customWidth="1"/>
    <col min="16" max="16" width="7.8515625" style="158" customWidth="1"/>
    <col min="17" max="18" width="7.8515625" style="157" customWidth="1"/>
    <col min="19" max="19" width="7.8515625" style="158" customWidth="1"/>
    <col min="20" max="21" width="7.8515625" style="157" customWidth="1"/>
    <col min="22" max="22" width="7.8515625" style="158" customWidth="1"/>
    <col min="23" max="24" width="7.8515625" style="157" customWidth="1"/>
    <col min="25" max="25" width="7.8515625" style="158" customWidth="1"/>
    <col min="26" max="27" width="7.8515625" style="157" customWidth="1"/>
    <col min="28" max="28" width="7.8515625" style="158" customWidth="1"/>
    <col min="29" max="30" width="7.8515625" style="157" customWidth="1"/>
    <col min="31" max="31" width="7.8515625" style="158" customWidth="1"/>
    <col min="32" max="33" width="7.8515625" style="157" customWidth="1"/>
    <col min="34" max="34" width="7.8515625" style="158" customWidth="1"/>
    <col min="35" max="36" width="7.8515625" style="157" customWidth="1"/>
    <col min="37" max="37" width="7.8515625" style="158" customWidth="1"/>
    <col min="38" max="39" width="7.8515625" style="157" customWidth="1"/>
    <col min="40" max="40" width="7.8515625" style="158" customWidth="1"/>
    <col min="41" max="42" width="8.7109375" style="159" bestFit="1" customWidth="1"/>
    <col min="43" max="43" width="7.8515625" style="160" customWidth="1"/>
    <col min="44" max="16384" width="9.140625" style="157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61"/>
      <c r="AQ2" s="12"/>
    </row>
    <row r="3" spans="1:43" s="90" customFormat="1" ht="12.75" customHeight="1">
      <c r="A3" s="92"/>
      <c r="B3" s="93" t="s">
        <v>92</v>
      </c>
      <c r="C3" s="94"/>
      <c r="D3" s="95"/>
      <c r="E3" s="93" t="s">
        <v>93</v>
      </c>
      <c r="F3" s="94"/>
      <c r="G3" s="95"/>
      <c r="H3" s="93" t="s">
        <v>94</v>
      </c>
      <c r="I3" s="94"/>
      <c r="J3" s="95"/>
      <c r="K3" s="93" t="s">
        <v>104</v>
      </c>
      <c r="L3" s="94"/>
      <c r="M3" s="95"/>
      <c r="N3" s="93" t="s">
        <v>96</v>
      </c>
      <c r="O3" s="94"/>
      <c r="P3" s="95"/>
      <c r="Q3" s="93" t="s">
        <v>97</v>
      </c>
      <c r="R3" s="94"/>
      <c r="S3" s="95"/>
      <c r="T3" s="93" t="s">
        <v>98</v>
      </c>
      <c r="U3" s="94"/>
      <c r="V3" s="95"/>
      <c r="W3" s="93" t="s">
        <v>99</v>
      </c>
      <c r="X3" s="94"/>
      <c r="Y3" s="95"/>
      <c r="Z3" s="93" t="s">
        <v>100</v>
      </c>
      <c r="AA3" s="94"/>
      <c r="AB3" s="95"/>
      <c r="AC3" s="93" t="s">
        <v>101</v>
      </c>
      <c r="AD3" s="94"/>
      <c r="AE3" s="95"/>
      <c r="AF3" s="93" t="s">
        <v>102</v>
      </c>
      <c r="AG3" s="94"/>
      <c r="AH3" s="95"/>
      <c r="AI3" s="93" t="s">
        <v>0</v>
      </c>
      <c r="AJ3" s="94"/>
      <c r="AK3" s="95"/>
      <c r="AL3" s="93" t="s">
        <v>103</v>
      </c>
      <c r="AM3" s="94"/>
      <c r="AN3" s="95"/>
      <c r="AO3" s="96" t="s">
        <v>5</v>
      </c>
      <c r="AP3" s="97"/>
      <c r="AQ3" s="98"/>
    </row>
    <row r="4" spans="1:43" s="90" customFormat="1" ht="12" customHeight="1">
      <c r="A4" s="99"/>
      <c r="B4" s="100" t="s">
        <v>8</v>
      </c>
      <c r="C4" s="100" t="s">
        <v>6</v>
      </c>
      <c r="D4" s="101" t="s">
        <v>7</v>
      </c>
      <c r="E4" s="100" t="s">
        <v>8</v>
      </c>
      <c r="F4" s="100" t="s">
        <v>6</v>
      </c>
      <c r="G4" s="101" t="s">
        <v>7</v>
      </c>
      <c r="H4" s="100" t="s">
        <v>8</v>
      </c>
      <c r="I4" s="100" t="s">
        <v>6</v>
      </c>
      <c r="J4" s="101" t="s">
        <v>7</v>
      </c>
      <c r="K4" s="100" t="s">
        <v>8</v>
      </c>
      <c r="L4" s="100" t="s">
        <v>6</v>
      </c>
      <c r="M4" s="101" t="s">
        <v>7</v>
      </c>
      <c r="N4" s="100" t="s">
        <v>8</v>
      </c>
      <c r="O4" s="100" t="s">
        <v>6</v>
      </c>
      <c r="P4" s="101" t="s">
        <v>7</v>
      </c>
      <c r="Q4" s="100" t="s">
        <v>8</v>
      </c>
      <c r="R4" s="100" t="s">
        <v>6</v>
      </c>
      <c r="S4" s="101" t="s">
        <v>7</v>
      </c>
      <c r="T4" s="100" t="s">
        <v>8</v>
      </c>
      <c r="U4" s="100" t="s">
        <v>6</v>
      </c>
      <c r="V4" s="101" t="s">
        <v>7</v>
      </c>
      <c r="W4" s="100" t="s">
        <v>8</v>
      </c>
      <c r="X4" s="100" t="s">
        <v>6</v>
      </c>
      <c r="Y4" s="101" t="s">
        <v>7</v>
      </c>
      <c r="Z4" s="100" t="s">
        <v>8</v>
      </c>
      <c r="AA4" s="100" t="s">
        <v>6</v>
      </c>
      <c r="AB4" s="101" t="s">
        <v>7</v>
      </c>
      <c r="AC4" s="100" t="s">
        <v>8</v>
      </c>
      <c r="AD4" s="100" t="s">
        <v>6</v>
      </c>
      <c r="AE4" s="101" t="s">
        <v>7</v>
      </c>
      <c r="AF4" s="100" t="s">
        <v>8</v>
      </c>
      <c r="AG4" s="100" t="s">
        <v>6</v>
      </c>
      <c r="AH4" s="101" t="s">
        <v>7</v>
      </c>
      <c r="AI4" s="100" t="s">
        <v>8</v>
      </c>
      <c r="AJ4" s="100" t="s">
        <v>6</v>
      </c>
      <c r="AK4" s="101" t="s">
        <v>7</v>
      </c>
      <c r="AL4" s="100" t="s">
        <v>8</v>
      </c>
      <c r="AM4" s="100" t="s">
        <v>6</v>
      </c>
      <c r="AN4" s="101" t="s">
        <v>7</v>
      </c>
      <c r="AO4" s="100" t="s">
        <v>8</v>
      </c>
      <c r="AP4" s="100" t="s">
        <v>6</v>
      </c>
      <c r="AQ4" s="101" t="s">
        <v>7</v>
      </c>
    </row>
    <row r="5" spans="1:43" s="90" customFormat="1" ht="7.5" customHeight="1">
      <c r="A5" s="102"/>
      <c r="B5" s="103"/>
      <c r="C5" s="104"/>
      <c r="D5" s="105"/>
      <c r="E5" s="103"/>
      <c r="F5" s="104"/>
      <c r="G5" s="105"/>
      <c r="H5" s="103"/>
      <c r="I5" s="104"/>
      <c r="J5" s="105"/>
      <c r="K5" s="106"/>
      <c r="L5" s="107"/>
      <c r="M5" s="105"/>
      <c r="N5" s="103"/>
      <c r="O5" s="104"/>
      <c r="P5" s="105"/>
      <c r="Q5" s="103"/>
      <c r="R5" s="104"/>
      <c r="S5" s="105"/>
      <c r="T5" s="103"/>
      <c r="U5" s="104"/>
      <c r="V5" s="105"/>
      <c r="W5" s="103"/>
      <c r="X5" s="104"/>
      <c r="Y5" s="105"/>
      <c r="Z5" s="103"/>
      <c r="AA5" s="104"/>
      <c r="AB5" s="105"/>
      <c r="AC5" s="103"/>
      <c r="AD5" s="104"/>
      <c r="AE5" s="105"/>
      <c r="AF5" s="103"/>
      <c r="AG5" s="104"/>
      <c r="AH5" s="105"/>
      <c r="AI5" s="103"/>
      <c r="AJ5" s="104"/>
      <c r="AK5" s="105"/>
      <c r="AL5" s="103"/>
      <c r="AM5" s="104"/>
      <c r="AN5" s="105"/>
      <c r="AO5" s="103"/>
      <c r="AP5" s="107"/>
      <c r="AQ5" s="105"/>
    </row>
    <row r="6" spans="1:43" s="91" customFormat="1" ht="11.25">
      <c r="A6" s="108" t="s">
        <v>4</v>
      </c>
      <c r="B6" s="109">
        <f>SUM(B9:B81)</f>
        <v>1765956</v>
      </c>
      <c r="C6" s="110">
        <f>SUM(C9:C81)</f>
        <v>5160975</v>
      </c>
      <c r="D6" s="111">
        <f>C6/B6</f>
        <v>2.922482213599886</v>
      </c>
      <c r="E6" s="109">
        <f>SUM(E9:E81)</f>
        <v>906279</v>
      </c>
      <c r="F6" s="110">
        <f>SUM(F9:F81)</f>
        <v>1933056</v>
      </c>
      <c r="G6" s="111">
        <f>F6/E6</f>
        <v>2.132959055655047</v>
      </c>
      <c r="H6" s="109">
        <f>SUM(H9:H81)</f>
        <v>3081144</v>
      </c>
      <c r="I6" s="110">
        <f>SUM(I9:I81)</f>
        <v>5477612</v>
      </c>
      <c r="J6" s="111">
        <f>I6/H6</f>
        <v>1.777785134352695</v>
      </c>
      <c r="K6" s="109">
        <f>SUM(K9:K81)</f>
        <v>1883923</v>
      </c>
      <c r="L6" s="110">
        <f>SUM(L9:L81)</f>
        <v>3414116</v>
      </c>
      <c r="M6" s="111">
        <f>L6/K6</f>
        <v>1.8122375489868747</v>
      </c>
      <c r="N6" s="109">
        <f>SUM(N9:N81)</f>
        <v>760026</v>
      </c>
      <c r="O6" s="110">
        <f>SUM(O9:O81)</f>
        <v>1488452</v>
      </c>
      <c r="P6" s="111">
        <f>O6/N6</f>
        <v>1.9584224750205914</v>
      </c>
      <c r="Q6" s="109">
        <f>SUM(Q9:Q81)</f>
        <v>817854</v>
      </c>
      <c r="R6" s="110">
        <f>SUM(R9:R81)</f>
        <v>1483595</v>
      </c>
      <c r="S6" s="111">
        <f>R6/Q6</f>
        <v>1.8140095909538867</v>
      </c>
      <c r="T6" s="109">
        <f>SUM(T9:T81)</f>
        <v>1651711</v>
      </c>
      <c r="U6" s="110">
        <f>SUM(U9:U81)</f>
        <v>3649330</v>
      </c>
      <c r="V6" s="111">
        <f>U6/T6</f>
        <v>2.2094240457319714</v>
      </c>
      <c r="W6" s="109">
        <f>SUM(W9:W81)</f>
        <v>428070</v>
      </c>
      <c r="X6" s="110">
        <f>SUM(X9:X81)</f>
        <v>764456</v>
      </c>
      <c r="Y6" s="111">
        <f>X6/W6</f>
        <v>1.785820076155769</v>
      </c>
      <c r="Z6" s="109">
        <f>SUM(Z9:Z81)</f>
        <v>1219956</v>
      </c>
      <c r="AA6" s="110">
        <f>SUM(AA9:AA81)</f>
        <v>2602503</v>
      </c>
      <c r="AB6" s="111">
        <f>AA6/Z6</f>
        <v>2.1332761181550812</v>
      </c>
      <c r="AC6" s="109">
        <f>SUM(AC9:AC81)</f>
        <v>1428347</v>
      </c>
      <c r="AD6" s="110">
        <f>SUM(AD9:AD81)</f>
        <v>2883245</v>
      </c>
      <c r="AE6" s="111">
        <f>AD6/AC6</f>
        <v>2.018588620272245</v>
      </c>
      <c r="AF6" s="109">
        <f>SUM(AF9:AF81)</f>
        <v>1483301</v>
      </c>
      <c r="AG6" s="110">
        <f>SUM(AG9:AG81)</f>
        <v>3887712</v>
      </c>
      <c r="AH6" s="111">
        <f>AG6/AF6</f>
        <v>2.6209865698196118</v>
      </c>
      <c r="AI6" s="109">
        <f>SUM(AI9:AI81)</f>
        <v>1114519</v>
      </c>
      <c r="AJ6" s="110">
        <f>SUM(AJ9:AJ81)</f>
        <v>2405434</v>
      </c>
      <c r="AK6" s="111">
        <f>AJ6/AI6</f>
        <v>2.1582709671167564</v>
      </c>
      <c r="AL6" s="109">
        <f>SUM(AL9:AL81)</f>
        <v>290091</v>
      </c>
      <c r="AM6" s="110">
        <f>SUM(AM9:AM81)</f>
        <v>473397</v>
      </c>
      <c r="AN6" s="111">
        <f>AM6/AL6</f>
        <v>1.6318913720177461</v>
      </c>
      <c r="AO6" s="109">
        <f>SUM(AO9:AO81)</f>
        <v>16831177</v>
      </c>
      <c r="AP6" s="110">
        <f>SUM(AP9:AP81)</f>
        <v>35623883</v>
      </c>
      <c r="AQ6" s="111">
        <f>AP6/AO6</f>
        <v>2.1165414040860004</v>
      </c>
    </row>
    <row r="7" spans="1:43" s="90" customFormat="1" ht="4.5" customHeight="1">
      <c r="A7" s="112"/>
      <c r="B7" s="103"/>
      <c r="C7" s="104"/>
      <c r="D7" s="105"/>
      <c r="E7" s="103"/>
      <c r="F7" s="104"/>
      <c r="G7" s="105"/>
      <c r="H7" s="113"/>
      <c r="I7" s="114"/>
      <c r="J7" s="105"/>
      <c r="K7" s="113"/>
      <c r="L7" s="115"/>
      <c r="M7" s="105"/>
      <c r="N7" s="116"/>
      <c r="O7" s="115"/>
      <c r="P7" s="105"/>
      <c r="Q7" s="116"/>
      <c r="R7" s="115"/>
      <c r="S7" s="105"/>
      <c r="T7" s="116"/>
      <c r="U7" s="115"/>
      <c r="V7" s="105"/>
      <c r="W7" s="116"/>
      <c r="X7" s="115"/>
      <c r="Y7" s="105"/>
      <c r="Z7" s="116"/>
      <c r="AA7" s="115"/>
      <c r="AB7" s="105"/>
      <c r="AC7" s="116"/>
      <c r="AD7" s="115"/>
      <c r="AE7" s="105"/>
      <c r="AF7" s="116"/>
      <c r="AG7" s="115"/>
      <c r="AH7" s="105"/>
      <c r="AI7" s="116"/>
      <c r="AJ7" s="115"/>
      <c r="AK7" s="105"/>
      <c r="AL7" s="116"/>
      <c r="AM7" s="115"/>
      <c r="AN7" s="105"/>
      <c r="AO7" s="117"/>
      <c r="AP7" s="118"/>
      <c r="AQ7" s="119"/>
    </row>
    <row r="8" spans="1:43" s="90" customFormat="1" ht="12" customHeight="1">
      <c r="A8" s="120" t="s">
        <v>73</v>
      </c>
      <c r="B8" s="121"/>
      <c r="C8" s="122"/>
      <c r="D8" s="123"/>
      <c r="E8" s="121"/>
      <c r="F8" s="122"/>
      <c r="G8" s="123"/>
      <c r="H8" s="124"/>
      <c r="I8" s="125"/>
      <c r="J8" s="123"/>
      <c r="K8" s="124"/>
      <c r="L8" s="126"/>
      <c r="M8" s="123"/>
      <c r="N8" s="127"/>
      <c r="O8" s="126"/>
      <c r="P8" s="123"/>
      <c r="Q8" s="127"/>
      <c r="R8" s="126"/>
      <c r="S8" s="123"/>
      <c r="T8" s="127"/>
      <c r="U8" s="126"/>
      <c r="V8" s="123"/>
      <c r="W8" s="127"/>
      <c r="X8" s="126"/>
      <c r="Y8" s="123"/>
      <c r="Z8" s="127"/>
      <c r="AA8" s="126"/>
      <c r="AB8" s="123"/>
      <c r="AC8" s="127"/>
      <c r="AD8" s="126"/>
      <c r="AE8" s="123"/>
      <c r="AF8" s="127"/>
      <c r="AG8" s="126"/>
      <c r="AH8" s="123"/>
      <c r="AI8" s="127"/>
      <c r="AJ8" s="126"/>
      <c r="AK8" s="123"/>
      <c r="AL8" s="127"/>
      <c r="AM8" s="126"/>
      <c r="AN8" s="123"/>
      <c r="AO8" s="128"/>
      <c r="AP8" s="129"/>
      <c r="AQ8" s="130"/>
    </row>
    <row r="9" spans="1:43" s="90" customFormat="1" ht="11.25">
      <c r="A9" s="108" t="s">
        <v>5</v>
      </c>
      <c r="B9" s="131">
        <v>1114770</v>
      </c>
      <c r="C9" s="132">
        <v>2904212</v>
      </c>
      <c r="D9" s="133">
        <v>2.61</v>
      </c>
      <c r="E9" s="131">
        <v>589296</v>
      </c>
      <c r="F9" s="132">
        <v>1187762</v>
      </c>
      <c r="G9" s="133">
        <v>2.02</v>
      </c>
      <c r="H9" s="134">
        <v>1003602</v>
      </c>
      <c r="I9" s="135">
        <v>1654056</v>
      </c>
      <c r="J9" s="133">
        <v>1.65</v>
      </c>
      <c r="K9" s="134">
        <v>790461</v>
      </c>
      <c r="L9" s="136">
        <v>1445251</v>
      </c>
      <c r="M9" s="133">
        <v>1.83</v>
      </c>
      <c r="N9" s="137">
        <v>292685</v>
      </c>
      <c r="O9" s="136">
        <v>521283</v>
      </c>
      <c r="P9" s="133">
        <v>1.78</v>
      </c>
      <c r="Q9" s="137">
        <v>455032</v>
      </c>
      <c r="R9" s="136">
        <v>752686</v>
      </c>
      <c r="S9" s="133">
        <v>1.65</v>
      </c>
      <c r="T9" s="137">
        <v>743433</v>
      </c>
      <c r="U9" s="136">
        <v>1586938</v>
      </c>
      <c r="V9" s="133">
        <v>2.13</v>
      </c>
      <c r="W9" s="137">
        <v>282845</v>
      </c>
      <c r="X9" s="136">
        <v>451739</v>
      </c>
      <c r="Y9" s="133">
        <v>1.6</v>
      </c>
      <c r="Z9" s="137">
        <v>574054</v>
      </c>
      <c r="AA9" s="136">
        <v>1079948</v>
      </c>
      <c r="AB9" s="133">
        <v>1.88</v>
      </c>
      <c r="AC9" s="137">
        <v>301343</v>
      </c>
      <c r="AD9" s="136">
        <v>553812</v>
      </c>
      <c r="AE9" s="133">
        <v>1.84</v>
      </c>
      <c r="AF9" s="137">
        <v>870529</v>
      </c>
      <c r="AG9" s="136">
        <v>2020402</v>
      </c>
      <c r="AH9" s="133">
        <v>2.32</v>
      </c>
      <c r="AI9" s="137">
        <v>655163</v>
      </c>
      <c r="AJ9" s="136">
        <v>1437432</v>
      </c>
      <c r="AK9" s="133">
        <v>2.19</v>
      </c>
      <c r="AL9" s="137">
        <v>190532</v>
      </c>
      <c r="AM9" s="136">
        <v>293705</v>
      </c>
      <c r="AN9" s="133">
        <v>1.54</v>
      </c>
      <c r="AO9" s="138">
        <f aca="true" t="shared" si="0" ref="AO9:AO40">SUM(B9+E9+H9+K9+N9+Q9+T9+W9+Z9+AC9+AF9+AI9+AL9)</f>
        <v>7863745</v>
      </c>
      <c r="AP9" s="139">
        <f aca="true" t="shared" si="1" ref="AP9:AP40">SUM(C9+F9+I9+L9+O9+R9+U9+X9+AA9+AD9+AG9+AJ9+AM9)</f>
        <v>15889226</v>
      </c>
      <c r="AQ9" s="140">
        <f aca="true" t="shared" si="2" ref="AQ9:AQ40">AP9/AO9</f>
        <v>2.0205672996771895</v>
      </c>
    </row>
    <row r="10" spans="1:43" s="90" customFormat="1" ht="11.25">
      <c r="A10" s="112" t="s">
        <v>9</v>
      </c>
      <c r="B10" s="131">
        <v>301762</v>
      </c>
      <c r="C10" s="132">
        <v>1124300</v>
      </c>
      <c r="D10" s="133">
        <v>3.73</v>
      </c>
      <c r="E10" s="131">
        <v>157562</v>
      </c>
      <c r="F10" s="132">
        <v>345790</v>
      </c>
      <c r="G10" s="133">
        <v>2.19</v>
      </c>
      <c r="H10" s="134">
        <v>434532</v>
      </c>
      <c r="I10" s="135">
        <v>790765</v>
      </c>
      <c r="J10" s="133">
        <v>1.82</v>
      </c>
      <c r="K10" s="134">
        <v>182881</v>
      </c>
      <c r="L10" s="136">
        <v>402909</v>
      </c>
      <c r="M10" s="133">
        <v>2.2</v>
      </c>
      <c r="N10" s="137">
        <v>145675</v>
      </c>
      <c r="O10" s="136">
        <v>258465</v>
      </c>
      <c r="P10" s="133">
        <v>1.77</v>
      </c>
      <c r="Q10" s="137">
        <v>111076</v>
      </c>
      <c r="R10" s="136">
        <v>232537</v>
      </c>
      <c r="S10" s="133">
        <v>2.09</v>
      </c>
      <c r="T10" s="137">
        <v>111208</v>
      </c>
      <c r="U10" s="136">
        <v>343433</v>
      </c>
      <c r="V10" s="133">
        <v>3.09</v>
      </c>
      <c r="W10" s="137">
        <v>41022</v>
      </c>
      <c r="X10" s="136">
        <v>84778</v>
      </c>
      <c r="Y10" s="133">
        <v>2.07</v>
      </c>
      <c r="Z10" s="137">
        <v>67248</v>
      </c>
      <c r="AA10" s="136">
        <v>142819</v>
      </c>
      <c r="AB10" s="133">
        <v>2.12</v>
      </c>
      <c r="AC10" s="137">
        <v>59855</v>
      </c>
      <c r="AD10" s="136">
        <v>116476</v>
      </c>
      <c r="AE10" s="133">
        <v>1.95</v>
      </c>
      <c r="AF10" s="137">
        <v>117915</v>
      </c>
      <c r="AG10" s="136">
        <v>409190</v>
      </c>
      <c r="AH10" s="133">
        <v>3.47</v>
      </c>
      <c r="AI10" s="137">
        <v>101080</v>
      </c>
      <c r="AJ10" s="136">
        <v>279867</v>
      </c>
      <c r="AK10" s="133">
        <v>2.77</v>
      </c>
      <c r="AL10" s="137">
        <v>22447</v>
      </c>
      <c r="AM10" s="136">
        <v>42167</v>
      </c>
      <c r="AN10" s="133">
        <v>1.88</v>
      </c>
      <c r="AO10" s="141">
        <f t="shared" si="0"/>
        <v>1854263</v>
      </c>
      <c r="AP10" s="142">
        <f t="shared" si="1"/>
        <v>4573496</v>
      </c>
      <c r="AQ10" s="140">
        <f t="shared" si="2"/>
        <v>2.4664764383477427</v>
      </c>
    </row>
    <row r="11" spans="1:43" s="90" customFormat="1" ht="11.25">
      <c r="A11" s="112" t="s">
        <v>10</v>
      </c>
      <c r="B11" s="131">
        <v>39261</v>
      </c>
      <c r="C11" s="132">
        <v>143716</v>
      </c>
      <c r="D11" s="133">
        <v>3.66</v>
      </c>
      <c r="E11" s="131">
        <v>11561</v>
      </c>
      <c r="F11" s="132">
        <v>24920</v>
      </c>
      <c r="G11" s="133">
        <v>2.16</v>
      </c>
      <c r="H11" s="134">
        <v>170608</v>
      </c>
      <c r="I11" s="135">
        <v>295516</v>
      </c>
      <c r="J11" s="133">
        <v>1.73</v>
      </c>
      <c r="K11" s="134">
        <v>58511</v>
      </c>
      <c r="L11" s="136">
        <v>120412</v>
      </c>
      <c r="M11" s="133">
        <v>2.06</v>
      </c>
      <c r="N11" s="137">
        <v>47126</v>
      </c>
      <c r="O11" s="136">
        <v>91731</v>
      </c>
      <c r="P11" s="133">
        <v>1.95</v>
      </c>
      <c r="Q11" s="137">
        <v>15817</v>
      </c>
      <c r="R11" s="136">
        <v>32451</v>
      </c>
      <c r="S11" s="133">
        <v>2.05</v>
      </c>
      <c r="T11" s="137">
        <v>72599</v>
      </c>
      <c r="U11" s="136">
        <v>270458</v>
      </c>
      <c r="V11" s="133">
        <v>3.73</v>
      </c>
      <c r="W11" s="137">
        <v>5808</v>
      </c>
      <c r="X11" s="136">
        <v>13230</v>
      </c>
      <c r="Y11" s="133">
        <v>2.28</v>
      </c>
      <c r="Z11" s="137">
        <v>55808</v>
      </c>
      <c r="AA11" s="136">
        <v>128799</v>
      </c>
      <c r="AB11" s="133">
        <v>2.31</v>
      </c>
      <c r="AC11" s="137">
        <v>133829</v>
      </c>
      <c r="AD11" s="136">
        <v>237646</v>
      </c>
      <c r="AE11" s="133">
        <v>1.78</v>
      </c>
      <c r="AF11" s="137">
        <v>67406</v>
      </c>
      <c r="AG11" s="136">
        <v>238322</v>
      </c>
      <c r="AH11" s="133">
        <v>3.54</v>
      </c>
      <c r="AI11" s="137">
        <v>15883</v>
      </c>
      <c r="AJ11" s="136">
        <v>35183</v>
      </c>
      <c r="AK11" s="133">
        <v>2.22</v>
      </c>
      <c r="AL11" s="137">
        <v>4158</v>
      </c>
      <c r="AM11" s="136">
        <v>7707</v>
      </c>
      <c r="AN11" s="133">
        <v>1.85</v>
      </c>
      <c r="AO11" s="141">
        <f t="shared" si="0"/>
        <v>698375</v>
      </c>
      <c r="AP11" s="142">
        <f t="shared" si="1"/>
        <v>1640091</v>
      </c>
      <c r="AQ11" s="140">
        <f t="shared" si="2"/>
        <v>2.3484388759620547</v>
      </c>
    </row>
    <row r="12" spans="1:43" s="90" customFormat="1" ht="11.25">
      <c r="A12" s="112" t="s">
        <v>11</v>
      </c>
      <c r="B12" s="131">
        <v>29989</v>
      </c>
      <c r="C12" s="132">
        <v>74926</v>
      </c>
      <c r="D12" s="133">
        <v>2.5</v>
      </c>
      <c r="E12" s="131">
        <v>11837</v>
      </c>
      <c r="F12" s="132">
        <v>30969</v>
      </c>
      <c r="G12" s="133">
        <v>2.62</v>
      </c>
      <c r="H12" s="134">
        <v>234967</v>
      </c>
      <c r="I12" s="135">
        <v>419578</v>
      </c>
      <c r="J12" s="133">
        <v>1.79</v>
      </c>
      <c r="K12" s="134">
        <v>117454</v>
      </c>
      <c r="L12" s="136">
        <v>227044</v>
      </c>
      <c r="M12" s="133">
        <v>1.93</v>
      </c>
      <c r="N12" s="137">
        <v>44567</v>
      </c>
      <c r="O12" s="136">
        <v>124337</v>
      </c>
      <c r="P12" s="133">
        <v>2.79</v>
      </c>
      <c r="Q12" s="137">
        <v>18329</v>
      </c>
      <c r="R12" s="136">
        <v>43774</v>
      </c>
      <c r="S12" s="133">
        <v>2.39</v>
      </c>
      <c r="T12" s="137">
        <v>59469</v>
      </c>
      <c r="U12" s="136">
        <v>153642</v>
      </c>
      <c r="V12" s="133">
        <v>2.58</v>
      </c>
      <c r="W12" s="137">
        <v>5937</v>
      </c>
      <c r="X12" s="136">
        <v>18134</v>
      </c>
      <c r="Y12" s="133">
        <v>3.05</v>
      </c>
      <c r="Z12" s="137">
        <v>35658</v>
      </c>
      <c r="AA12" s="136">
        <v>101026</v>
      </c>
      <c r="AB12" s="133">
        <v>2.83</v>
      </c>
      <c r="AC12" s="137">
        <v>98993</v>
      </c>
      <c r="AD12" s="136">
        <v>230104</v>
      </c>
      <c r="AE12" s="133">
        <v>2.32</v>
      </c>
      <c r="AF12" s="137">
        <v>41026</v>
      </c>
      <c r="AG12" s="136">
        <v>102661</v>
      </c>
      <c r="AH12" s="133">
        <v>2.5</v>
      </c>
      <c r="AI12" s="137">
        <v>23496</v>
      </c>
      <c r="AJ12" s="136">
        <v>51560</v>
      </c>
      <c r="AK12" s="133">
        <v>2.19</v>
      </c>
      <c r="AL12" s="137">
        <v>4313</v>
      </c>
      <c r="AM12" s="136">
        <v>7712</v>
      </c>
      <c r="AN12" s="133">
        <v>1.79</v>
      </c>
      <c r="AO12" s="141">
        <f t="shared" si="0"/>
        <v>726035</v>
      </c>
      <c r="AP12" s="142">
        <f t="shared" si="1"/>
        <v>1585467</v>
      </c>
      <c r="AQ12" s="140">
        <f t="shared" si="2"/>
        <v>2.1837335665635953</v>
      </c>
    </row>
    <row r="13" spans="1:43" s="90" customFormat="1" ht="11.25">
      <c r="A13" s="112" t="s">
        <v>12</v>
      </c>
      <c r="B13" s="131">
        <v>19855</v>
      </c>
      <c r="C13" s="132">
        <v>59645</v>
      </c>
      <c r="D13" s="133">
        <v>3</v>
      </c>
      <c r="E13" s="131">
        <v>12817</v>
      </c>
      <c r="F13" s="132">
        <v>24082</v>
      </c>
      <c r="G13" s="133">
        <v>1.88</v>
      </c>
      <c r="H13" s="134">
        <v>86459</v>
      </c>
      <c r="I13" s="135">
        <v>140653</v>
      </c>
      <c r="J13" s="133">
        <v>1.63</v>
      </c>
      <c r="K13" s="134">
        <v>26044</v>
      </c>
      <c r="L13" s="136">
        <v>47462</v>
      </c>
      <c r="M13" s="133">
        <v>1.82</v>
      </c>
      <c r="N13" s="137">
        <v>36212</v>
      </c>
      <c r="O13" s="136">
        <v>58103</v>
      </c>
      <c r="P13" s="133">
        <v>1.6</v>
      </c>
      <c r="Q13" s="137">
        <v>21741</v>
      </c>
      <c r="R13" s="136">
        <v>35675</v>
      </c>
      <c r="S13" s="133">
        <v>1.64</v>
      </c>
      <c r="T13" s="137">
        <v>32382</v>
      </c>
      <c r="U13" s="136">
        <v>93010</v>
      </c>
      <c r="V13" s="133">
        <v>2.87</v>
      </c>
      <c r="W13" s="137">
        <v>30708</v>
      </c>
      <c r="X13" s="136">
        <v>54243</v>
      </c>
      <c r="Y13" s="133">
        <v>1.77</v>
      </c>
      <c r="Z13" s="137">
        <v>141046</v>
      </c>
      <c r="AA13" s="136">
        <v>293960</v>
      </c>
      <c r="AB13" s="133">
        <v>2.08</v>
      </c>
      <c r="AC13" s="137">
        <v>158644</v>
      </c>
      <c r="AD13" s="136">
        <v>258671</v>
      </c>
      <c r="AE13" s="133">
        <v>1.63</v>
      </c>
      <c r="AF13" s="137">
        <v>79509</v>
      </c>
      <c r="AG13" s="136">
        <v>199379</v>
      </c>
      <c r="AH13" s="133">
        <v>2.51</v>
      </c>
      <c r="AI13" s="137">
        <v>22794</v>
      </c>
      <c r="AJ13" s="136">
        <v>44126</v>
      </c>
      <c r="AK13" s="133">
        <v>1.94</v>
      </c>
      <c r="AL13" s="137">
        <v>24077</v>
      </c>
      <c r="AM13" s="136">
        <v>41155</v>
      </c>
      <c r="AN13" s="133">
        <v>1.71</v>
      </c>
      <c r="AO13" s="141">
        <f t="shared" si="0"/>
        <v>692288</v>
      </c>
      <c r="AP13" s="142">
        <f t="shared" si="1"/>
        <v>1350164</v>
      </c>
      <c r="AQ13" s="140">
        <f t="shared" si="2"/>
        <v>1.9502923638716834</v>
      </c>
    </row>
    <row r="14" spans="1:43" s="90" customFormat="1" ht="11.25">
      <c r="A14" s="112" t="s">
        <v>13</v>
      </c>
      <c r="B14" s="131">
        <v>54025</v>
      </c>
      <c r="C14" s="132">
        <v>158681</v>
      </c>
      <c r="D14" s="133">
        <v>2.94</v>
      </c>
      <c r="E14" s="131">
        <v>16216</v>
      </c>
      <c r="F14" s="132">
        <v>31733</v>
      </c>
      <c r="G14" s="133">
        <v>1.96</v>
      </c>
      <c r="H14" s="134">
        <v>84398</v>
      </c>
      <c r="I14" s="135">
        <v>154165</v>
      </c>
      <c r="J14" s="133">
        <v>1.83</v>
      </c>
      <c r="K14" s="134">
        <v>39236</v>
      </c>
      <c r="L14" s="136">
        <v>63682</v>
      </c>
      <c r="M14" s="133">
        <v>1.62</v>
      </c>
      <c r="N14" s="137">
        <v>25249</v>
      </c>
      <c r="O14" s="136">
        <v>56984</v>
      </c>
      <c r="P14" s="133">
        <v>2.26</v>
      </c>
      <c r="Q14" s="137">
        <v>20484</v>
      </c>
      <c r="R14" s="136">
        <v>38792</v>
      </c>
      <c r="S14" s="133">
        <v>1.89</v>
      </c>
      <c r="T14" s="137">
        <v>15700</v>
      </c>
      <c r="U14" s="136">
        <v>33604</v>
      </c>
      <c r="V14" s="133">
        <v>2.14</v>
      </c>
      <c r="W14" s="137">
        <v>11300</v>
      </c>
      <c r="X14" s="136">
        <v>23915</v>
      </c>
      <c r="Y14" s="133">
        <v>2.12</v>
      </c>
      <c r="Z14" s="137">
        <v>43236</v>
      </c>
      <c r="AA14" s="136">
        <v>85103</v>
      </c>
      <c r="AB14" s="133">
        <v>1.97</v>
      </c>
      <c r="AC14" s="137">
        <v>45446</v>
      </c>
      <c r="AD14" s="136">
        <v>85196</v>
      </c>
      <c r="AE14" s="133">
        <v>1.87</v>
      </c>
      <c r="AF14" s="137">
        <v>24236</v>
      </c>
      <c r="AG14" s="136">
        <v>54632</v>
      </c>
      <c r="AH14" s="133">
        <v>2.25</v>
      </c>
      <c r="AI14" s="137">
        <v>106400</v>
      </c>
      <c r="AJ14" s="136">
        <v>181393</v>
      </c>
      <c r="AK14" s="133">
        <v>1.7</v>
      </c>
      <c r="AL14" s="137">
        <v>7913</v>
      </c>
      <c r="AM14" s="136">
        <v>12766</v>
      </c>
      <c r="AN14" s="133">
        <v>1.61</v>
      </c>
      <c r="AO14" s="141">
        <f t="shared" si="0"/>
        <v>493839</v>
      </c>
      <c r="AP14" s="142">
        <f t="shared" si="1"/>
        <v>980646</v>
      </c>
      <c r="AQ14" s="140">
        <f t="shared" si="2"/>
        <v>1.9857605413910202</v>
      </c>
    </row>
    <row r="15" spans="1:43" s="90" customFormat="1" ht="11.25">
      <c r="A15" s="112" t="s">
        <v>63</v>
      </c>
      <c r="B15" s="131">
        <v>7057</v>
      </c>
      <c r="C15" s="132">
        <v>11504</v>
      </c>
      <c r="D15" s="133">
        <v>1.63</v>
      </c>
      <c r="E15" s="131">
        <v>4660</v>
      </c>
      <c r="F15" s="132">
        <v>10465</v>
      </c>
      <c r="G15" s="133">
        <v>2.25</v>
      </c>
      <c r="H15" s="134">
        <v>133557</v>
      </c>
      <c r="I15" s="135">
        <v>180804</v>
      </c>
      <c r="J15" s="133">
        <v>1.35</v>
      </c>
      <c r="K15" s="134">
        <v>213482</v>
      </c>
      <c r="L15" s="136">
        <v>239840</v>
      </c>
      <c r="M15" s="133">
        <v>1.12</v>
      </c>
      <c r="N15" s="137">
        <v>11715</v>
      </c>
      <c r="O15" s="136">
        <v>20776</v>
      </c>
      <c r="P15" s="133">
        <v>1.77</v>
      </c>
      <c r="Q15" s="137">
        <v>25183</v>
      </c>
      <c r="R15" s="136">
        <v>33791</v>
      </c>
      <c r="S15" s="133">
        <v>1.34</v>
      </c>
      <c r="T15" s="137">
        <v>159732</v>
      </c>
      <c r="U15" s="136">
        <v>188967</v>
      </c>
      <c r="V15" s="133">
        <v>1.18</v>
      </c>
      <c r="W15" s="137">
        <v>7287</v>
      </c>
      <c r="X15" s="136">
        <v>10741</v>
      </c>
      <c r="Y15" s="133">
        <v>1.47</v>
      </c>
      <c r="Z15" s="137">
        <v>46660</v>
      </c>
      <c r="AA15" s="136">
        <v>66264</v>
      </c>
      <c r="AB15" s="133">
        <v>1.42</v>
      </c>
      <c r="AC15" s="137">
        <v>52539</v>
      </c>
      <c r="AD15" s="136">
        <v>77082</v>
      </c>
      <c r="AE15" s="133">
        <v>1.47</v>
      </c>
      <c r="AF15" s="137">
        <v>16163</v>
      </c>
      <c r="AG15" s="136">
        <v>21498</v>
      </c>
      <c r="AH15" s="133">
        <v>1.33</v>
      </c>
      <c r="AI15" s="137">
        <v>22650</v>
      </c>
      <c r="AJ15" s="136">
        <v>27159</v>
      </c>
      <c r="AK15" s="133">
        <v>1.2</v>
      </c>
      <c r="AL15" s="137">
        <v>4260</v>
      </c>
      <c r="AM15" s="136">
        <v>5425</v>
      </c>
      <c r="AN15" s="133">
        <v>1.27</v>
      </c>
      <c r="AO15" s="141">
        <f t="shared" si="0"/>
        <v>704945</v>
      </c>
      <c r="AP15" s="142">
        <f t="shared" si="1"/>
        <v>894316</v>
      </c>
      <c r="AQ15" s="140">
        <f t="shared" si="2"/>
        <v>1.2686323046478802</v>
      </c>
    </row>
    <row r="16" spans="1:43" s="90" customFormat="1" ht="11.25">
      <c r="A16" s="112" t="s">
        <v>14</v>
      </c>
      <c r="B16" s="131">
        <v>27027</v>
      </c>
      <c r="C16" s="132">
        <v>115356</v>
      </c>
      <c r="D16" s="133">
        <v>4.27</v>
      </c>
      <c r="E16" s="131">
        <v>15476</v>
      </c>
      <c r="F16" s="132">
        <v>43428</v>
      </c>
      <c r="G16" s="133">
        <v>2.81</v>
      </c>
      <c r="H16" s="134">
        <v>44986</v>
      </c>
      <c r="I16" s="135">
        <v>78431</v>
      </c>
      <c r="J16" s="133">
        <v>1.74</v>
      </c>
      <c r="K16" s="134">
        <v>48457</v>
      </c>
      <c r="L16" s="136">
        <v>88630</v>
      </c>
      <c r="M16" s="133">
        <v>1.83</v>
      </c>
      <c r="N16" s="137">
        <v>25024</v>
      </c>
      <c r="O16" s="136">
        <v>38708</v>
      </c>
      <c r="P16" s="133">
        <v>1.55</v>
      </c>
      <c r="Q16" s="137">
        <v>15097</v>
      </c>
      <c r="R16" s="136">
        <v>24197</v>
      </c>
      <c r="S16" s="133">
        <v>1.6</v>
      </c>
      <c r="T16" s="137">
        <v>24091</v>
      </c>
      <c r="U16" s="136">
        <v>97182</v>
      </c>
      <c r="V16" s="133">
        <v>4.03</v>
      </c>
      <c r="W16" s="137">
        <v>4131</v>
      </c>
      <c r="X16" s="136">
        <v>8113</v>
      </c>
      <c r="Y16" s="133">
        <v>1.96</v>
      </c>
      <c r="Z16" s="137">
        <v>14421</v>
      </c>
      <c r="AA16" s="136">
        <v>32201</v>
      </c>
      <c r="AB16" s="133">
        <v>2.23</v>
      </c>
      <c r="AC16" s="137">
        <v>25831</v>
      </c>
      <c r="AD16" s="136">
        <v>44975</v>
      </c>
      <c r="AE16" s="133">
        <v>1.74</v>
      </c>
      <c r="AF16" s="137">
        <v>25750</v>
      </c>
      <c r="AG16" s="136">
        <v>94659</v>
      </c>
      <c r="AH16" s="133">
        <v>3.68</v>
      </c>
      <c r="AI16" s="137">
        <v>23165</v>
      </c>
      <c r="AJ16" s="136">
        <v>38719</v>
      </c>
      <c r="AK16" s="133">
        <v>1.67</v>
      </c>
      <c r="AL16" s="137">
        <v>3167</v>
      </c>
      <c r="AM16" s="136">
        <v>5338</v>
      </c>
      <c r="AN16" s="133">
        <v>1.69</v>
      </c>
      <c r="AO16" s="141">
        <f t="shared" si="0"/>
        <v>296623</v>
      </c>
      <c r="AP16" s="142">
        <f t="shared" si="1"/>
        <v>709937</v>
      </c>
      <c r="AQ16" s="140">
        <f t="shared" si="2"/>
        <v>2.3933983541397668</v>
      </c>
    </row>
    <row r="17" spans="1:43" s="90" customFormat="1" ht="11.25">
      <c r="A17" s="112" t="s">
        <v>15</v>
      </c>
      <c r="B17" s="131">
        <v>15590</v>
      </c>
      <c r="C17" s="132">
        <v>89114</v>
      </c>
      <c r="D17" s="133">
        <v>5.72</v>
      </c>
      <c r="E17" s="131">
        <v>4892</v>
      </c>
      <c r="F17" s="132">
        <v>11248</v>
      </c>
      <c r="G17" s="133">
        <v>2.3</v>
      </c>
      <c r="H17" s="134">
        <v>24151</v>
      </c>
      <c r="I17" s="135">
        <v>41624</v>
      </c>
      <c r="J17" s="133">
        <v>1.72</v>
      </c>
      <c r="K17" s="134">
        <v>23827</v>
      </c>
      <c r="L17" s="136">
        <v>42137</v>
      </c>
      <c r="M17" s="133">
        <v>1.77</v>
      </c>
      <c r="N17" s="137">
        <v>13574</v>
      </c>
      <c r="O17" s="136">
        <v>20841</v>
      </c>
      <c r="P17" s="133">
        <v>1.54</v>
      </c>
      <c r="Q17" s="137">
        <v>6980</v>
      </c>
      <c r="R17" s="136">
        <v>11334</v>
      </c>
      <c r="S17" s="133">
        <v>1.62</v>
      </c>
      <c r="T17" s="137">
        <v>12200</v>
      </c>
      <c r="U17" s="136">
        <v>50159</v>
      </c>
      <c r="V17" s="133">
        <v>4.11</v>
      </c>
      <c r="W17" s="137">
        <v>3219</v>
      </c>
      <c r="X17" s="136">
        <v>6437</v>
      </c>
      <c r="Y17" s="133">
        <v>2</v>
      </c>
      <c r="Z17" s="137">
        <v>26453</v>
      </c>
      <c r="AA17" s="136">
        <v>108951</v>
      </c>
      <c r="AB17" s="133">
        <v>4.12</v>
      </c>
      <c r="AC17" s="137">
        <v>26290</v>
      </c>
      <c r="AD17" s="136">
        <v>45432</v>
      </c>
      <c r="AE17" s="133">
        <v>1.73</v>
      </c>
      <c r="AF17" s="137">
        <v>35045</v>
      </c>
      <c r="AG17" s="136">
        <v>184334</v>
      </c>
      <c r="AH17" s="133">
        <v>5.26</v>
      </c>
      <c r="AI17" s="137">
        <v>17241</v>
      </c>
      <c r="AJ17" s="136">
        <v>26543</v>
      </c>
      <c r="AK17" s="133">
        <v>1.54</v>
      </c>
      <c r="AL17" s="137">
        <v>3022</v>
      </c>
      <c r="AM17" s="136">
        <v>5211</v>
      </c>
      <c r="AN17" s="133">
        <v>1.72</v>
      </c>
      <c r="AO17" s="141">
        <f t="shared" si="0"/>
        <v>212484</v>
      </c>
      <c r="AP17" s="142">
        <f t="shared" si="1"/>
        <v>643365</v>
      </c>
      <c r="AQ17" s="140">
        <f t="shared" si="2"/>
        <v>3.027827977635963</v>
      </c>
    </row>
    <row r="18" spans="1:43" s="90" customFormat="1" ht="11.25">
      <c r="A18" s="112" t="s">
        <v>19</v>
      </c>
      <c r="B18" s="131">
        <v>10324</v>
      </c>
      <c r="C18" s="132">
        <v>58293</v>
      </c>
      <c r="D18" s="133">
        <v>5.65</v>
      </c>
      <c r="E18" s="131">
        <v>6502</v>
      </c>
      <c r="F18" s="132">
        <v>26317</v>
      </c>
      <c r="G18" s="133">
        <v>4.05</v>
      </c>
      <c r="H18" s="134">
        <v>59311</v>
      </c>
      <c r="I18" s="135">
        <v>125031</v>
      </c>
      <c r="J18" s="133">
        <v>2.11</v>
      </c>
      <c r="K18" s="134">
        <v>13731</v>
      </c>
      <c r="L18" s="136">
        <v>29035</v>
      </c>
      <c r="M18" s="133">
        <v>2.11</v>
      </c>
      <c r="N18" s="137">
        <v>4893</v>
      </c>
      <c r="O18" s="136">
        <v>11719</v>
      </c>
      <c r="P18" s="133">
        <v>2.4</v>
      </c>
      <c r="Q18" s="137">
        <v>8779</v>
      </c>
      <c r="R18" s="136">
        <v>19981</v>
      </c>
      <c r="S18" s="133">
        <v>2.28</v>
      </c>
      <c r="T18" s="137">
        <v>7767</v>
      </c>
      <c r="U18" s="136">
        <v>25182</v>
      </c>
      <c r="V18" s="133">
        <v>3.24</v>
      </c>
      <c r="W18" s="137">
        <v>4876</v>
      </c>
      <c r="X18" s="136">
        <v>7567</v>
      </c>
      <c r="Y18" s="133">
        <v>1.55</v>
      </c>
      <c r="Z18" s="137">
        <v>20333</v>
      </c>
      <c r="AA18" s="136">
        <v>60582</v>
      </c>
      <c r="AB18" s="133">
        <v>2.98</v>
      </c>
      <c r="AC18" s="137">
        <v>49866</v>
      </c>
      <c r="AD18" s="136">
        <v>106919</v>
      </c>
      <c r="AE18" s="133">
        <v>2.14</v>
      </c>
      <c r="AF18" s="137">
        <v>16934</v>
      </c>
      <c r="AG18" s="136">
        <v>79413</v>
      </c>
      <c r="AH18" s="133">
        <v>4.69</v>
      </c>
      <c r="AI18" s="137">
        <v>10404</v>
      </c>
      <c r="AJ18" s="136">
        <v>25557</v>
      </c>
      <c r="AK18" s="133">
        <v>2.46</v>
      </c>
      <c r="AL18" s="137">
        <v>1883</v>
      </c>
      <c r="AM18" s="136">
        <v>3060</v>
      </c>
      <c r="AN18" s="133">
        <v>1.63</v>
      </c>
      <c r="AO18" s="141">
        <f t="shared" si="0"/>
        <v>215603</v>
      </c>
      <c r="AP18" s="142">
        <f t="shared" si="1"/>
        <v>578656</v>
      </c>
      <c r="AQ18" s="140">
        <f t="shared" si="2"/>
        <v>2.6838958641577344</v>
      </c>
    </row>
    <row r="19" spans="1:43" s="90" customFormat="1" ht="11.25">
      <c r="A19" s="112" t="s">
        <v>16</v>
      </c>
      <c r="B19" s="131">
        <v>29129</v>
      </c>
      <c r="C19" s="132">
        <v>50079</v>
      </c>
      <c r="D19" s="133">
        <v>1.72</v>
      </c>
      <c r="E19" s="131">
        <v>2739</v>
      </c>
      <c r="F19" s="132">
        <v>6189</v>
      </c>
      <c r="G19" s="133">
        <v>2.26</v>
      </c>
      <c r="H19" s="134">
        <v>44192</v>
      </c>
      <c r="I19" s="135">
        <v>66610</v>
      </c>
      <c r="J19" s="133">
        <v>1.51</v>
      </c>
      <c r="K19" s="134">
        <v>12161</v>
      </c>
      <c r="L19" s="136">
        <v>17205</v>
      </c>
      <c r="M19" s="133">
        <v>1.41</v>
      </c>
      <c r="N19" s="137">
        <v>4818</v>
      </c>
      <c r="O19" s="136">
        <v>11760</v>
      </c>
      <c r="P19" s="133">
        <v>2.44</v>
      </c>
      <c r="Q19" s="137">
        <v>9300</v>
      </c>
      <c r="R19" s="136">
        <v>15960</v>
      </c>
      <c r="S19" s="133">
        <v>1.72</v>
      </c>
      <c r="T19" s="137">
        <v>93782</v>
      </c>
      <c r="U19" s="136">
        <v>143890</v>
      </c>
      <c r="V19" s="133">
        <v>1.53</v>
      </c>
      <c r="W19" s="137">
        <v>1293</v>
      </c>
      <c r="X19" s="136">
        <v>3305</v>
      </c>
      <c r="Y19" s="133">
        <v>2.56</v>
      </c>
      <c r="Z19" s="137">
        <v>8225</v>
      </c>
      <c r="AA19" s="136">
        <v>19144</v>
      </c>
      <c r="AB19" s="133">
        <v>2.33</v>
      </c>
      <c r="AC19" s="137">
        <v>22617</v>
      </c>
      <c r="AD19" s="136">
        <v>48857</v>
      </c>
      <c r="AE19" s="133">
        <v>2.16</v>
      </c>
      <c r="AF19" s="137">
        <v>54143</v>
      </c>
      <c r="AG19" s="136">
        <v>101502</v>
      </c>
      <c r="AH19" s="133">
        <v>1.87</v>
      </c>
      <c r="AI19" s="137">
        <v>3773</v>
      </c>
      <c r="AJ19" s="136">
        <v>6357</v>
      </c>
      <c r="AK19" s="133">
        <v>1.68</v>
      </c>
      <c r="AL19" s="137">
        <v>509</v>
      </c>
      <c r="AM19" s="136">
        <v>793</v>
      </c>
      <c r="AN19" s="133">
        <v>1.56</v>
      </c>
      <c r="AO19" s="141">
        <f t="shared" si="0"/>
        <v>286681</v>
      </c>
      <c r="AP19" s="142">
        <f t="shared" si="1"/>
        <v>491651</v>
      </c>
      <c r="AQ19" s="140">
        <f t="shared" si="2"/>
        <v>1.7149758791130212</v>
      </c>
    </row>
    <row r="20" spans="1:43" s="90" customFormat="1" ht="11.25">
      <c r="A20" s="112" t="s">
        <v>21</v>
      </c>
      <c r="B20" s="131">
        <v>2188</v>
      </c>
      <c r="C20" s="132">
        <v>4751</v>
      </c>
      <c r="D20" s="133">
        <v>2.17</v>
      </c>
      <c r="E20" s="131">
        <v>1351</v>
      </c>
      <c r="F20" s="132">
        <v>5502</v>
      </c>
      <c r="G20" s="133">
        <v>4.07</v>
      </c>
      <c r="H20" s="134">
        <v>69979</v>
      </c>
      <c r="I20" s="135">
        <v>143700</v>
      </c>
      <c r="J20" s="133">
        <v>2.05</v>
      </c>
      <c r="K20" s="134">
        <v>56158</v>
      </c>
      <c r="L20" s="136">
        <v>121524</v>
      </c>
      <c r="M20" s="133">
        <v>2.16</v>
      </c>
      <c r="N20" s="137">
        <v>4514</v>
      </c>
      <c r="O20" s="136">
        <v>15655</v>
      </c>
      <c r="P20" s="133">
        <v>3.47</v>
      </c>
      <c r="Q20" s="137">
        <v>8288</v>
      </c>
      <c r="R20" s="136">
        <v>19699</v>
      </c>
      <c r="S20" s="133">
        <v>2.38</v>
      </c>
      <c r="T20" s="137">
        <v>28913</v>
      </c>
      <c r="U20" s="136">
        <v>66583</v>
      </c>
      <c r="V20" s="133">
        <v>2.3</v>
      </c>
      <c r="W20" s="137">
        <v>518</v>
      </c>
      <c r="X20" s="136">
        <v>1965</v>
      </c>
      <c r="Y20" s="133">
        <v>3.79</v>
      </c>
      <c r="Z20" s="137">
        <v>18729</v>
      </c>
      <c r="AA20" s="136">
        <v>37800</v>
      </c>
      <c r="AB20" s="133">
        <v>2.02</v>
      </c>
      <c r="AC20" s="137">
        <v>11350</v>
      </c>
      <c r="AD20" s="136">
        <v>29515</v>
      </c>
      <c r="AE20" s="133">
        <v>2.6</v>
      </c>
      <c r="AF20" s="137">
        <v>4672</v>
      </c>
      <c r="AG20" s="136">
        <v>11745</v>
      </c>
      <c r="AH20" s="133">
        <v>2.51</v>
      </c>
      <c r="AI20" s="137">
        <v>5946</v>
      </c>
      <c r="AJ20" s="136">
        <v>8843</v>
      </c>
      <c r="AK20" s="133">
        <v>1.49</v>
      </c>
      <c r="AL20" s="137">
        <v>354</v>
      </c>
      <c r="AM20" s="136">
        <v>685</v>
      </c>
      <c r="AN20" s="133">
        <v>1.94</v>
      </c>
      <c r="AO20" s="141">
        <f t="shared" si="0"/>
        <v>212960</v>
      </c>
      <c r="AP20" s="142">
        <f t="shared" si="1"/>
        <v>467967</v>
      </c>
      <c r="AQ20" s="140">
        <f t="shared" si="2"/>
        <v>2.197440833959429</v>
      </c>
    </row>
    <row r="21" spans="1:43" s="90" customFormat="1" ht="11.25">
      <c r="A21" s="112" t="s">
        <v>17</v>
      </c>
      <c r="B21" s="131">
        <v>4110</v>
      </c>
      <c r="C21" s="132">
        <v>11831</v>
      </c>
      <c r="D21" s="133">
        <v>2.88</v>
      </c>
      <c r="E21" s="131">
        <v>3768</v>
      </c>
      <c r="F21" s="132">
        <v>10053</v>
      </c>
      <c r="G21" s="133">
        <v>2.67</v>
      </c>
      <c r="H21" s="134">
        <v>67051</v>
      </c>
      <c r="I21" s="135">
        <v>125064</v>
      </c>
      <c r="J21" s="133">
        <v>1.87</v>
      </c>
      <c r="K21" s="134">
        <v>10084</v>
      </c>
      <c r="L21" s="136">
        <v>20847</v>
      </c>
      <c r="M21" s="133">
        <v>2.07</v>
      </c>
      <c r="N21" s="137">
        <v>10796</v>
      </c>
      <c r="O21" s="136">
        <v>26295</v>
      </c>
      <c r="P21" s="133">
        <v>2.44</v>
      </c>
      <c r="Q21" s="137">
        <v>9856</v>
      </c>
      <c r="R21" s="136">
        <v>20912</v>
      </c>
      <c r="S21" s="133">
        <v>2.12</v>
      </c>
      <c r="T21" s="137">
        <v>9384</v>
      </c>
      <c r="U21" s="136">
        <v>22900</v>
      </c>
      <c r="V21" s="133">
        <v>2.44</v>
      </c>
      <c r="W21" s="137">
        <v>3048</v>
      </c>
      <c r="X21" s="136">
        <v>8856</v>
      </c>
      <c r="Y21" s="133">
        <v>2.91</v>
      </c>
      <c r="Z21" s="137">
        <v>17672</v>
      </c>
      <c r="AA21" s="136">
        <v>41363</v>
      </c>
      <c r="AB21" s="133">
        <v>2.34</v>
      </c>
      <c r="AC21" s="137">
        <v>51550</v>
      </c>
      <c r="AD21" s="136">
        <v>93089</v>
      </c>
      <c r="AE21" s="133">
        <v>1.81</v>
      </c>
      <c r="AF21" s="137">
        <v>9766</v>
      </c>
      <c r="AG21" s="136">
        <v>25065</v>
      </c>
      <c r="AH21" s="133">
        <v>2.57</v>
      </c>
      <c r="AI21" s="137">
        <v>7159</v>
      </c>
      <c r="AJ21" s="136">
        <v>14493</v>
      </c>
      <c r="AK21" s="133">
        <v>2.02</v>
      </c>
      <c r="AL21" s="137">
        <v>3790</v>
      </c>
      <c r="AM21" s="136">
        <v>6542</v>
      </c>
      <c r="AN21" s="133">
        <v>1.73</v>
      </c>
      <c r="AO21" s="141">
        <f t="shared" si="0"/>
        <v>208034</v>
      </c>
      <c r="AP21" s="142">
        <f t="shared" si="1"/>
        <v>427310</v>
      </c>
      <c r="AQ21" s="140">
        <f t="shared" si="2"/>
        <v>2.054039243585183</v>
      </c>
    </row>
    <row r="22" spans="1:43" s="90" customFormat="1" ht="11.25">
      <c r="A22" s="112" t="s">
        <v>18</v>
      </c>
      <c r="B22" s="131">
        <v>20264</v>
      </c>
      <c r="C22" s="132">
        <v>51074</v>
      </c>
      <c r="D22" s="133">
        <v>2.52</v>
      </c>
      <c r="E22" s="131">
        <v>17568</v>
      </c>
      <c r="F22" s="132">
        <v>37559</v>
      </c>
      <c r="G22" s="133">
        <v>2.14</v>
      </c>
      <c r="H22" s="134">
        <v>62108</v>
      </c>
      <c r="I22" s="135">
        <v>109000</v>
      </c>
      <c r="J22" s="133">
        <v>1.76</v>
      </c>
      <c r="K22" s="134">
        <v>17412</v>
      </c>
      <c r="L22" s="136">
        <v>36281</v>
      </c>
      <c r="M22" s="133">
        <v>2.08</v>
      </c>
      <c r="N22" s="137">
        <v>9603</v>
      </c>
      <c r="O22" s="136">
        <v>20318</v>
      </c>
      <c r="P22" s="133">
        <v>2.12</v>
      </c>
      <c r="Q22" s="137">
        <v>13526</v>
      </c>
      <c r="R22" s="136">
        <v>29605</v>
      </c>
      <c r="S22" s="133">
        <v>2.19</v>
      </c>
      <c r="T22" s="137">
        <v>8014</v>
      </c>
      <c r="U22" s="136">
        <v>19446</v>
      </c>
      <c r="V22" s="133">
        <v>2.43</v>
      </c>
      <c r="W22" s="137">
        <v>3371</v>
      </c>
      <c r="X22" s="136">
        <v>6833</v>
      </c>
      <c r="Y22" s="133">
        <v>2.03</v>
      </c>
      <c r="Z22" s="137">
        <v>6299</v>
      </c>
      <c r="AA22" s="136">
        <v>12528</v>
      </c>
      <c r="AB22" s="133">
        <v>1.99</v>
      </c>
      <c r="AC22" s="137">
        <v>9081</v>
      </c>
      <c r="AD22" s="136">
        <v>16711</v>
      </c>
      <c r="AE22" s="133">
        <v>1.84</v>
      </c>
      <c r="AF22" s="137">
        <v>9927</v>
      </c>
      <c r="AG22" s="136">
        <v>24847</v>
      </c>
      <c r="AH22" s="133">
        <v>2.5</v>
      </c>
      <c r="AI22" s="137">
        <v>7489</v>
      </c>
      <c r="AJ22" s="136">
        <v>16902</v>
      </c>
      <c r="AK22" s="133">
        <v>2.26</v>
      </c>
      <c r="AL22" s="137">
        <v>2548</v>
      </c>
      <c r="AM22" s="136">
        <v>6363</v>
      </c>
      <c r="AN22" s="133">
        <v>2.5</v>
      </c>
      <c r="AO22" s="141">
        <f t="shared" si="0"/>
        <v>187210</v>
      </c>
      <c r="AP22" s="142">
        <f t="shared" si="1"/>
        <v>387467</v>
      </c>
      <c r="AQ22" s="140">
        <f t="shared" si="2"/>
        <v>2.0696917899684846</v>
      </c>
    </row>
    <row r="23" spans="1:43" s="90" customFormat="1" ht="11.25">
      <c r="A23" s="112" t="s">
        <v>75</v>
      </c>
      <c r="B23" s="131">
        <v>6170</v>
      </c>
      <c r="C23" s="132">
        <v>13219</v>
      </c>
      <c r="D23" s="133">
        <v>2.14</v>
      </c>
      <c r="E23" s="131">
        <v>1457</v>
      </c>
      <c r="F23" s="132">
        <v>3647</v>
      </c>
      <c r="G23" s="133">
        <v>2.5</v>
      </c>
      <c r="H23" s="134">
        <v>32664</v>
      </c>
      <c r="I23" s="135">
        <v>63445</v>
      </c>
      <c r="J23" s="133">
        <v>1.94</v>
      </c>
      <c r="K23" s="134">
        <v>32704</v>
      </c>
      <c r="L23" s="136">
        <v>61087</v>
      </c>
      <c r="M23" s="133">
        <v>1.87</v>
      </c>
      <c r="N23" s="137">
        <v>4509</v>
      </c>
      <c r="O23" s="136">
        <v>10733</v>
      </c>
      <c r="P23" s="133">
        <v>2.38</v>
      </c>
      <c r="Q23" s="137">
        <v>3351</v>
      </c>
      <c r="R23" s="136">
        <v>7363</v>
      </c>
      <c r="S23" s="133">
        <v>2.2</v>
      </c>
      <c r="T23" s="137">
        <v>11505</v>
      </c>
      <c r="U23" s="136">
        <v>29792</v>
      </c>
      <c r="V23" s="133">
        <v>2.59</v>
      </c>
      <c r="W23" s="137">
        <v>569</v>
      </c>
      <c r="X23" s="136">
        <v>1185</v>
      </c>
      <c r="Y23" s="133">
        <v>2.08</v>
      </c>
      <c r="Z23" s="137">
        <v>6499</v>
      </c>
      <c r="AA23" s="136">
        <v>16322</v>
      </c>
      <c r="AB23" s="133">
        <v>2.51</v>
      </c>
      <c r="AC23" s="137">
        <v>15093</v>
      </c>
      <c r="AD23" s="136">
        <v>33098</v>
      </c>
      <c r="AE23" s="133">
        <v>2.19</v>
      </c>
      <c r="AF23" s="137">
        <v>8873</v>
      </c>
      <c r="AG23" s="136">
        <v>22303</v>
      </c>
      <c r="AH23" s="133">
        <v>2.51</v>
      </c>
      <c r="AI23" s="137">
        <v>4080</v>
      </c>
      <c r="AJ23" s="136">
        <v>8222</v>
      </c>
      <c r="AK23" s="133">
        <v>2.02</v>
      </c>
      <c r="AL23" s="137">
        <v>481</v>
      </c>
      <c r="AM23" s="136">
        <v>888</v>
      </c>
      <c r="AN23" s="133">
        <v>1.85</v>
      </c>
      <c r="AO23" s="141">
        <f t="shared" si="0"/>
        <v>127955</v>
      </c>
      <c r="AP23" s="142">
        <f t="shared" si="1"/>
        <v>271304</v>
      </c>
      <c r="AQ23" s="140">
        <f t="shared" si="2"/>
        <v>2.12030792075339</v>
      </c>
    </row>
    <row r="24" spans="1:43" s="90" customFormat="1" ht="11.25">
      <c r="A24" s="112" t="s">
        <v>85</v>
      </c>
      <c r="B24" s="131">
        <v>1036</v>
      </c>
      <c r="C24" s="132">
        <v>3663</v>
      </c>
      <c r="D24" s="133">
        <v>3.54</v>
      </c>
      <c r="E24" s="131">
        <v>811</v>
      </c>
      <c r="F24" s="132">
        <v>3941</v>
      </c>
      <c r="G24" s="133">
        <v>4.86</v>
      </c>
      <c r="H24" s="134">
        <v>10825</v>
      </c>
      <c r="I24" s="135">
        <v>27807</v>
      </c>
      <c r="J24" s="133">
        <v>2.57</v>
      </c>
      <c r="K24" s="134">
        <v>4556</v>
      </c>
      <c r="L24" s="136">
        <v>10997</v>
      </c>
      <c r="M24" s="133">
        <v>2.41</v>
      </c>
      <c r="N24" s="137">
        <v>895</v>
      </c>
      <c r="O24" s="136">
        <v>2717</v>
      </c>
      <c r="P24" s="133">
        <v>3.04</v>
      </c>
      <c r="Q24" s="137">
        <v>680</v>
      </c>
      <c r="R24" s="136">
        <v>2155</v>
      </c>
      <c r="S24" s="133">
        <v>3.17</v>
      </c>
      <c r="T24" s="137">
        <v>20684</v>
      </c>
      <c r="U24" s="136">
        <v>62127</v>
      </c>
      <c r="V24" s="133">
        <v>3</v>
      </c>
      <c r="W24" s="137">
        <v>149</v>
      </c>
      <c r="X24" s="136">
        <v>381</v>
      </c>
      <c r="Y24" s="133">
        <v>2.56</v>
      </c>
      <c r="Z24" s="137">
        <v>5439</v>
      </c>
      <c r="AA24" s="136">
        <v>19731</v>
      </c>
      <c r="AB24" s="133">
        <v>3.63</v>
      </c>
      <c r="AC24" s="137">
        <v>31484</v>
      </c>
      <c r="AD24" s="136">
        <v>88283</v>
      </c>
      <c r="AE24" s="133">
        <v>2.8</v>
      </c>
      <c r="AF24" s="137">
        <v>1115</v>
      </c>
      <c r="AG24" s="136">
        <v>5479</v>
      </c>
      <c r="AH24" s="133">
        <v>4.91</v>
      </c>
      <c r="AI24" s="137">
        <v>5535</v>
      </c>
      <c r="AJ24" s="136">
        <v>15120</v>
      </c>
      <c r="AK24" s="133">
        <v>2.73</v>
      </c>
      <c r="AL24" s="137">
        <v>162</v>
      </c>
      <c r="AM24" s="136">
        <v>427</v>
      </c>
      <c r="AN24" s="133">
        <v>2.64</v>
      </c>
      <c r="AO24" s="141">
        <f t="shared" si="0"/>
        <v>83371</v>
      </c>
      <c r="AP24" s="142">
        <f t="shared" si="1"/>
        <v>242828</v>
      </c>
      <c r="AQ24" s="140">
        <f t="shared" si="2"/>
        <v>2.9126194959878133</v>
      </c>
    </row>
    <row r="25" spans="1:43" s="90" customFormat="1" ht="11.25">
      <c r="A25" s="112" t="s">
        <v>24</v>
      </c>
      <c r="B25" s="131">
        <v>4078</v>
      </c>
      <c r="C25" s="132">
        <v>11949</v>
      </c>
      <c r="D25" s="133">
        <v>2.93</v>
      </c>
      <c r="E25" s="131">
        <v>1815</v>
      </c>
      <c r="F25" s="132">
        <v>4633</v>
      </c>
      <c r="G25" s="133">
        <v>2.55</v>
      </c>
      <c r="H25" s="137">
        <v>32960</v>
      </c>
      <c r="I25" s="136">
        <v>60395</v>
      </c>
      <c r="J25" s="133">
        <v>1.83</v>
      </c>
      <c r="K25" s="134">
        <v>9386</v>
      </c>
      <c r="L25" s="136">
        <v>19261</v>
      </c>
      <c r="M25" s="133">
        <v>2.05</v>
      </c>
      <c r="N25" s="137">
        <v>4887</v>
      </c>
      <c r="O25" s="136">
        <v>12601</v>
      </c>
      <c r="P25" s="133">
        <v>2.58</v>
      </c>
      <c r="Q25" s="137">
        <v>3160</v>
      </c>
      <c r="R25" s="136">
        <v>7300</v>
      </c>
      <c r="S25" s="133">
        <v>2.31</v>
      </c>
      <c r="T25" s="137">
        <v>6965</v>
      </c>
      <c r="U25" s="136">
        <v>16399</v>
      </c>
      <c r="V25" s="133">
        <v>2.35</v>
      </c>
      <c r="W25" s="137">
        <v>1053</v>
      </c>
      <c r="X25" s="136">
        <v>2619</v>
      </c>
      <c r="Y25" s="133">
        <v>2.49</v>
      </c>
      <c r="Z25" s="137">
        <v>7101</v>
      </c>
      <c r="AA25" s="136">
        <v>18199</v>
      </c>
      <c r="AB25" s="133">
        <v>2.56</v>
      </c>
      <c r="AC25" s="137">
        <v>20496</v>
      </c>
      <c r="AD25" s="136">
        <v>47220</v>
      </c>
      <c r="AE25" s="133">
        <v>2.3</v>
      </c>
      <c r="AF25" s="137">
        <v>6535</v>
      </c>
      <c r="AG25" s="136">
        <v>19706</v>
      </c>
      <c r="AH25" s="133">
        <v>3.02</v>
      </c>
      <c r="AI25" s="137">
        <v>3689</v>
      </c>
      <c r="AJ25" s="136">
        <v>7579</v>
      </c>
      <c r="AK25" s="133">
        <v>2.05</v>
      </c>
      <c r="AL25" s="137">
        <v>1164</v>
      </c>
      <c r="AM25" s="136">
        <v>2328</v>
      </c>
      <c r="AN25" s="133">
        <v>2</v>
      </c>
      <c r="AO25" s="141">
        <f t="shared" si="0"/>
        <v>103289</v>
      </c>
      <c r="AP25" s="142">
        <f t="shared" si="1"/>
        <v>230189</v>
      </c>
      <c r="AQ25" s="140">
        <f t="shared" si="2"/>
        <v>2.228591621566672</v>
      </c>
    </row>
    <row r="26" spans="1:43" s="90" customFormat="1" ht="11.25">
      <c r="A26" s="112" t="s">
        <v>30</v>
      </c>
      <c r="B26" s="131">
        <v>3400</v>
      </c>
      <c r="C26" s="132">
        <v>10622</v>
      </c>
      <c r="D26" s="133">
        <v>3.12</v>
      </c>
      <c r="E26" s="131">
        <v>941</v>
      </c>
      <c r="F26" s="132">
        <v>3628</v>
      </c>
      <c r="G26" s="133">
        <v>3.86</v>
      </c>
      <c r="H26" s="134">
        <v>27904</v>
      </c>
      <c r="I26" s="135">
        <v>60544</v>
      </c>
      <c r="J26" s="133">
        <v>2.17</v>
      </c>
      <c r="K26" s="134">
        <v>9818</v>
      </c>
      <c r="L26" s="136">
        <v>17498</v>
      </c>
      <c r="M26" s="133">
        <v>1.78</v>
      </c>
      <c r="N26" s="137">
        <v>3091</v>
      </c>
      <c r="O26" s="136">
        <v>11979</v>
      </c>
      <c r="P26" s="133">
        <v>3.88</v>
      </c>
      <c r="Q26" s="137">
        <v>3831</v>
      </c>
      <c r="R26" s="136">
        <v>8546</v>
      </c>
      <c r="S26" s="133">
        <v>2.23</v>
      </c>
      <c r="T26" s="137">
        <v>5688</v>
      </c>
      <c r="U26" s="136">
        <v>12932</v>
      </c>
      <c r="V26" s="133">
        <v>2.27</v>
      </c>
      <c r="W26" s="137">
        <v>506</v>
      </c>
      <c r="X26" s="136">
        <v>1244</v>
      </c>
      <c r="Y26" s="133">
        <v>2.46</v>
      </c>
      <c r="Z26" s="137">
        <v>5769</v>
      </c>
      <c r="AA26" s="136">
        <v>17456</v>
      </c>
      <c r="AB26" s="133">
        <v>3.03</v>
      </c>
      <c r="AC26" s="137">
        <v>16977</v>
      </c>
      <c r="AD26" s="136">
        <v>40401</v>
      </c>
      <c r="AE26" s="133">
        <v>2.38</v>
      </c>
      <c r="AF26" s="137">
        <v>3855</v>
      </c>
      <c r="AG26" s="136">
        <v>11529</v>
      </c>
      <c r="AH26" s="133">
        <v>2.99</v>
      </c>
      <c r="AI26" s="137">
        <v>4116</v>
      </c>
      <c r="AJ26" s="136">
        <v>8456</v>
      </c>
      <c r="AK26" s="133">
        <v>2.05</v>
      </c>
      <c r="AL26" s="137">
        <v>633</v>
      </c>
      <c r="AM26" s="136">
        <v>1543</v>
      </c>
      <c r="AN26" s="133">
        <v>2.44</v>
      </c>
      <c r="AO26" s="141">
        <f t="shared" si="0"/>
        <v>86529</v>
      </c>
      <c r="AP26" s="142">
        <f t="shared" si="1"/>
        <v>206378</v>
      </c>
      <c r="AQ26" s="140">
        <f t="shared" si="2"/>
        <v>2.3850732124490057</v>
      </c>
    </row>
    <row r="27" spans="1:43" s="90" customFormat="1" ht="11.25">
      <c r="A27" s="112" t="s">
        <v>86</v>
      </c>
      <c r="B27" s="131">
        <v>1525</v>
      </c>
      <c r="C27" s="132">
        <v>5396</v>
      </c>
      <c r="D27" s="133">
        <v>3.54</v>
      </c>
      <c r="E27" s="131">
        <v>2429</v>
      </c>
      <c r="F27" s="132">
        <v>7591</v>
      </c>
      <c r="G27" s="133">
        <v>3.13</v>
      </c>
      <c r="H27" s="134">
        <v>17129</v>
      </c>
      <c r="I27" s="135">
        <v>38370</v>
      </c>
      <c r="J27" s="133">
        <v>2.24</v>
      </c>
      <c r="K27" s="134">
        <v>4947</v>
      </c>
      <c r="L27" s="136">
        <v>14483</v>
      </c>
      <c r="M27" s="133">
        <v>2.93</v>
      </c>
      <c r="N27" s="137">
        <v>1324</v>
      </c>
      <c r="O27" s="136">
        <v>5110</v>
      </c>
      <c r="P27" s="133">
        <v>3.86</v>
      </c>
      <c r="Q27" s="137">
        <v>872</v>
      </c>
      <c r="R27" s="136">
        <v>2450</v>
      </c>
      <c r="S27" s="133">
        <v>2.81</v>
      </c>
      <c r="T27" s="137">
        <v>12651</v>
      </c>
      <c r="U27" s="136">
        <v>37043</v>
      </c>
      <c r="V27" s="133">
        <v>2.93</v>
      </c>
      <c r="W27" s="137">
        <v>205</v>
      </c>
      <c r="X27" s="136">
        <v>767</v>
      </c>
      <c r="Y27" s="133">
        <v>3.74</v>
      </c>
      <c r="Z27" s="137">
        <v>4367</v>
      </c>
      <c r="AA27" s="136">
        <v>16340</v>
      </c>
      <c r="AB27" s="133">
        <v>3.74</v>
      </c>
      <c r="AC27" s="137">
        <v>22356</v>
      </c>
      <c r="AD27" s="136">
        <v>52914</v>
      </c>
      <c r="AE27" s="133">
        <v>2.37</v>
      </c>
      <c r="AF27" s="137">
        <v>2034</v>
      </c>
      <c r="AG27" s="136">
        <v>7519</v>
      </c>
      <c r="AH27" s="133">
        <v>3.7</v>
      </c>
      <c r="AI27" s="137">
        <v>2772</v>
      </c>
      <c r="AJ27" s="136">
        <v>7434</v>
      </c>
      <c r="AK27" s="133">
        <v>2.68</v>
      </c>
      <c r="AL27" s="137">
        <v>91</v>
      </c>
      <c r="AM27" s="136">
        <v>138</v>
      </c>
      <c r="AN27" s="133">
        <v>1.52</v>
      </c>
      <c r="AO27" s="141">
        <f t="shared" si="0"/>
        <v>72702</v>
      </c>
      <c r="AP27" s="142">
        <f t="shared" si="1"/>
        <v>195555</v>
      </c>
      <c r="AQ27" s="140">
        <f t="shared" si="2"/>
        <v>2.6898159610464636</v>
      </c>
    </row>
    <row r="28" spans="1:43" s="90" customFormat="1" ht="11.25">
      <c r="A28" s="112" t="s">
        <v>27</v>
      </c>
      <c r="B28" s="131">
        <v>761</v>
      </c>
      <c r="C28" s="132">
        <v>1914</v>
      </c>
      <c r="D28" s="133">
        <v>2.52</v>
      </c>
      <c r="E28" s="131">
        <v>392</v>
      </c>
      <c r="F28" s="132">
        <v>1001</v>
      </c>
      <c r="G28" s="133">
        <v>2.55</v>
      </c>
      <c r="H28" s="134">
        <v>15822</v>
      </c>
      <c r="I28" s="135">
        <v>24612</v>
      </c>
      <c r="J28" s="133">
        <v>1.56</v>
      </c>
      <c r="K28" s="134">
        <v>14429</v>
      </c>
      <c r="L28" s="136">
        <v>19946</v>
      </c>
      <c r="M28" s="133">
        <v>1.38</v>
      </c>
      <c r="N28" s="137">
        <v>2775</v>
      </c>
      <c r="O28" s="136">
        <v>5420</v>
      </c>
      <c r="P28" s="133">
        <v>1.95</v>
      </c>
      <c r="Q28" s="137">
        <v>4747</v>
      </c>
      <c r="R28" s="136">
        <v>6638</v>
      </c>
      <c r="S28" s="133">
        <v>1.4</v>
      </c>
      <c r="T28" s="137">
        <v>78113</v>
      </c>
      <c r="U28" s="136">
        <v>98570</v>
      </c>
      <c r="V28" s="133">
        <v>1.26</v>
      </c>
      <c r="W28" s="137">
        <v>244</v>
      </c>
      <c r="X28" s="136">
        <v>607</v>
      </c>
      <c r="Y28" s="133">
        <v>2.49</v>
      </c>
      <c r="Z28" s="137">
        <v>3602</v>
      </c>
      <c r="AA28" s="136">
        <v>5987</v>
      </c>
      <c r="AB28" s="133">
        <v>1.66</v>
      </c>
      <c r="AC28" s="137">
        <v>5567</v>
      </c>
      <c r="AD28" s="136">
        <v>13082</v>
      </c>
      <c r="AE28" s="133">
        <v>2.35</v>
      </c>
      <c r="AF28" s="137">
        <v>4469</v>
      </c>
      <c r="AG28" s="136">
        <v>6910</v>
      </c>
      <c r="AH28" s="133">
        <v>1.55</v>
      </c>
      <c r="AI28" s="137">
        <v>1175</v>
      </c>
      <c r="AJ28" s="136">
        <v>1929</v>
      </c>
      <c r="AK28" s="133">
        <v>1.64</v>
      </c>
      <c r="AL28" s="137">
        <v>1088</v>
      </c>
      <c r="AM28" s="136">
        <v>1350</v>
      </c>
      <c r="AN28" s="133">
        <v>1.24</v>
      </c>
      <c r="AO28" s="141">
        <f t="shared" si="0"/>
        <v>133184</v>
      </c>
      <c r="AP28" s="142">
        <f t="shared" si="1"/>
        <v>187966</v>
      </c>
      <c r="AQ28" s="140">
        <f t="shared" si="2"/>
        <v>1.4113256847669389</v>
      </c>
    </row>
    <row r="29" spans="1:43" s="90" customFormat="1" ht="11.25">
      <c r="A29" s="112" t="s">
        <v>25</v>
      </c>
      <c r="B29" s="131">
        <v>5907</v>
      </c>
      <c r="C29" s="132">
        <v>18500</v>
      </c>
      <c r="D29" s="133">
        <v>3.13</v>
      </c>
      <c r="E29" s="131">
        <v>2570</v>
      </c>
      <c r="F29" s="132">
        <v>5081</v>
      </c>
      <c r="G29" s="133">
        <v>1.98</v>
      </c>
      <c r="H29" s="134">
        <v>23940</v>
      </c>
      <c r="I29" s="135">
        <v>41003</v>
      </c>
      <c r="J29" s="133">
        <v>1.71</v>
      </c>
      <c r="K29" s="134">
        <v>7455</v>
      </c>
      <c r="L29" s="136">
        <v>21602</v>
      </c>
      <c r="M29" s="133">
        <v>2.9</v>
      </c>
      <c r="N29" s="137">
        <v>4145</v>
      </c>
      <c r="O29" s="136">
        <v>7934</v>
      </c>
      <c r="P29" s="133">
        <v>1.91</v>
      </c>
      <c r="Q29" s="137">
        <v>2916</v>
      </c>
      <c r="R29" s="136">
        <v>6137</v>
      </c>
      <c r="S29" s="133">
        <v>2.1</v>
      </c>
      <c r="T29" s="137">
        <v>3416</v>
      </c>
      <c r="U29" s="136">
        <v>10131</v>
      </c>
      <c r="V29" s="133">
        <v>2.97</v>
      </c>
      <c r="W29" s="137">
        <v>912</v>
      </c>
      <c r="X29" s="136">
        <v>1853</v>
      </c>
      <c r="Y29" s="133">
        <v>2.03</v>
      </c>
      <c r="Z29" s="137">
        <v>6139</v>
      </c>
      <c r="AA29" s="136">
        <v>13451</v>
      </c>
      <c r="AB29" s="133">
        <v>2.19</v>
      </c>
      <c r="AC29" s="137">
        <v>11250</v>
      </c>
      <c r="AD29" s="136">
        <v>22581</v>
      </c>
      <c r="AE29" s="133">
        <v>2.01</v>
      </c>
      <c r="AF29" s="137">
        <v>7721</v>
      </c>
      <c r="AG29" s="136">
        <v>29944</v>
      </c>
      <c r="AH29" s="133">
        <v>3.88</v>
      </c>
      <c r="AI29" s="137">
        <v>3772</v>
      </c>
      <c r="AJ29" s="136">
        <v>7046</v>
      </c>
      <c r="AK29" s="133">
        <v>1.87</v>
      </c>
      <c r="AL29" s="137">
        <v>1221</v>
      </c>
      <c r="AM29" s="136">
        <v>1728</v>
      </c>
      <c r="AN29" s="133">
        <v>1.42</v>
      </c>
      <c r="AO29" s="141">
        <f t="shared" si="0"/>
        <v>81364</v>
      </c>
      <c r="AP29" s="142">
        <f t="shared" si="1"/>
        <v>186991</v>
      </c>
      <c r="AQ29" s="140">
        <f t="shared" si="2"/>
        <v>2.298203136522295</v>
      </c>
    </row>
    <row r="30" spans="1:43" s="90" customFormat="1" ht="11.25">
      <c r="A30" s="112" t="s">
        <v>34</v>
      </c>
      <c r="B30" s="131">
        <v>4606</v>
      </c>
      <c r="C30" s="132">
        <v>25024</v>
      </c>
      <c r="D30" s="133">
        <v>5.43</v>
      </c>
      <c r="E30" s="131">
        <v>2344</v>
      </c>
      <c r="F30" s="132">
        <v>7350</v>
      </c>
      <c r="G30" s="133">
        <v>3.14</v>
      </c>
      <c r="H30" s="134">
        <v>17711</v>
      </c>
      <c r="I30" s="135">
        <v>42407</v>
      </c>
      <c r="J30" s="133">
        <v>2.39</v>
      </c>
      <c r="K30" s="134">
        <v>5146</v>
      </c>
      <c r="L30" s="136">
        <v>15604</v>
      </c>
      <c r="M30" s="133">
        <v>3.03</v>
      </c>
      <c r="N30" s="137">
        <v>3697</v>
      </c>
      <c r="O30" s="136">
        <v>12189</v>
      </c>
      <c r="P30" s="133">
        <v>3.3</v>
      </c>
      <c r="Q30" s="137">
        <v>2600</v>
      </c>
      <c r="R30" s="136">
        <v>8509</v>
      </c>
      <c r="S30" s="133">
        <v>3.27</v>
      </c>
      <c r="T30" s="137">
        <v>1660</v>
      </c>
      <c r="U30" s="136">
        <v>5385</v>
      </c>
      <c r="V30" s="133">
        <v>3.24</v>
      </c>
      <c r="W30" s="137">
        <v>1497</v>
      </c>
      <c r="X30" s="136">
        <v>8663</v>
      </c>
      <c r="Y30" s="133">
        <v>5.79</v>
      </c>
      <c r="Z30" s="137">
        <v>4354</v>
      </c>
      <c r="AA30" s="136">
        <v>13384</v>
      </c>
      <c r="AB30" s="133">
        <v>3.07</v>
      </c>
      <c r="AC30" s="137">
        <v>6032</v>
      </c>
      <c r="AD30" s="136">
        <v>14602</v>
      </c>
      <c r="AE30" s="133">
        <v>2.42</v>
      </c>
      <c r="AF30" s="137">
        <v>2101</v>
      </c>
      <c r="AG30" s="136">
        <v>7445</v>
      </c>
      <c r="AH30" s="133">
        <v>3.54</v>
      </c>
      <c r="AI30" s="137">
        <v>1715</v>
      </c>
      <c r="AJ30" s="136">
        <v>4204</v>
      </c>
      <c r="AK30" s="133">
        <v>2.45</v>
      </c>
      <c r="AL30" s="137">
        <v>759</v>
      </c>
      <c r="AM30" s="136">
        <v>1634</v>
      </c>
      <c r="AN30" s="133">
        <v>2.15</v>
      </c>
      <c r="AO30" s="141">
        <f t="shared" si="0"/>
        <v>54222</v>
      </c>
      <c r="AP30" s="142">
        <f t="shared" si="1"/>
        <v>166400</v>
      </c>
      <c r="AQ30" s="140">
        <f t="shared" si="2"/>
        <v>3.068865036332116</v>
      </c>
    </row>
    <row r="31" spans="1:43" s="90" customFormat="1" ht="11.25">
      <c r="A31" s="112" t="s">
        <v>26</v>
      </c>
      <c r="B31" s="131">
        <v>4629</v>
      </c>
      <c r="C31" s="132">
        <v>23076</v>
      </c>
      <c r="D31" s="133">
        <v>4.99</v>
      </c>
      <c r="E31" s="131">
        <v>2160</v>
      </c>
      <c r="F31" s="132">
        <v>4341</v>
      </c>
      <c r="G31" s="133">
        <v>2.01</v>
      </c>
      <c r="H31" s="134">
        <v>26636</v>
      </c>
      <c r="I31" s="135">
        <v>52968</v>
      </c>
      <c r="J31" s="133">
        <v>1.99</v>
      </c>
      <c r="K31" s="134">
        <v>5039</v>
      </c>
      <c r="L31" s="136">
        <v>13565</v>
      </c>
      <c r="M31" s="133">
        <v>2.69</v>
      </c>
      <c r="N31" s="137">
        <v>4201</v>
      </c>
      <c r="O31" s="136">
        <v>9741</v>
      </c>
      <c r="P31" s="133">
        <v>2.32</v>
      </c>
      <c r="Q31" s="137">
        <v>1639</v>
      </c>
      <c r="R31" s="136">
        <v>3349</v>
      </c>
      <c r="S31" s="133">
        <v>2.04</v>
      </c>
      <c r="T31" s="137">
        <v>4811</v>
      </c>
      <c r="U31" s="136">
        <v>13940</v>
      </c>
      <c r="V31" s="133">
        <v>2.9</v>
      </c>
      <c r="W31" s="137">
        <v>500</v>
      </c>
      <c r="X31" s="136">
        <v>1399</v>
      </c>
      <c r="Y31" s="133">
        <v>2.8</v>
      </c>
      <c r="Z31" s="137">
        <v>2631</v>
      </c>
      <c r="AA31" s="136">
        <v>7190</v>
      </c>
      <c r="AB31" s="133">
        <v>2.73</v>
      </c>
      <c r="AC31" s="137">
        <v>8886</v>
      </c>
      <c r="AD31" s="136">
        <v>17584</v>
      </c>
      <c r="AE31" s="133">
        <v>1.98</v>
      </c>
      <c r="AF31" s="137">
        <v>2553</v>
      </c>
      <c r="AG31" s="136">
        <v>7464</v>
      </c>
      <c r="AH31" s="133">
        <v>2.92</v>
      </c>
      <c r="AI31" s="137">
        <v>2573</v>
      </c>
      <c r="AJ31" s="136">
        <v>5207</v>
      </c>
      <c r="AK31" s="133">
        <v>2.02</v>
      </c>
      <c r="AL31" s="137">
        <v>449</v>
      </c>
      <c r="AM31" s="136">
        <v>751</v>
      </c>
      <c r="AN31" s="133">
        <v>1.67</v>
      </c>
      <c r="AO31" s="141">
        <f t="shared" si="0"/>
        <v>66707</v>
      </c>
      <c r="AP31" s="142">
        <f t="shared" si="1"/>
        <v>160575</v>
      </c>
      <c r="AQ31" s="140">
        <f t="shared" si="2"/>
        <v>2.40716866295891</v>
      </c>
    </row>
    <row r="32" spans="1:43" s="90" customFormat="1" ht="11.25">
      <c r="A32" s="112" t="s">
        <v>47</v>
      </c>
      <c r="B32" s="131">
        <v>1988</v>
      </c>
      <c r="C32" s="132">
        <v>4502</v>
      </c>
      <c r="D32" s="133">
        <v>2.26</v>
      </c>
      <c r="E32" s="131">
        <v>607</v>
      </c>
      <c r="F32" s="132">
        <v>1813</v>
      </c>
      <c r="G32" s="133">
        <v>2.99</v>
      </c>
      <c r="H32" s="134">
        <v>33071</v>
      </c>
      <c r="I32" s="135">
        <v>49170</v>
      </c>
      <c r="J32" s="133">
        <v>1.49</v>
      </c>
      <c r="K32" s="134">
        <v>17836</v>
      </c>
      <c r="L32" s="136">
        <v>27921</v>
      </c>
      <c r="M32" s="133">
        <v>1.57</v>
      </c>
      <c r="N32" s="137">
        <v>1657</v>
      </c>
      <c r="O32" s="136">
        <v>5636</v>
      </c>
      <c r="P32" s="133">
        <v>3.4</v>
      </c>
      <c r="Q32" s="137">
        <v>1486</v>
      </c>
      <c r="R32" s="136">
        <v>2893</v>
      </c>
      <c r="S32" s="133">
        <v>1.95</v>
      </c>
      <c r="T32" s="137">
        <v>14473</v>
      </c>
      <c r="U32" s="136">
        <v>25337</v>
      </c>
      <c r="V32" s="133">
        <v>1.75</v>
      </c>
      <c r="W32" s="137">
        <v>393</v>
      </c>
      <c r="X32" s="136">
        <v>1243</v>
      </c>
      <c r="Y32" s="133">
        <v>3.16</v>
      </c>
      <c r="Z32" s="137">
        <v>3256</v>
      </c>
      <c r="AA32" s="136">
        <v>7330</v>
      </c>
      <c r="AB32" s="133">
        <v>2.25</v>
      </c>
      <c r="AC32" s="137">
        <v>7416</v>
      </c>
      <c r="AD32" s="136">
        <v>16707</v>
      </c>
      <c r="AE32" s="133">
        <v>2.25</v>
      </c>
      <c r="AF32" s="137">
        <v>3854</v>
      </c>
      <c r="AG32" s="136">
        <v>8138</v>
      </c>
      <c r="AH32" s="133">
        <v>2.11</v>
      </c>
      <c r="AI32" s="137">
        <v>1247</v>
      </c>
      <c r="AJ32" s="136">
        <v>2617</v>
      </c>
      <c r="AK32" s="133">
        <v>2.1</v>
      </c>
      <c r="AL32" s="137">
        <v>160</v>
      </c>
      <c r="AM32" s="136">
        <v>318</v>
      </c>
      <c r="AN32" s="133">
        <v>1.99</v>
      </c>
      <c r="AO32" s="141">
        <f t="shared" si="0"/>
        <v>87444</v>
      </c>
      <c r="AP32" s="142">
        <f t="shared" si="1"/>
        <v>153625</v>
      </c>
      <c r="AQ32" s="140">
        <f t="shared" si="2"/>
        <v>1.756838662458259</v>
      </c>
    </row>
    <row r="33" spans="1:43" s="90" customFormat="1" ht="11.25">
      <c r="A33" s="112" t="s">
        <v>2</v>
      </c>
      <c r="B33" s="131">
        <v>1310</v>
      </c>
      <c r="C33" s="132">
        <v>6712</v>
      </c>
      <c r="D33" s="133">
        <v>5.12</v>
      </c>
      <c r="E33" s="131">
        <v>1005</v>
      </c>
      <c r="F33" s="132">
        <v>4319</v>
      </c>
      <c r="G33" s="133">
        <v>4.3</v>
      </c>
      <c r="H33" s="134">
        <v>12811</v>
      </c>
      <c r="I33" s="135">
        <v>33889</v>
      </c>
      <c r="J33" s="133">
        <v>2.65</v>
      </c>
      <c r="K33" s="134">
        <v>1982</v>
      </c>
      <c r="L33" s="136">
        <v>5701</v>
      </c>
      <c r="M33" s="133">
        <v>2.88</v>
      </c>
      <c r="N33" s="137">
        <v>2180</v>
      </c>
      <c r="O33" s="136">
        <v>4822</v>
      </c>
      <c r="P33" s="133">
        <v>2.21</v>
      </c>
      <c r="Q33" s="137">
        <v>1837</v>
      </c>
      <c r="R33" s="136">
        <v>5553</v>
      </c>
      <c r="S33" s="133">
        <v>3.02</v>
      </c>
      <c r="T33" s="137">
        <v>1224</v>
      </c>
      <c r="U33" s="136">
        <v>2585</v>
      </c>
      <c r="V33" s="133">
        <v>2.11</v>
      </c>
      <c r="W33" s="137">
        <v>967</v>
      </c>
      <c r="X33" s="136">
        <v>2929</v>
      </c>
      <c r="Y33" s="133">
        <v>3.03</v>
      </c>
      <c r="Z33" s="137">
        <v>7781</v>
      </c>
      <c r="AA33" s="136">
        <v>20842</v>
      </c>
      <c r="AB33" s="133">
        <v>2.68</v>
      </c>
      <c r="AC33" s="137">
        <v>16501</v>
      </c>
      <c r="AD33" s="136">
        <v>28223</v>
      </c>
      <c r="AE33" s="133">
        <v>1.71</v>
      </c>
      <c r="AF33" s="137">
        <v>2476</v>
      </c>
      <c r="AG33" s="136">
        <v>7260</v>
      </c>
      <c r="AH33" s="133">
        <v>2.93</v>
      </c>
      <c r="AI33" s="137">
        <v>2250</v>
      </c>
      <c r="AJ33" s="136">
        <v>5356</v>
      </c>
      <c r="AK33" s="133">
        <v>2.38</v>
      </c>
      <c r="AL33" s="137">
        <v>1558</v>
      </c>
      <c r="AM33" s="136">
        <v>4064</v>
      </c>
      <c r="AN33" s="133">
        <v>2.61</v>
      </c>
      <c r="AO33" s="141">
        <f t="shared" si="0"/>
        <v>53882</v>
      </c>
      <c r="AP33" s="142">
        <f t="shared" si="1"/>
        <v>132255</v>
      </c>
      <c r="AQ33" s="140">
        <f t="shared" si="2"/>
        <v>2.454530269848929</v>
      </c>
    </row>
    <row r="34" spans="1:43" s="90" customFormat="1" ht="11.25">
      <c r="A34" s="112" t="s">
        <v>65</v>
      </c>
      <c r="B34" s="131">
        <v>1487</v>
      </c>
      <c r="C34" s="132">
        <v>2483</v>
      </c>
      <c r="D34" s="133">
        <v>1.67</v>
      </c>
      <c r="E34" s="131">
        <v>718</v>
      </c>
      <c r="F34" s="132">
        <v>1321</v>
      </c>
      <c r="G34" s="133">
        <v>1.84</v>
      </c>
      <c r="H34" s="134">
        <v>10898</v>
      </c>
      <c r="I34" s="135">
        <v>19881</v>
      </c>
      <c r="J34" s="133">
        <v>1.82</v>
      </c>
      <c r="K34" s="134">
        <v>19867</v>
      </c>
      <c r="L34" s="136">
        <v>27012</v>
      </c>
      <c r="M34" s="133">
        <v>1.36</v>
      </c>
      <c r="N34" s="137">
        <v>1028</v>
      </c>
      <c r="O34" s="136">
        <v>2367</v>
      </c>
      <c r="P34" s="133">
        <v>2.3</v>
      </c>
      <c r="Q34" s="137">
        <v>2624</v>
      </c>
      <c r="R34" s="136">
        <v>3970</v>
      </c>
      <c r="S34" s="133">
        <v>1.51</v>
      </c>
      <c r="T34" s="137">
        <v>19762</v>
      </c>
      <c r="U34" s="136">
        <v>32358</v>
      </c>
      <c r="V34" s="133">
        <v>1.64</v>
      </c>
      <c r="W34" s="137">
        <v>323</v>
      </c>
      <c r="X34" s="136">
        <v>742</v>
      </c>
      <c r="Y34" s="133">
        <v>2.3</v>
      </c>
      <c r="Z34" s="137">
        <v>4456</v>
      </c>
      <c r="AA34" s="136">
        <v>7422</v>
      </c>
      <c r="AB34" s="133">
        <v>1.67</v>
      </c>
      <c r="AC34" s="137">
        <v>5302</v>
      </c>
      <c r="AD34" s="136">
        <v>11174</v>
      </c>
      <c r="AE34" s="133">
        <v>2.11</v>
      </c>
      <c r="AF34" s="137">
        <v>6913</v>
      </c>
      <c r="AG34" s="136">
        <v>10642</v>
      </c>
      <c r="AH34" s="133">
        <v>1.54</v>
      </c>
      <c r="AI34" s="137">
        <v>3723</v>
      </c>
      <c r="AJ34" s="136">
        <v>4616</v>
      </c>
      <c r="AK34" s="133">
        <v>1.24</v>
      </c>
      <c r="AL34" s="137">
        <v>240</v>
      </c>
      <c r="AM34" s="136">
        <v>489</v>
      </c>
      <c r="AN34" s="133">
        <v>2.04</v>
      </c>
      <c r="AO34" s="141">
        <f t="shared" si="0"/>
        <v>77341</v>
      </c>
      <c r="AP34" s="142">
        <f t="shared" si="1"/>
        <v>124477</v>
      </c>
      <c r="AQ34" s="140">
        <f t="shared" si="2"/>
        <v>1.6094568210910125</v>
      </c>
    </row>
    <row r="35" spans="1:43" s="90" customFormat="1" ht="11.25">
      <c r="A35" s="112" t="s">
        <v>29</v>
      </c>
      <c r="B35" s="131">
        <v>7239</v>
      </c>
      <c r="C35" s="132">
        <v>20605</v>
      </c>
      <c r="D35" s="133">
        <v>2.85</v>
      </c>
      <c r="E35" s="131">
        <v>2812</v>
      </c>
      <c r="F35" s="132">
        <v>5760</v>
      </c>
      <c r="G35" s="133">
        <v>2.05</v>
      </c>
      <c r="H35" s="134">
        <v>14081</v>
      </c>
      <c r="I35" s="135">
        <v>24175</v>
      </c>
      <c r="J35" s="133">
        <v>1.72</v>
      </c>
      <c r="K35" s="134">
        <v>3426</v>
      </c>
      <c r="L35" s="136">
        <v>8118</v>
      </c>
      <c r="M35" s="133">
        <v>2.37</v>
      </c>
      <c r="N35" s="137">
        <v>4396</v>
      </c>
      <c r="O35" s="136">
        <v>8557</v>
      </c>
      <c r="P35" s="133">
        <v>1.95</v>
      </c>
      <c r="Q35" s="137">
        <v>2437</v>
      </c>
      <c r="R35" s="136">
        <v>4643</v>
      </c>
      <c r="S35" s="133">
        <v>1.91</v>
      </c>
      <c r="T35" s="137">
        <v>2210</v>
      </c>
      <c r="U35" s="136">
        <v>6461</v>
      </c>
      <c r="V35" s="133">
        <v>2.92</v>
      </c>
      <c r="W35" s="137">
        <v>900</v>
      </c>
      <c r="X35" s="136">
        <v>1945</v>
      </c>
      <c r="Y35" s="133">
        <v>2.16</v>
      </c>
      <c r="Z35" s="137">
        <v>3559</v>
      </c>
      <c r="AA35" s="136">
        <v>9244</v>
      </c>
      <c r="AB35" s="133">
        <v>2.6</v>
      </c>
      <c r="AC35" s="137">
        <v>8980</v>
      </c>
      <c r="AD35" s="136">
        <v>15827</v>
      </c>
      <c r="AE35" s="133">
        <v>1.76</v>
      </c>
      <c r="AF35" s="137">
        <v>3454</v>
      </c>
      <c r="AG35" s="136">
        <v>9937</v>
      </c>
      <c r="AH35" s="133">
        <v>2.88</v>
      </c>
      <c r="AI35" s="137">
        <v>3139</v>
      </c>
      <c r="AJ35" s="136">
        <v>6850</v>
      </c>
      <c r="AK35" s="133">
        <v>2.18</v>
      </c>
      <c r="AL35" s="137">
        <v>933</v>
      </c>
      <c r="AM35" s="136">
        <v>2075</v>
      </c>
      <c r="AN35" s="133">
        <v>2.22</v>
      </c>
      <c r="AO35" s="141">
        <f t="shared" si="0"/>
        <v>57566</v>
      </c>
      <c r="AP35" s="142">
        <f t="shared" si="1"/>
        <v>124197</v>
      </c>
      <c r="AQ35" s="140">
        <f t="shared" si="2"/>
        <v>2.1574714241045063</v>
      </c>
    </row>
    <row r="36" spans="1:43" s="90" customFormat="1" ht="11.25">
      <c r="A36" s="112" t="s">
        <v>32</v>
      </c>
      <c r="B36" s="131">
        <v>726</v>
      </c>
      <c r="C36" s="132">
        <v>1508</v>
      </c>
      <c r="D36" s="133">
        <v>2.08</v>
      </c>
      <c r="E36" s="131">
        <v>778</v>
      </c>
      <c r="F36" s="132">
        <v>1660</v>
      </c>
      <c r="G36" s="133">
        <v>2.13</v>
      </c>
      <c r="H36" s="134">
        <v>6983</v>
      </c>
      <c r="I36" s="135">
        <v>15032</v>
      </c>
      <c r="J36" s="133">
        <v>2.15</v>
      </c>
      <c r="K36" s="134">
        <v>964</v>
      </c>
      <c r="L36" s="136">
        <v>2010</v>
      </c>
      <c r="M36" s="133">
        <v>2.09</v>
      </c>
      <c r="N36" s="137">
        <v>1578</v>
      </c>
      <c r="O36" s="136">
        <v>4299</v>
      </c>
      <c r="P36" s="133">
        <v>2.72</v>
      </c>
      <c r="Q36" s="137">
        <v>901</v>
      </c>
      <c r="R36" s="136">
        <v>4071</v>
      </c>
      <c r="S36" s="133">
        <v>4.52</v>
      </c>
      <c r="T36" s="137">
        <v>692</v>
      </c>
      <c r="U36" s="136">
        <v>1899</v>
      </c>
      <c r="V36" s="133">
        <v>2.74</v>
      </c>
      <c r="W36" s="137">
        <v>290</v>
      </c>
      <c r="X36" s="136">
        <v>813</v>
      </c>
      <c r="Y36" s="133">
        <v>2.8</v>
      </c>
      <c r="Z36" s="137">
        <v>3817</v>
      </c>
      <c r="AA36" s="136">
        <v>12770</v>
      </c>
      <c r="AB36" s="133">
        <v>3.35</v>
      </c>
      <c r="AC36" s="137">
        <v>17281</v>
      </c>
      <c r="AD36" s="136">
        <v>62929</v>
      </c>
      <c r="AE36" s="133">
        <v>3.64</v>
      </c>
      <c r="AF36" s="137">
        <v>946</v>
      </c>
      <c r="AG36" s="136">
        <v>3769</v>
      </c>
      <c r="AH36" s="133">
        <v>3.98</v>
      </c>
      <c r="AI36" s="137">
        <v>1529</v>
      </c>
      <c r="AJ36" s="136">
        <v>6635</v>
      </c>
      <c r="AK36" s="133">
        <v>4.34</v>
      </c>
      <c r="AL36" s="137">
        <v>196</v>
      </c>
      <c r="AM36" s="136">
        <v>427</v>
      </c>
      <c r="AN36" s="133">
        <v>2.18</v>
      </c>
      <c r="AO36" s="141">
        <f t="shared" si="0"/>
        <v>36681</v>
      </c>
      <c r="AP36" s="142">
        <f t="shared" si="1"/>
        <v>117822</v>
      </c>
      <c r="AQ36" s="140">
        <f t="shared" si="2"/>
        <v>3.2120716447207003</v>
      </c>
    </row>
    <row r="37" spans="1:43" s="90" customFormat="1" ht="11.25">
      <c r="A37" s="112" t="s">
        <v>23</v>
      </c>
      <c r="B37" s="131">
        <v>2716</v>
      </c>
      <c r="C37" s="132">
        <v>9717</v>
      </c>
      <c r="D37" s="133">
        <v>3.58</v>
      </c>
      <c r="E37" s="131">
        <v>2088</v>
      </c>
      <c r="F37" s="132">
        <v>4912</v>
      </c>
      <c r="G37" s="133">
        <v>2.35</v>
      </c>
      <c r="H37" s="134">
        <v>10037</v>
      </c>
      <c r="I37" s="135">
        <v>18822</v>
      </c>
      <c r="J37" s="133">
        <v>1.88</v>
      </c>
      <c r="K37" s="134">
        <v>3704</v>
      </c>
      <c r="L37" s="136">
        <v>8772</v>
      </c>
      <c r="M37" s="133">
        <v>2.37</v>
      </c>
      <c r="N37" s="137">
        <v>1678</v>
      </c>
      <c r="O37" s="136">
        <v>2985</v>
      </c>
      <c r="P37" s="133">
        <v>1.78</v>
      </c>
      <c r="Q37" s="137">
        <v>6070</v>
      </c>
      <c r="R37" s="136">
        <v>9558</v>
      </c>
      <c r="S37" s="133">
        <v>1.57</v>
      </c>
      <c r="T37" s="137">
        <v>3642</v>
      </c>
      <c r="U37" s="136">
        <v>8458</v>
      </c>
      <c r="V37" s="133">
        <v>2.32</v>
      </c>
      <c r="W37" s="137">
        <v>3410</v>
      </c>
      <c r="X37" s="136">
        <v>5709</v>
      </c>
      <c r="Y37" s="133">
        <v>1.67</v>
      </c>
      <c r="Z37" s="137">
        <v>4828</v>
      </c>
      <c r="AA37" s="136">
        <v>13164</v>
      </c>
      <c r="AB37" s="133">
        <v>2.73</v>
      </c>
      <c r="AC37" s="137">
        <v>7297</v>
      </c>
      <c r="AD37" s="136">
        <v>17459</v>
      </c>
      <c r="AE37" s="133">
        <v>2.39</v>
      </c>
      <c r="AF37" s="137">
        <v>3389</v>
      </c>
      <c r="AG37" s="136">
        <v>9278</v>
      </c>
      <c r="AH37" s="133">
        <v>2.74</v>
      </c>
      <c r="AI37" s="137">
        <v>2986</v>
      </c>
      <c r="AJ37" s="136">
        <v>6049</v>
      </c>
      <c r="AK37" s="133">
        <v>2.03</v>
      </c>
      <c r="AL37" s="137">
        <v>449</v>
      </c>
      <c r="AM37" s="136">
        <v>801</v>
      </c>
      <c r="AN37" s="133">
        <v>1.78</v>
      </c>
      <c r="AO37" s="141">
        <f t="shared" si="0"/>
        <v>52294</v>
      </c>
      <c r="AP37" s="142">
        <f t="shared" si="1"/>
        <v>115684</v>
      </c>
      <c r="AQ37" s="140">
        <f t="shared" si="2"/>
        <v>2.21218495429686</v>
      </c>
    </row>
    <row r="38" spans="1:43" s="90" customFormat="1" ht="11.25">
      <c r="A38" s="112" t="s">
        <v>41</v>
      </c>
      <c r="B38" s="131">
        <v>4271</v>
      </c>
      <c r="C38" s="132">
        <v>14522</v>
      </c>
      <c r="D38" s="133">
        <v>3.4</v>
      </c>
      <c r="E38" s="131">
        <v>2470</v>
      </c>
      <c r="F38" s="132">
        <v>7802</v>
      </c>
      <c r="G38" s="133">
        <v>3.16</v>
      </c>
      <c r="H38" s="134">
        <v>12679</v>
      </c>
      <c r="I38" s="135">
        <v>27329</v>
      </c>
      <c r="J38" s="133">
        <v>2.16</v>
      </c>
      <c r="K38" s="134">
        <v>3958</v>
      </c>
      <c r="L38" s="136">
        <v>8997</v>
      </c>
      <c r="M38" s="133">
        <v>2.27</v>
      </c>
      <c r="N38" s="137">
        <v>2585</v>
      </c>
      <c r="O38" s="136">
        <v>6036</v>
      </c>
      <c r="P38" s="133">
        <v>2.34</v>
      </c>
      <c r="Q38" s="137">
        <v>2918</v>
      </c>
      <c r="R38" s="136">
        <v>7271</v>
      </c>
      <c r="S38" s="133">
        <v>2.49</v>
      </c>
      <c r="T38" s="137">
        <v>2402</v>
      </c>
      <c r="U38" s="136">
        <v>6233</v>
      </c>
      <c r="V38" s="133">
        <v>2.59</v>
      </c>
      <c r="W38" s="137">
        <v>1297</v>
      </c>
      <c r="X38" s="136">
        <v>3733</v>
      </c>
      <c r="Y38" s="133">
        <v>2.88</v>
      </c>
      <c r="Z38" s="137">
        <v>3166</v>
      </c>
      <c r="AA38" s="136">
        <v>7124</v>
      </c>
      <c r="AB38" s="133">
        <v>2.25</v>
      </c>
      <c r="AC38" s="137">
        <v>4623</v>
      </c>
      <c r="AD38" s="136">
        <v>9520</v>
      </c>
      <c r="AE38" s="133">
        <v>2.06</v>
      </c>
      <c r="AF38" s="137">
        <v>2823</v>
      </c>
      <c r="AG38" s="136">
        <v>7566</v>
      </c>
      <c r="AH38" s="133">
        <v>2.68</v>
      </c>
      <c r="AI38" s="137">
        <v>1958</v>
      </c>
      <c r="AJ38" s="136">
        <v>3905</v>
      </c>
      <c r="AK38" s="133">
        <v>1.99</v>
      </c>
      <c r="AL38" s="137">
        <v>824</v>
      </c>
      <c r="AM38" s="136">
        <v>1531</v>
      </c>
      <c r="AN38" s="133">
        <v>1.86</v>
      </c>
      <c r="AO38" s="141">
        <f t="shared" si="0"/>
        <v>45974</v>
      </c>
      <c r="AP38" s="142">
        <f t="shared" si="1"/>
        <v>111569</v>
      </c>
      <c r="AQ38" s="140">
        <f t="shared" si="2"/>
        <v>2.426784704398138</v>
      </c>
    </row>
    <row r="39" spans="1:43" s="90" customFormat="1" ht="11.25">
      <c r="A39" s="112" t="s">
        <v>33</v>
      </c>
      <c r="B39" s="131">
        <v>801</v>
      </c>
      <c r="C39" s="132">
        <v>2883</v>
      </c>
      <c r="D39" s="133">
        <v>3.6</v>
      </c>
      <c r="E39" s="131">
        <v>920</v>
      </c>
      <c r="F39" s="132">
        <v>2915</v>
      </c>
      <c r="G39" s="133">
        <v>3.17</v>
      </c>
      <c r="H39" s="134">
        <v>11929</v>
      </c>
      <c r="I39" s="135">
        <v>25338</v>
      </c>
      <c r="J39" s="133">
        <v>2.12</v>
      </c>
      <c r="K39" s="134">
        <v>6624</v>
      </c>
      <c r="L39" s="136">
        <v>9586</v>
      </c>
      <c r="M39" s="133">
        <v>1.45</v>
      </c>
      <c r="N39" s="137">
        <v>1126</v>
      </c>
      <c r="O39" s="136">
        <v>3154</v>
      </c>
      <c r="P39" s="133">
        <v>2.8</v>
      </c>
      <c r="Q39" s="137">
        <v>1736</v>
      </c>
      <c r="R39" s="136">
        <v>4617</v>
      </c>
      <c r="S39" s="133">
        <v>2.66</v>
      </c>
      <c r="T39" s="137">
        <v>7431</v>
      </c>
      <c r="U39" s="136">
        <v>9342</v>
      </c>
      <c r="V39" s="133">
        <v>1.26</v>
      </c>
      <c r="W39" s="137">
        <v>309</v>
      </c>
      <c r="X39" s="136">
        <v>774</v>
      </c>
      <c r="Y39" s="133">
        <v>2.5</v>
      </c>
      <c r="Z39" s="137">
        <v>2716</v>
      </c>
      <c r="AA39" s="136">
        <v>8191</v>
      </c>
      <c r="AB39" s="133">
        <v>3.02</v>
      </c>
      <c r="AC39" s="137">
        <v>11748</v>
      </c>
      <c r="AD39" s="136">
        <v>32390</v>
      </c>
      <c r="AE39" s="133">
        <v>2.76</v>
      </c>
      <c r="AF39" s="137">
        <v>1430</v>
      </c>
      <c r="AG39" s="136">
        <v>4565</v>
      </c>
      <c r="AH39" s="133">
        <v>3.19</v>
      </c>
      <c r="AI39" s="137">
        <v>1862</v>
      </c>
      <c r="AJ39" s="136">
        <v>5239</v>
      </c>
      <c r="AK39" s="133">
        <v>2.81</v>
      </c>
      <c r="AL39" s="137">
        <v>140</v>
      </c>
      <c r="AM39" s="136">
        <v>239</v>
      </c>
      <c r="AN39" s="133">
        <v>1.71</v>
      </c>
      <c r="AO39" s="141">
        <f t="shared" si="0"/>
        <v>48772</v>
      </c>
      <c r="AP39" s="142">
        <f t="shared" si="1"/>
        <v>109233</v>
      </c>
      <c r="AQ39" s="140">
        <f t="shared" si="2"/>
        <v>2.239666201919134</v>
      </c>
    </row>
    <row r="40" spans="1:43" s="90" customFormat="1" ht="11.25">
      <c r="A40" s="112" t="s">
        <v>36</v>
      </c>
      <c r="B40" s="131">
        <v>3710</v>
      </c>
      <c r="C40" s="132">
        <v>10092</v>
      </c>
      <c r="D40" s="133">
        <v>2.72</v>
      </c>
      <c r="E40" s="131">
        <v>1575</v>
      </c>
      <c r="F40" s="132">
        <v>3104</v>
      </c>
      <c r="G40" s="133">
        <v>1.97</v>
      </c>
      <c r="H40" s="134">
        <v>11669</v>
      </c>
      <c r="I40" s="135">
        <v>20030</v>
      </c>
      <c r="J40" s="133">
        <v>1.72</v>
      </c>
      <c r="K40" s="134">
        <v>3959</v>
      </c>
      <c r="L40" s="136">
        <v>10249</v>
      </c>
      <c r="M40" s="133">
        <v>2.59</v>
      </c>
      <c r="N40" s="137">
        <v>1910</v>
      </c>
      <c r="O40" s="136">
        <v>5596</v>
      </c>
      <c r="P40" s="133">
        <v>2.93</v>
      </c>
      <c r="Q40" s="137">
        <v>1272</v>
      </c>
      <c r="R40" s="136">
        <v>2567</v>
      </c>
      <c r="S40" s="133">
        <v>2.02</v>
      </c>
      <c r="T40" s="137">
        <v>2460</v>
      </c>
      <c r="U40" s="136">
        <v>7263</v>
      </c>
      <c r="V40" s="133">
        <v>2.95</v>
      </c>
      <c r="W40" s="137">
        <v>488</v>
      </c>
      <c r="X40" s="136">
        <v>961</v>
      </c>
      <c r="Y40" s="133">
        <v>1.97</v>
      </c>
      <c r="Z40" s="137">
        <v>2445</v>
      </c>
      <c r="AA40" s="136">
        <v>5700</v>
      </c>
      <c r="AB40" s="133">
        <v>2.33</v>
      </c>
      <c r="AC40" s="137">
        <v>7298</v>
      </c>
      <c r="AD40" s="136">
        <v>16534</v>
      </c>
      <c r="AE40" s="133">
        <v>2.27</v>
      </c>
      <c r="AF40" s="137">
        <v>5936</v>
      </c>
      <c r="AG40" s="136">
        <v>22069</v>
      </c>
      <c r="AH40" s="133">
        <v>3.72</v>
      </c>
      <c r="AI40" s="137">
        <v>1796</v>
      </c>
      <c r="AJ40" s="136">
        <v>3359</v>
      </c>
      <c r="AK40" s="133">
        <v>1.87</v>
      </c>
      <c r="AL40" s="137">
        <v>348</v>
      </c>
      <c r="AM40" s="136">
        <v>534</v>
      </c>
      <c r="AN40" s="133">
        <v>1.53</v>
      </c>
      <c r="AO40" s="141">
        <f t="shared" si="0"/>
        <v>44866</v>
      </c>
      <c r="AP40" s="142">
        <f t="shared" si="1"/>
        <v>108058</v>
      </c>
      <c r="AQ40" s="140">
        <f t="shared" si="2"/>
        <v>2.4084607497882584</v>
      </c>
    </row>
    <row r="41" spans="1:43" s="90" customFormat="1" ht="11.25">
      <c r="A41" s="112" t="s">
        <v>28</v>
      </c>
      <c r="B41" s="131">
        <v>3851</v>
      </c>
      <c r="C41" s="132">
        <v>18970</v>
      </c>
      <c r="D41" s="133">
        <v>4.93</v>
      </c>
      <c r="E41" s="131">
        <v>1115</v>
      </c>
      <c r="F41" s="132">
        <v>2658</v>
      </c>
      <c r="G41" s="133">
        <v>2.38</v>
      </c>
      <c r="H41" s="134">
        <v>7850</v>
      </c>
      <c r="I41" s="135">
        <v>13605</v>
      </c>
      <c r="J41" s="133">
        <v>1.73</v>
      </c>
      <c r="K41" s="134">
        <v>4132</v>
      </c>
      <c r="L41" s="136">
        <v>8955</v>
      </c>
      <c r="M41" s="133">
        <v>2.17</v>
      </c>
      <c r="N41" s="137">
        <v>2505</v>
      </c>
      <c r="O41" s="136">
        <v>3729</v>
      </c>
      <c r="P41" s="133">
        <v>1.49</v>
      </c>
      <c r="Q41" s="137">
        <v>1387</v>
      </c>
      <c r="R41" s="136">
        <v>2328</v>
      </c>
      <c r="S41" s="133">
        <v>1.68</v>
      </c>
      <c r="T41" s="137">
        <v>4061</v>
      </c>
      <c r="U41" s="136">
        <v>15664</v>
      </c>
      <c r="V41" s="133">
        <v>3.86</v>
      </c>
      <c r="W41" s="137">
        <v>472</v>
      </c>
      <c r="X41" s="136">
        <v>759</v>
      </c>
      <c r="Y41" s="133">
        <v>1.61</v>
      </c>
      <c r="Z41" s="137">
        <v>2778</v>
      </c>
      <c r="AA41" s="136">
        <v>6357</v>
      </c>
      <c r="AB41" s="133">
        <v>2.29</v>
      </c>
      <c r="AC41" s="137">
        <v>3987</v>
      </c>
      <c r="AD41" s="136">
        <v>6712</v>
      </c>
      <c r="AE41" s="133">
        <v>1.68</v>
      </c>
      <c r="AF41" s="137">
        <v>3344</v>
      </c>
      <c r="AG41" s="136">
        <v>15354</v>
      </c>
      <c r="AH41" s="133">
        <v>4.59</v>
      </c>
      <c r="AI41" s="137">
        <v>3186</v>
      </c>
      <c r="AJ41" s="136">
        <v>8126</v>
      </c>
      <c r="AK41" s="133">
        <v>2.55</v>
      </c>
      <c r="AL41" s="137">
        <v>709</v>
      </c>
      <c r="AM41" s="136">
        <v>1263</v>
      </c>
      <c r="AN41" s="133">
        <v>1.78</v>
      </c>
      <c r="AO41" s="141">
        <f aca="true" t="shared" si="3" ref="AO41:AO72">SUM(B41+E41+H41+K41+N41+Q41+T41+W41+Z41+AC41+AF41+AI41+AL41)</f>
        <v>39377</v>
      </c>
      <c r="AP41" s="142">
        <f aca="true" t="shared" si="4" ref="AP41:AP72">SUM(C41+F41+I41+L41+O41+R41+U41+X41+AA41+AD41+AG41+AJ41+AM41)</f>
        <v>104480</v>
      </c>
      <c r="AQ41" s="140">
        <f aca="true" t="shared" si="5" ref="AQ41:AQ72">AP41/AO41</f>
        <v>2.6533255453691242</v>
      </c>
    </row>
    <row r="42" spans="1:43" s="90" customFormat="1" ht="11.25">
      <c r="A42" s="112" t="s">
        <v>43</v>
      </c>
      <c r="B42" s="131">
        <v>1215</v>
      </c>
      <c r="C42" s="132">
        <v>4093</v>
      </c>
      <c r="D42" s="133">
        <v>3.37</v>
      </c>
      <c r="E42" s="131">
        <v>1674</v>
      </c>
      <c r="F42" s="132">
        <v>7500</v>
      </c>
      <c r="G42" s="133">
        <v>4.48</v>
      </c>
      <c r="H42" s="134">
        <v>12128</v>
      </c>
      <c r="I42" s="135">
        <v>30199</v>
      </c>
      <c r="J42" s="133">
        <v>2.49</v>
      </c>
      <c r="K42" s="134">
        <v>4984</v>
      </c>
      <c r="L42" s="136">
        <v>13356</v>
      </c>
      <c r="M42" s="133">
        <v>2.68</v>
      </c>
      <c r="N42" s="137">
        <v>2055</v>
      </c>
      <c r="O42" s="136">
        <v>6343</v>
      </c>
      <c r="P42" s="133">
        <v>3.09</v>
      </c>
      <c r="Q42" s="137">
        <v>2051</v>
      </c>
      <c r="R42" s="136">
        <v>6290</v>
      </c>
      <c r="S42" s="133">
        <v>3.07</v>
      </c>
      <c r="T42" s="137">
        <v>1834</v>
      </c>
      <c r="U42" s="136">
        <v>4184</v>
      </c>
      <c r="V42" s="133">
        <v>2.28</v>
      </c>
      <c r="W42" s="137">
        <v>487</v>
      </c>
      <c r="X42" s="136">
        <v>3767</v>
      </c>
      <c r="Y42" s="133">
        <v>7.74</v>
      </c>
      <c r="Z42" s="137">
        <v>3163</v>
      </c>
      <c r="AA42" s="136">
        <v>8366</v>
      </c>
      <c r="AB42" s="133">
        <v>2.64</v>
      </c>
      <c r="AC42" s="137">
        <v>4732</v>
      </c>
      <c r="AD42" s="136">
        <v>10283</v>
      </c>
      <c r="AE42" s="133">
        <v>2.17</v>
      </c>
      <c r="AF42" s="137">
        <v>1352</v>
      </c>
      <c r="AG42" s="136">
        <v>3588</v>
      </c>
      <c r="AH42" s="133">
        <v>2.65</v>
      </c>
      <c r="AI42" s="137">
        <v>1305</v>
      </c>
      <c r="AJ42" s="136">
        <v>3502</v>
      </c>
      <c r="AK42" s="133">
        <v>2.68</v>
      </c>
      <c r="AL42" s="137">
        <v>637</v>
      </c>
      <c r="AM42" s="136">
        <v>2131</v>
      </c>
      <c r="AN42" s="133">
        <v>3.35</v>
      </c>
      <c r="AO42" s="141">
        <f t="shared" si="3"/>
        <v>37617</v>
      </c>
      <c r="AP42" s="142">
        <f t="shared" si="4"/>
        <v>103602</v>
      </c>
      <c r="AQ42" s="140">
        <f t="shared" si="5"/>
        <v>2.7541271233750697</v>
      </c>
    </row>
    <row r="43" spans="1:43" s="90" customFormat="1" ht="11.25">
      <c r="A43" s="112" t="s">
        <v>37</v>
      </c>
      <c r="B43" s="131">
        <v>1674</v>
      </c>
      <c r="C43" s="132">
        <v>7320</v>
      </c>
      <c r="D43" s="133">
        <v>4.37</v>
      </c>
      <c r="E43" s="131">
        <v>1015</v>
      </c>
      <c r="F43" s="132">
        <v>3735</v>
      </c>
      <c r="G43" s="133">
        <v>3.68</v>
      </c>
      <c r="H43" s="134">
        <v>15801</v>
      </c>
      <c r="I43" s="135">
        <v>32072</v>
      </c>
      <c r="J43" s="133">
        <v>2.03</v>
      </c>
      <c r="K43" s="134">
        <v>1657</v>
      </c>
      <c r="L43" s="136">
        <v>4064</v>
      </c>
      <c r="M43" s="133">
        <v>2.45</v>
      </c>
      <c r="N43" s="137">
        <v>3431</v>
      </c>
      <c r="O43" s="136">
        <v>8314</v>
      </c>
      <c r="P43" s="133">
        <v>2.42</v>
      </c>
      <c r="Q43" s="137">
        <v>1375</v>
      </c>
      <c r="R43" s="136">
        <v>3094</v>
      </c>
      <c r="S43" s="133">
        <v>2.25</v>
      </c>
      <c r="T43" s="137">
        <v>1031</v>
      </c>
      <c r="U43" s="136">
        <v>3380</v>
      </c>
      <c r="V43" s="133">
        <v>3.28</v>
      </c>
      <c r="W43" s="137">
        <v>412</v>
      </c>
      <c r="X43" s="136">
        <v>961</v>
      </c>
      <c r="Y43" s="133">
        <v>2.33</v>
      </c>
      <c r="Z43" s="137">
        <v>2860</v>
      </c>
      <c r="AA43" s="136">
        <v>7654</v>
      </c>
      <c r="AB43" s="133">
        <v>2.68</v>
      </c>
      <c r="AC43" s="137">
        <v>11235</v>
      </c>
      <c r="AD43" s="136">
        <v>22019</v>
      </c>
      <c r="AE43" s="133">
        <v>1.96</v>
      </c>
      <c r="AF43" s="137">
        <v>997</v>
      </c>
      <c r="AG43" s="136">
        <v>3500</v>
      </c>
      <c r="AH43" s="133">
        <v>3.51</v>
      </c>
      <c r="AI43" s="137">
        <v>1930</v>
      </c>
      <c r="AJ43" s="136">
        <v>5106</v>
      </c>
      <c r="AK43" s="133">
        <v>2.65</v>
      </c>
      <c r="AL43" s="137">
        <v>377</v>
      </c>
      <c r="AM43" s="136">
        <v>601</v>
      </c>
      <c r="AN43" s="133">
        <v>1.59</v>
      </c>
      <c r="AO43" s="141">
        <f t="shared" si="3"/>
        <v>43795</v>
      </c>
      <c r="AP43" s="142">
        <f t="shared" si="4"/>
        <v>101820</v>
      </c>
      <c r="AQ43" s="140">
        <f t="shared" si="5"/>
        <v>2.324922936408266</v>
      </c>
    </row>
    <row r="44" spans="1:43" s="90" customFormat="1" ht="11.25">
      <c r="A44" s="112" t="s">
        <v>66</v>
      </c>
      <c r="B44" s="131">
        <v>2307</v>
      </c>
      <c r="C44" s="132">
        <v>4532</v>
      </c>
      <c r="D44" s="133">
        <v>1.96</v>
      </c>
      <c r="E44" s="131">
        <v>1580</v>
      </c>
      <c r="F44" s="132">
        <v>2151</v>
      </c>
      <c r="G44" s="133">
        <v>1.36</v>
      </c>
      <c r="H44" s="134">
        <v>7052</v>
      </c>
      <c r="I44" s="135">
        <v>12796</v>
      </c>
      <c r="J44" s="133">
        <v>1.81</v>
      </c>
      <c r="K44" s="134">
        <v>28080</v>
      </c>
      <c r="L44" s="136">
        <v>33321</v>
      </c>
      <c r="M44" s="133">
        <v>1.19</v>
      </c>
      <c r="N44" s="137">
        <v>1060</v>
      </c>
      <c r="O44" s="136">
        <v>3337</v>
      </c>
      <c r="P44" s="133">
        <v>3.15</v>
      </c>
      <c r="Q44" s="137">
        <v>1775</v>
      </c>
      <c r="R44" s="136">
        <v>2655</v>
      </c>
      <c r="S44" s="133">
        <v>1.5</v>
      </c>
      <c r="T44" s="137">
        <v>9906</v>
      </c>
      <c r="U44" s="136">
        <v>16861</v>
      </c>
      <c r="V44" s="133">
        <v>1.7</v>
      </c>
      <c r="W44" s="137">
        <v>556</v>
      </c>
      <c r="X44" s="136">
        <v>1555</v>
      </c>
      <c r="Y44" s="133">
        <v>2.8</v>
      </c>
      <c r="Z44" s="137">
        <v>2495</v>
      </c>
      <c r="AA44" s="136">
        <v>4977</v>
      </c>
      <c r="AB44" s="133">
        <v>1.99</v>
      </c>
      <c r="AC44" s="137">
        <v>4469</v>
      </c>
      <c r="AD44" s="136">
        <v>8329</v>
      </c>
      <c r="AE44" s="133">
        <v>1.86</v>
      </c>
      <c r="AF44" s="137">
        <v>4422</v>
      </c>
      <c r="AG44" s="136">
        <v>7676</v>
      </c>
      <c r="AH44" s="133">
        <v>1.74</v>
      </c>
      <c r="AI44" s="137">
        <v>1023</v>
      </c>
      <c r="AJ44" s="136">
        <v>1849</v>
      </c>
      <c r="AK44" s="133">
        <v>1.81</v>
      </c>
      <c r="AL44" s="137">
        <v>108</v>
      </c>
      <c r="AM44" s="136">
        <v>191</v>
      </c>
      <c r="AN44" s="133">
        <v>1.77</v>
      </c>
      <c r="AO44" s="141">
        <f t="shared" si="3"/>
        <v>64833</v>
      </c>
      <c r="AP44" s="142">
        <f t="shared" si="4"/>
        <v>100230</v>
      </c>
      <c r="AQ44" s="140">
        <f t="shared" si="5"/>
        <v>1.5459719587247236</v>
      </c>
    </row>
    <row r="45" spans="1:43" s="90" customFormat="1" ht="11.25">
      <c r="A45" s="112" t="s">
        <v>42</v>
      </c>
      <c r="B45" s="131">
        <v>1617</v>
      </c>
      <c r="C45" s="132">
        <v>2183</v>
      </c>
      <c r="D45" s="133">
        <v>1.35</v>
      </c>
      <c r="E45" s="131">
        <v>975</v>
      </c>
      <c r="F45" s="132">
        <v>1319</v>
      </c>
      <c r="G45" s="133">
        <v>1.35</v>
      </c>
      <c r="H45" s="134">
        <v>4554</v>
      </c>
      <c r="I45" s="135">
        <v>7332</v>
      </c>
      <c r="J45" s="133">
        <v>1.61</v>
      </c>
      <c r="K45" s="134">
        <v>19788</v>
      </c>
      <c r="L45" s="136">
        <v>22923</v>
      </c>
      <c r="M45" s="133">
        <v>1.16</v>
      </c>
      <c r="N45" s="137">
        <v>1418</v>
      </c>
      <c r="O45" s="136">
        <v>2346</v>
      </c>
      <c r="P45" s="133">
        <v>1.65</v>
      </c>
      <c r="Q45" s="137">
        <v>4488</v>
      </c>
      <c r="R45" s="136">
        <v>5193</v>
      </c>
      <c r="S45" s="133">
        <v>1.16</v>
      </c>
      <c r="T45" s="137">
        <v>15308</v>
      </c>
      <c r="U45" s="136">
        <v>19663</v>
      </c>
      <c r="V45" s="133">
        <v>1.28</v>
      </c>
      <c r="W45" s="137">
        <v>284</v>
      </c>
      <c r="X45" s="136">
        <v>484</v>
      </c>
      <c r="Y45" s="133">
        <v>1.7</v>
      </c>
      <c r="Z45" s="137">
        <v>1309</v>
      </c>
      <c r="AA45" s="136">
        <v>2803</v>
      </c>
      <c r="AB45" s="133">
        <v>2.14</v>
      </c>
      <c r="AC45" s="137">
        <v>2415</v>
      </c>
      <c r="AD45" s="136">
        <v>6471</v>
      </c>
      <c r="AE45" s="133">
        <v>2.68</v>
      </c>
      <c r="AF45" s="137">
        <v>6728</v>
      </c>
      <c r="AG45" s="136">
        <v>9356</v>
      </c>
      <c r="AH45" s="133">
        <v>1.39</v>
      </c>
      <c r="AI45" s="137">
        <v>2233</v>
      </c>
      <c r="AJ45" s="136">
        <v>2814</v>
      </c>
      <c r="AK45" s="133">
        <v>1.26</v>
      </c>
      <c r="AL45" s="137">
        <v>316</v>
      </c>
      <c r="AM45" s="136">
        <v>360</v>
      </c>
      <c r="AN45" s="133">
        <v>1.14</v>
      </c>
      <c r="AO45" s="141">
        <f t="shared" si="3"/>
        <v>61433</v>
      </c>
      <c r="AP45" s="142">
        <f t="shared" si="4"/>
        <v>83247</v>
      </c>
      <c r="AQ45" s="140">
        <f t="shared" si="5"/>
        <v>1.3550860286816533</v>
      </c>
    </row>
    <row r="46" spans="1:43" s="90" customFormat="1" ht="11.25">
      <c r="A46" s="112" t="s">
        <v>31</v>
      </c>
      <c r="B46" s="131">
        <v>1050</v>
      </c>
      <c r="C46" s="132">
        <v>4236</v>
      </c>
      <c r="D46" s="133">
        <v>4.03</v>
      </c>
      <c r="E46" s="131">
        <v>636</v>
      </c>
      <c r="F46" s="132">
        <v>1893</v>
      </c>
      <c r="G46" s="133">
        <v>2.98</v>
      </c>
      <c r="H46" s="134">
        <v>11111</v>
      </c>
      <c r="I46" s="135">
        <v>26039</v>
      </c>
      <c r="J46" s="133">
        <v>2.34</v>
      </c>
      <c r="K46" s="134">
        <v>1099</v>
      </c>
      <c r="L46" s="136">
        <v>2716</v>
      </c>
      <c r="M46" s="133">
        <v>2.47</v>
      </c>
      <c r="N46" s="137">
        <v>1641</v>
      </c>
      <c r="O46" s="136">
        <v>3970</v>
      </c>
      <c r="P46" s="133">
        <v>2.42</v>
      </c>
      <c r="Q46" s="137">
        <v>929</v>
      </c>
      <c r="R46" s="136">
        <v>2672</v>
      </c>
      <c r="S46" s="133">
        <v>2.88</v>
      </c>
      <c r="T46" s="137">
        <v>798</v>
      </c>
      <c r="U46" s="136">
        <v>2626</v>
      </c>
      <c r="V46" s="133">
        <v>3.29</v>
      </c>
      <c r="W46" s="137">
        <v>257</v>
      </c>
      <c r="X46" s="136">
        <v>730</v>
      </c>
      <c r="Y46" s="133">
        <v>2.84</v>
      </c>
      <c r="Z46" s="137">
        <v>5041</v>
      </c>
      <c r="AA46" s="136">
        <v>11833</v>
      </c>
      <c r="AB46" s="133">
        <v>2.35</v>
      </c>
      <c r="AC46" s="137">
        <v>8603</v>
      </c>
      <c r="AD46" s="136">
        <v>19281</v>
      </c>
      <c r="AE46" s="133">
        <v>2.24</v>
      </c>
      <c r="AF46" s="137">
        <v>1488</v>
      </c>
      <c r="AG46" s="136">
        <v>3266</v>
      </c>
      <c r="AH46" s="133">
        <v>2.19</v>
      </c>
      <c r="AI46" s="137">
        <v>1646</v>
      </c>
      <c r="AJ46" s="136">
        <v>3275</v>
      </c>
      <c r="AK46" s="133">
        <v>1.99</v>
      </c>
      <c r="AL46" s="137">
        <v>140</v>
      </c>
      <c r="AM46" s="136">
        <v>319</v>
      </c>
      <c r="AN46" s="133">
        <v>2.28</v>
      </c>
      <c r="AO46" s="141">
        <f t="shared" si="3"/>
        <v>34439</v>
      </c>
      <c r="AP46" s="142">
        <f t="shared" si="4"/>
        <v>82856</v>
      </c>
      <c r="AQ46" s="140">
        <f t="shared" si="5"/>
        <v>2.405877057986585</v>
      </c>
    </row>
    <row r="47" spans="1:43" s="90" customFormat="1" ht="11.25">
      <c r="A47" s="112" t="s">
        <v>1</v>
      </c>
      <c r="B47" s="131">
        <v>1357</v>
      </c>
      <c r="C47" s="132">
        <v>6963</v>
      </c>
      <c r="D47" s="133">
        <v>5.13</v>
      </c>
      <c r="E47" s="131">
        <v>941</v>
      </c>
      <c r="F47" s="132">
        <v>3279</v>
      </c>
      <c r="G47" s="133">
        <v>3.48</v>
      </c>
      <c r="H47" s="134">
        <v>8199</v>
      </c>
      <c r="I47" s="135">
        <v>18991</v>
      </c>
      <c r="J47" s="133">
        <v>2.32</v>
      </c>
      <c r="K47" s="134">
        <v>1570</v>
      </c>
      <c r="L47" s="136">
        <v>4725</v>
      </c>
      <c r="M47" s="133">
        <v>3.01</v>
      </c>
      <c r="N47" s="137">
        <v>966</v>
      </c>
      <c r="O47" s="136">
        <v>2456</v>
      </c>
      <c r="P47" s="133">
        <v>2.54</v>
      </c>
      <c r="Q47" s="137">
        <v>884</v>
      </c>
      <c r="R47" s="136">
        <v>2701</v>
      </c>
      <c r="S47" s="133">
        <v>3.06</v>
      </c>
      <c r="T47" s="137">
        <v>2358</v>
      </c>
      <c r="U47" s="136">
        <v>4242</v>
      </c>
      <c r="V47" s="133">
        <v>1.8</v>
      </c>
      <c r="W47" s="137">
        <v>375</v>
      </c>
      <c r="X47" s="136">
        <v>798</v>
      </c>
      <c r="Y47" s="133">
        <v>2.13</v>
      </c>
      <c r="Z47" s="137">
        <v>2928</v>
      </c>
      <c r="AA47" s="136">
        <v>8670</v>
      </c>
      <c r="AB47" s="133">
        <v>2.96</v>
      </c>
      <c r="AC47" s="137">
        <v>7560</v>
      </c>
      <c r="AD47" s="136">
        <v>16607</v>
      </c>
      <c r="AE47" s="133">
        <v>2.2</v>
      </c>
      <c r="AF47" s="137">
        <v>1301</v>
      </c>
      <c r="AG47" s="136">
        <v>5192</v>
      </c>
      <c r="AH47" s="133">
        <v>3.99</v>
      </c>
      <c r="AI47" s="137">
        <v>1820</v>
      </c>
      <c r="AJ47" s="136">
        <v>5714</v>
      </c>
      <c r="AK47" s="133">
        <v>3.14</v>
      </c>
      <c r="AL47" s="137">
        <v>128</v>
      </c>
      <c r="AM47" s="136">
        <v>200</v>
      </c>
      <c r="AN47" s="133">
        <v>1.56</v>
      </c>
      <c r="AO47" s="141">
        <f t="shared" si="3"/>
        <v>30387</v>
      </c>
      <c r="AP47" s="142">
        <f t="shared" si="4"/>
        <v>80538</v>
      </c>
      <c r="AQ47" s="140">
        <f t="shared" si="5"/>
        <v>2.65040971468062</v>
      </c>
    </row>
    <row r="48" spans="1:43" s="90" customFormat="1" ht="11.25">
      <c r="A48" s="112" t="s">
        <v>45</v>
      </c>
      <c r="B48" s="131">
        <v>1028</v>
      </c>
      <c r="C48" s="132">
        <v>4320</v>
      </c>
      <c r="D48" s="133">
        <v>4.2</v>
      </c>
      <c r="E48" s="131">
        <v>909</v>
      </c>
      <c r="F48" s="132">
        <v>3918</v>
      </c>
      <c r="G48" s="133">
        <v>4.31</v>
      </c>
      <c r="H48" s="134">
        <v>9355</v>
      </c>
      <c r="I48" s="135">
        <v>23820</v>
      </c>
      <c r="J48" s="133">
        <v>2.55</v>
      </c>
      <c r="K48" s="134">
        <v>1917</v>
      </c>
      <c r="L48" s="136">
        <v>5416</v>
      </c>
      <c r="M48" s="133">
        <v>2.83</v>
      </c>
      <c r="N48" s="137">
        <v>1536</v>
      </c>
      <c r="O48" s="136">
        <v>3776</v>
      </c>
      <c r="P48" s="133">
        <v>2.46</v>
      </c>
      <c r="Q48" s="137">
        <v>1479</v>
      </c>
      <c r="R48" s="136">
        <v>3600</v>
      </c>
      <c r="S48" s="133">
        <v>2.43</v>
      </c>
      <c r="T48" s="137">
        <v>858</v>
      </c>
      <c r="U48" s="136">
        <v>2060</v>
      </c>
      <c r="V48" s="133">
        <v>2.4</v>
      </c>
      <c r="W48" s="137">
        <v>672</v>
      </c>
      <c r="X48" s="136">
        <v>1848</v>
      </c>
      <c r="Y48" s="133">
        <v>2.75</v>
      </c>
      <c r="Z48" s="137">
        <v>3796</v>
      </c>
      <c r="AA48" s="136">
        <v>9037</v>
      </c>
      <c r="AB48" s="133">
        <v>2.38</v>
      </c>
      <c r="AC48" s="137">
        <v>5654</v>
      </c>
      <c r="AD48" s="136">
        <v>13029</v>
      </c>
      <c r="AE48" s="133">
        <v>2.3</v>
      </c>
      <c r="AF48" s="137">
        <v>1047</v>
      </c>
      <c r="AG48" s="136">
        <v>3687</v>
      </c>
      <c r="AH48" s="133">
        <v>3.52</v>
      </c>
      <c r="AI48" s="137">
        <v>2154</v>
      </c>
      <c r="AJ48" s="136">
        <v>4749</v>
      </c>
      <c r="AK48" s="133">
        <v>2.2</v>
      </c>
      <c r="AL48" s="137">
        <v>475</v>
      </c>
      <c r="AM48" s="136">
        <v>903</v>
      </c>
      <c r="AN48" s="133">
        <v>1.9</v>
      </c>
      <c r="AO48" s="141">
        <f t="shared" si="3"/>
        <v>30880</v>
      </c>
      <c r="AP48" s="142">
        <f t="shared" si="4"/>
        <v>80163</v>
      </c>
      <c r="AQ48" s="140">
        <f t="shared" si="5"/>
        <v>2.5959520725388603</v>
      </c>
    </row>
    <row r="49" spans="1:43" s="90" customFormat="1" ht="11.25">
      <c r="A49" s="112" t="s">
        <v>39</v>
      </c>
      <c r="B49" s="131">
        <v>2536</v>
      </c>
      <c r="C49" s="132">
        <v>8647</v>
      </c>
      <c r="D49" s="133">
        <v>3.41</v>
      </c>
      <c r="E49" s="131">
        <v>1265</v>
      </c>
      <c r="F49" s="132">
        <v>2751</v>
      </c>
      <c r="G49" s="133">
        <v>2.17</v>
      </c>
      <c r="H49" s="134">
        <v>10381</v>
      </c>
      <c r="I49" s="135">
        <v>19677</v>
      </c>
      <c r="J49" s="133">
        <v>1.9</v>
      </c>
      <c r="K49" s="134">
        <v>2351</v>
      </c>
      <c r="L49" s="136">
        <v>5981</v>
      </c>
      <c r="M49" s="133">
        <v>2.54</v>
      </c>
      <c r="N49" s="137">
        <v>1475</v>
      </c>
      <c r="O49" s="136">
        <v>3081</v>
      </c>
      <c r="P49" s="133">
        <v>2.09</v>
      </c>
      <c r="Q49" s="137">
        <v>1417</v>
      </c>
      <c r="R49" s="136">
        <v>3673</v>
      </c>
      <c r="S49" s="133">
        <v>2.59</v>
      </c>
      <c r="T49" s="137">
        <v>1481</v>
      </c>
      <c r="U49" s="136">
        <v>3979</v>
      </c>
      <c r="V49" s="133">
        <v>2.69</v>
      </c>
      <c r="W49" s="137">
        <v>756</v>
      </c>
      <c r="X49" s="136">
        <v>1375</v>
      </c>
      <c r="Y49" s="133">
        <v>1.82</v>
      </c>
      <c r="Z49" s="137">
        <v>2745</v>
      </c>
      <c r="AA49" s="136">
        <v>7692</v>
      </c>
      <c r="AB49" s="133">
        <v>2.8</v>
      </c>
      <c r="AC49" s="137">
        <v>5560</v>
      </c>
      <c r="AD49" s="136">
        <v>12566</v>
      </c>
      <c r="AE49" s="133">
        <v>2.26</v>
      </c>
      <c r="AF49" s="137">
        <v>2208</v>
      </c>
      <c r="AG49" s="136">
        <v>7155</v>
      </c>
      <c r="AH49" s="133">
        <v>3.24</v>
      </c>
      <c r="AI49" s="137">
        <v>1330</v>
      </c>
      <c r="AJ49" s="136">
        <v>2628</v>
      </c>
      <c r="AK49" s="133">
        <v>1.98</v>
      </c>
      <c r="AL49" s="137">
        <v>294</v>
      </c>
      <c r="AM49" s="136">
        <v>483</v>
      </c>
      <c r="AN49" s="133">
        <v>1.64</v>
      </c>
      <c r="AO49" s="141">
        <f t="shared" si="3"/>
        <v>33799</v>
      </c>
      <c r="AP49" s="142">
        <f t="shared" si="4"/>
        <v>79688</v>
      </c>
      <c r="AQ49" s="140">
        <f t="shared" si="5"/>
        <v>2.3577028906180657</v>
      </c>
    </row>
    <row r="50" spans="1:43" s="90" customFormat="1" ht="11.25">
      <c r="A50" s="112" t="s">
        <v>56</v>
      </c>
      <c r="B50" s="131">
        <v>1249</v>
      </c>
      <c r="C50" s="132">
        <v>1809</v>
      </c>
      <c r="D50" s="133">
        <v>1.45</v>
      </c>
      <c r="E50" s="131">
        <v>218</v>
      </c>
      <c r="F50" s="132">
        <v>564</v>
      </c>
      <c r="G50" s="133">
        <v>2.59</v>
      </c>
      <c r="H50" s="134">
        <v>13476</v>
      </c>
      <c r="I50" s="135">
        <v>24523</v>
      </c>
      <c r="J50" s="133">
        <v>1.82</v>
      </c>
      <c r="K50" s="134">
        <v>12730</v>
      </c>
      <c r="L50" s="136">
        <v>20786</v>
      </c>
      <c r="M50" s="133">
        <v>1.63</v>
      </c>
      <c r="N50" s="137">
        <v>1096</v>
      </c>
      <c r="O50" s="136">
        <v>3043</v>
      </c>
      <c r="P50" s="133">
        <v>2.78</v>
      </c>
      <c r="Q50" s="137">
        <v>512</v>
      </c>
      <c r="R50" s="136">
        <v>1185</v>
      </c>
      <c r="S50" s="133">
        <v>2.31</v>
      </c>
      <c r="T50" s="137">
        <v>2634</v>
      </c>
      <c r="U50" s="136">
        <v>4360</v>
      </c>
      <c r="V50" s="133">
        <v>1.66</v>
      </c>
      <c r="W50" s="137">
        <v>68</v>
      </c>
      <c r="X50" s="136">
        <v>254</v>
      </c>
      <c r="Y50" s="133">
        <v>3.74</v>
      </c>
      <c r="Z50" s="137">
        <v>3408</v>
      </c>
      <c r="AA50" s="136">
        <v>7367</v>
      </c>
      <c r="AB50" s="133">
        <v>2.16</v>
      </c>
      <c r="AC50" s="137">
        <v>3703</v>
      </c>
      <c r="AD50" s="136">
        <v>8467</v>
      </c>
      <c r="AE50" s="133">
        <v>2.29</v>
      </c>
      <c r="AF50" s="137">
        <v>1271</v>
      </c>
      <c r="AG50" s="136">
        <v>1989</v>
      </c>
      <c r="AH50" s="133">
        <v>1.56</v>
      </c>
      <c r="AI50" s="137">
        <v>1711</v>
      </c>
      <c r="AJ50" s="136">
        <v>2111</v>
      </c>
      <c r="AK50" s="133">
        <v>1.23</v>
      </c>
      <c r="AL50" s="137">
        <v>78</v>
      </c>
      <c r="AM50" s="136">
        <v>213</v>
      </c>
      <c r="AN50" s="133">
        <v>2.73</v>
      </c>
      <c r="AO50" s="141">
        <f t="shared" si="3"/>
        <v>42154</v>
      </c>
      <c r="AP50" s="142">
        <f t="shared" si="4"/>
        <v>76671</v>
      </c>
      <c r="AQ50" s="140">
        <f t="shared" si="5"/>
        <v>1.8188309531717037</v>
      </c>
    </row>
    <row r="51" spans="1:43" s="90" customFormat="1" ht="11.25">
      <c r="A51" s="112" t="s">
        <v>44</v>
      </c>
      <c r="B51" s="131">
        <v>564</v>
      </c>
      <c r="C51" s="132">
        <v>2353</v>
      </c>
      <c r="D51" s="133">
        <v>4.17</v>
      </c>
      <c r="E51" s="131">
        <v>380</v>
      </c>
      <c r="F51" s="132">
        <v>1527</v>
      </c>
      <c r="G51" s="133">
        <v>4.02</v>
      </c>
      <c r="H51" s="134">
        <v>5844</v>
      </c>
      <c r="I51" s="135">
        <v>13633</v>
      </c>
      <c r="J51" s="133">
        <v>2.33</v>
      </c>
      <c r="K51" s="134">
        <v>729</v>
      </c>
      <c r="L51" s="136">
        <v>1652</v>
      </c>
      <c r="M51" s="133">
        <v>2.27</v>
      </c>
      <c r="N51" s="137">
        <v>817</v>
      </c>
      <c r="O51" s="136">
        <v>2205</v>
      </c>
      <c r="P51" s="133">
        <v>2.7</v>
      </c>
      <c r="Q51" s="137">
        <v>2335</v>
      </c>
      <c r="R51" s="136">
        <v>4067</v>
      </c>
      <c r="S51" s="133">
        <v>1.74</v>
      </c>
      <c r="T51" s="137">
        <v>995</v>
      </c>
      <c r="U51" s="136">
        <v>3234</v>
      </c>
      <c r="V51" s="133">
        <v>3.25</v>
      </c>
      <c r="W51" s="137">
        <v>192</v>
      </c>
      <c r="X51" s="136">
        <v>527</v>
      </c>
      <c r="Y51" s="133">
        <v>2.74</v>
      </c>
      <c r="Z51" s="137">
        <v>2320</v>
      </c>
      <c r="AA51" s="136">
        <v>7376</v>
      </c>
      <c r="AB51" s="133">
        <v>3.18</v>
      </c>
      <c r="AC51" s="137">
        <v>10619</v>
      </c>
      <c r="AD51" s="136">
        <v>32175</v>
      </c>
      <c r="AE51" s="133">
        <v>3.03</v>
      </c>
      <c r="AF51" s="137">
        <v>763</v>
      </c>
      <c r="AG51" s="136">
        <v>2688</v>
      </c>
      <c r="AH51" s="133">
        <v>3.52</v>
      </c>
      <c r="AI51" s="137">
        <v>1175</v>
      </c>
      <c r="AJ51" s="136">
        <v>3729</v>
      </c>
      <c r="AK51" s="133">
        <v>3.17</v>
      </c>
      <c r="AL51" s="137">
        <v>67</v>
      </c>
      <c r="AM51" s="136">
        <v>159</v>
      </c>
      <c r="AN51" s="133">
        <v>2.37</v>
      </c>
      <c r="AO51" s="141">
        <f t="shared" si="3"/>
        <v>26800</v>
      </c>
      <c r="AP51" s="142">
        <f t="shared" si="4"/>
        <v>75325</v>
      </c>
      <c r="AQ51" s="140">
        <f t="shared" si="5"/>
        <v>2.810634328358209</v>
      </c>
    </row>
    <row r="52" spans="1:43" s="90" customFormat="1" ht="11.25">
      <c r="A52" s="112" t="s">
        <v>90</v>
      </c>
      <c r="B52" s="131">
        <v>332</v>
      </c>
      <c r="C52" s="132">
        <v>1274</v>
      </c>
      <c r="D52" s="133">
        <v>3.84</v>
      </c>
      <c r="E52" s="131">
        <v>143</v>
      </c>
      <c r="F52" s="132">
        <v>393</v>
      </c>
      <c r="G52" s="133">
        <v>2.75</v>
      </c>
      <c r="H52" s="134">
        <v>6009</v>
      </c>
      <c r="I52" s="135">
        <v>15837</v>
      </c>
      <c r="J52" s="133">
        <v>2.64</v>
      </c>
      <c r="K52" s="134">
        <v>1187</v>
      </c>
      <c r="L52" s="136">
        <v>2962</v>
      </c>
      <c r="M52" s="133">
        <v>2.5</v>
      </c>
      <c r="N52" s="137">
        <v>346</v>
      </c>
      <c r="O52" s="136">
        <v>938</v>
      </c>
      <c r="P52" s="133">
        <v>2.71</v>
      </c>
      <c r="Q52" s="137">
        <v>254</v>
      </c>
      <c r="R52" s="136">
        <v>1458</v>
      </c>
      <c r="S52" s="133">
        <v>5.74</v>
      </c>
      <c r="T52" s="137">
        <v>5520</v>
      </c>
      <c r="U52" s="136">
        <v>15268</v>
      </c>
      <c r="V52" s="133">
        <v>2.77</v>
      </c>
      <c r="W52" s="137">
        <v>53</v>
      </c>
      <c r="X52" s="136">
        <v>141</v>
      </c>
      <c r="Y52" s="133">
        <v>2.66</v>
      </c>
      <c r="Z52" s="137">
        <v>1551</v>
      </c>
      <c r="AA52" s="136">
        <v>6145</v>
      </c>
      <c r="AB52" s="133">
        <v>3.96</v>
      </c>
      <c r="AC52" s="137">
        <v>7532</v>
      </c>
      <c r="AD52" s="136">
        <v>20433</v>
      </c>
      <c r="AE52" s="133">
        <v>2.71</v>
      </c>
      <c r="AF52" s="137">
        <v>733</v>
      </c>
      <c r="AG52" s="136">
        <v>4108</v>
      </c>
      <c r="AH52" s="133">
        <v>5.6</v>
      </c>
      <c r="AI52" s="137">
        <v>1987</v>
      </c>
      <c r="AJ52" s="136">
        <v>5153</v>
      </c>
      <c r="AK52" s="133">
        <v>2.59</v>
      </c>
      <c r="AL52" s="137">
        <v>55</v>
      </c>
      <c r="AM52" s="136">
        <v>124</v>
      </c>
      <c r="AN52" s="133">
        <v>2.25</v>
      </c>
      <c r="AO52" s="141">
        <f t="shared" si="3"/>
        <v>25702</v>
      </c>
      <c r="AP52" s="142">
        <f t="shared" si="4"/>
        <v>74234</v>
      </c>
      <c r="AQ52" s="140">
        <f t="shared" si="5"/>
        <v>2.8882577231343864</v>
      </c>
    </row>
    <row r="53" spans="1:43" s="90" customFormat="1" ht="11.25">
      <c r="A53" s="112" t="s">
        <v>35</v>
      </c>
      <c r="B53" s="131">
        <v>153</v>
      </c>
      <c r="C53" s="132">
        <v>506</v>
      </c>
      <c r="D53" s="133">
        <v>3.31</v>
      </c>
      <c r="E53" s="131">
        <v>142</v>
      </c>
      <c r="F53" s="132">
        <v>376</v>
      </c>
      <c r="G53" s="133">
        <v>2.65</v>
      </c>
      <c r="H53" s="134">
        <v>3744</v>
      </c>
      <c r="I53" s="135">
        <v>11793</v>
      </c>
      <c r="J53" s="133">
        <v>3.15</v>
      </c>
      <c r="K53" s="134">
        <v>582</v>
      </c>
      <c r="L53" s="136">
        <v>2768</v>
      </c>
      <c r="M53" s="133">
        <v>4.76</v>
      </c>
      <c r="N53" s="137">
        <v>550</v>
      </c>
      <c r="O53" s="136">
        <v>1503</v>
      </c>
      <c r="P53" s="133">
        <v>2.73</v>
      </c>
      <c r="Q53" s="137">
        <v>495</v>
      </c>
      <c r="R53" s="136">
        <v>1875</v>
      </c>
      <c r="S53" s="133">
        <v>3.79</v>
      </c>
      <c r="T53" s="137">
        <v>1306</v>
      </c>
      <c r="U53" s="136">
        <v>3629</v>
      </c>
      <c r="V53" s="133">
        <v>2.78</v>
      </c>
      <c r="W53" s="137">
        <v>246</v>
      </c>
      <c r="X53" s="136">
        <v>695</v>
      </c>
      <c r="Y53" s="133">
        <v>2.83</v>
      </c>
      <c r="Z53" s="137">
        <v>1962</v>
      </c>
      <c r="AA53" s="136">
        <v>6960</v>
      </c>
      <c r="AB53" s="133">
        <v>3.55</v>
      </c>
      <c r="AC53" s="137">
        <v>9316</v>
      </c>
      <c r="AD53" s="136">
        <v>32531</v>
      </c>
      <c r="AE53" s="133">
        <v>3.49</v>
      </c>
      <c r="AF53" s="137">
        <v>364</v>
      </c>
      <c r="AG53" s="136">
        <v>1340</v>
      </c>
      <c r="AH53" s="133">
        <v>3.68</v>
      </c>
      <c r="AI53" s="137">
        <v>1096</v>
      </c>
      <c r="AJ53" s="136">
        <v>4927</v>
      </c>
      <c r="AK53" s="133">
        <v>4.5</v>
      </c>
      <c r="AL53" s="137">
        <v>142</v>
      </c>
      <c r="AM53" s="136">
        <v>450</v>
      </c>
      <c r="AN53" s="133">
        <v>3.17</v>
      </c>
      <c r="AO53" s="141">
        <f t="shared" si="3"/>
        <v>20098</v>
      </c>
      <c r="AP53" s="142">
        <f t="shared" si="4"/>
        <v>69353</v>
      </c>
      <c r="AQ53" s="140">
        <f t="shared" si="5"/>
        <v>3.4507413673002287</v>
      </c>
    </row>
    <row r="54" spans="1:43" s="90" customFormat="1" ht="11.25">
      <c r="A54" s="112" t="s">
        <v>40</v>
      </c>
      <c r="B54" s="131">
        <v>933</v>
      </c>
      <c r="C54" s="132">
        <v>2951</v>
      </c>
      <c r="D54" s="133">
        <v>3.16</v>
      </c>
      <c r="E54" s="131">
        <v>960</v>
      </c>
      <c r="F54" s="132">
        <v>1769</v>
      </c>
      <c r="G54" s="133">
        <v>1.84</v>
      </c>
      <c r="H54" s="134">
        <v>10078</v>
      </c>
      <c r="I54" s="135">
        <v>18997</v>
      </c>
      <c r="J54" s="133">
        <v>1.88</v>
      </c>
      <c r="K54" s="134">
        <v>1620</v>
      </c>
      <c r="L54" s="136">
        <v>4939</v>
      </c>
      <c r="M54" s="133">
        <v>3.05</v>
      </c>
      <c r="N54" s="137">
        <v>2327</v>
      </c>
      <c r="O54" s="136">
        <v>5447</v>
      </c>
      <c r="P54" s="133">
        <v>2.34</v>
      </c>
      <c r="Q54" s="137">
        <v>841</v>
      </c>
      <c r="R54" s="136">
        <v>1864</v>
      </c>
      <c r="S54" s="133">
        <v>2.22</v>
      </c>
      <c r="T54" s="137">
        <v>1375</v>
      </c>
      <c r="U54" s="136">
        <v>4709</v>
      </c>
      <c r="V54" s="133">
        <v>3.42</v>
      </c>
      <c r="W54" s="137">
        <v>544</v>
      </c>
      <c r="X54" s="136">
        <v>1204</v>
      </c>
      <c r="Y54" s="133">
        <v>2.21</v>
      </c>
      <c r="Z54" s="137">
        <v>2479</v>
      </c>
      <c r="AA54" s="136">
        <v>7719</v>
      </c>
      <c r="AB54" s="133">
        <v>3.11</v>
      </c>
      <c r="AC54" s="137">
        <v>6268</v>
      </c>
      <c r="AD54" s="136">
        <v>12827</v>
      </c>
      <c r="AE54" s="133">
        <v>2.05</v>
      </c>
      <c r="AF54" s="137">
        <v>1164</v>
      </c>
      <c r="AG54" s="136">
        <v>3612</v>
      </c>
      <c r="AH54" s="133">
        <v>3.1</v>
      </c>
      <c r="AI54" s="137">
        <v>1072</v>
      </c>
      <c r="AJ54" s="136">
        <v>2340</v>
      </c>
      <c r="AK54" s="133">
        <v>2.18</v>
      </c>
      <c r="AL54" s="137">
        <v>192</v>
      </c>
      <c r="AM54" s="136">
        <v>449</v>
      </c>
      <c r="AN54" s="133">
        <v>2.34</v>
      </c>
      <c r="AO54" s="141">
        <f t="shared" si="3"/>
        <v>29853</v>
      </c>
      <c r="AP54" s="142">
        <f t="shared" si="4"/>
        <v>68827</v>
      </c>
      <c r="AQ54" s="140">
        <f t="shared" si="5"/>
        <v>2.30553043245235</v>
      </c>
    </row>
    <row r="55" spans="1:43" s="90" customFormat="1" ht="11.25">
      <c r="A55" s="112" t="s">
        <v>38</v>
      </c>
      <c r="B55" s="131">
        <v>1015</v>
      </c>
      <c r="C55" s="132">
        <v>4252</v>
      </c>
      <c r="D55" s="133">
        <v>4.19</v>
      </c>
      <c r="E55" s="131">
        <v>447</v>
      </c>
      <c r="F55" s="132">
        <v>1547</v>
      </c>
      <c r="G55" s="133">
        <v>3.46</v>
      </c>
      <c r="H55" s="134">
        <v>7413</v>
      </c>
      <c r="I55" s="135">
        <v>16798</v>
      </c>
      <c r="J55" s="133">
        <v>2.27</v>
      </c>
      <c r="K55" s="134">
        <v>1858</v>
      </c>
      <c r="L55" s="136">
        <v>4195</v>
      </c>
      <c r="M55" s="133">
        <v>2.26</v>
      </c>
      <c r="N55" s="137">
        <v>883</v>
      </c>
      <c r="O55" s="136">
        <v>2847</v>
      </c>
      <c r="P55" s="133">
        <v>3.22</v>
      </c>
      <c r="Q55" s="137">
        <v>548</v>
      </c>
      <c r="R55" s="136">
        <v>1941</v>
      </c>
      <c r="S55" s="133">
        <v>3.54</v>
      </c>
      <c r="T55" s="137">
        <v>2490</v>
      </c>
      <c r="U55" s="136">
        <v>9235</v>
      </c>
      <c r="V55" s="133">
        <v>3.71</v>
      </c>
      <c r="W55" s="137">
        <v>147</v>
      </c>
      <c r="X55" s="136">
        <v>431</v>
      </c>
      <c r="Y55" s="133">
        <v>2.93</v>
      </c>
      <c r="Z55" s="137">
        <v>1365</v>
      </c>
      <c r="AA55" s="136">
        <v>4155</v>
      </c>
      <c r="AB55" s="133">
        <v>3.04</v>
      </c>
      <c r="AC55" s="137">
        <v>4320</v>
      </c>
      <c r="AD55" s="136">
        <v>12339</v>
      </c>
      <c r="AE55" s="133">
        <v>2.86</v>
      </c>
      <c r="AF55" s="137">
        <v>1122</v>
      </c>
      <c r="AG55" s="136">
        <v>4324</v>
      </c>
      <c r="AH55" s="133">
        <v>3.85</v>
      </c>
      <c r="AI55" s="137">
        <v>602</v>
      </c>
      <c r="AJ55" s="136">
        <v>5241</v>
      </c>
      <c r="AK55" s="133">
        <v>8.71</v>
      </c>
      <c r="AL55" s="137">
        <v>81</v>
      </c>
      <c r="AM55" s="136">
        <v>173</v>
      </c>
      <c r="AN55" s="133">
        <v>2.14</v>
      </c>
      <c r="AO55" s="141">
        <f t="shared" si="3"/>
        <v>22291</v>
      </c>
      <c r="AP55" s="142">
        <f t="shared" si="4"/>
        <v>67478</v>
      </c>
      <c r="AQ55" s="140">
        <f t="shared" si="5"/>
        <v>3.0271409986093043</v>
      </c>
    </row>
    <row r="56" spans="1:43" s="90" customFormat="1" ht="11.25">
      <c r="A56" s="112" t="s">
        <v>48</v>
      </c>
      <c r="B56" s="131">
        <v>588</v>
      </c>
      <c r="C56" s="132">
        <v>1475</v>
      </c>
      <c r="D56" s="133">
        <v>2.51</v>
      </c>
      <c r="E56" s="131">
        <v>329</v>
      </c>
      <c r="F56" s="132">
        <v>1079</v>
      </c>
      <c r="G56" s="133">
        <v>3.28</v>
      </c>
      <c r="H56" s="134">
        <v>9587</v>
      </c>
      <c r="I56" s="135">
        <v>17677</v>
      </c>
      <c r="J56" s="133">
        <v>1.84</v>
      </c>
      <c r="K56" s="134">
        <v>11625</v>
      </c>
      <c r="L56" s="136">
        <v>17929</v>
      </c>
      <c r="M56" s="133">
        <v>1.54</v>
      </c>
      <c r="N56" s="137">
        <v>740</v>
      </c>
      <c r="O56" s="136">
        <v>1952</v>
      </c>
      <c r="P56" s="133">
        <v>2.64</v>
      </c>
      <c r="Q56" s="137">
        <v>819</v>
      </c>
      <c r="R56" s="136">
        <v>1586</v>
      </c>
      <c r="S56" s="133">
        <v>1.94</v>
      </c>
      <c r="T56" s="137">
        <v>4143</v>
      </c>
      <c r="U56" s="136">
        <v>6917</v>
      </c>
      <c r="V56" s="133">
        <v>1.67</v>
      </c>
      <c r="W56" s="137">
        <v>276</v>
      </c>
      <c r="X56" s="136">
        <v>757</v>
      </c>
      <c r="Y56" s="133">
        <v>2.74</v>
      </c>
      <c r="Z56" s="137">
        <v>1431</v>
      </c>
      <c r="AA56" s="136">
        <v>3211</v>
      </c>
      <c r="AB56" s="133">
        <v>2.24</v>
      </c>
      <c r="AC56" s="137">
        <v>3712</v>
      </c>
      <c r="AD56" s="136">
        <v>9511</v>
      </c>
      <c r="AE56" s="133">
        <v>2.56</v>
      </c>
      <c r="AF56" s="137">
        <v>1179</v>
      </c>
      <c r="AG56" s="136">
        <v>2324</v>
      </c>
      <c r="AH56" s="133">
        <v>1.97</v>
      </c>
      <c r="AI56" s="137">
        <v>934</v>
      </c>
      <c r="AJ56" s="136">
        <v>1486</v>
      </c>
      <c r="AK56" s="133">
        <v>1.59</v>
      </c>
      <c r="AL56" s="137">
        <v>50</v>
      </c>
      <c r="AM56" s="136">
        <v>65</v>
      </c>
      <c r="AN56" s="133">
        <v>1.3</v>
      </c>
      <c r="AO56" s="141">
        <f t="shared" si="3"/>
        <v>35413</v>
      </c>
      <c r="AP56" s="142">
        <f t="shared" si="4"/>
        <v>65969</v>
      </c>
      <c r="AQ56" s="140">
        <f t="shared" si="5"/>
        <v>1.8628469770988054</v>
      </c>
    </row>
    <row r="57" spans="1:43" s="90" customFormat="1" ht="11.25">
      <c r="A57" s="112" t="s">
        <v>89</v>
      </c>
      <c r="B57" s="131">
        <v>309</v>
      </c>
      <c r="C57" s="132">
        <v>1309</v>
      </c>
      <c r="D57" s="133">
        <v>4.24</v>
      </c>
      <c r="E57" s="131">
        <v>107</v>
      </c>
      <c r="F57" s="132">
        <v>334</v>
      </c>
      <c r="G57" s="133">
        <v>3.12</v>
      </c>
      <c r="H57" s="134">
        <v>5255</v>
      </c>
      <c r="I57" s="135">
        <v>21627</v>
      </c>
      <c r="J57" s="133">
        <v>4.12</v>
      </c>
      <c r="K57" s="134">
        <v>1060</v>
      </c>
      <c r="L57" s="136">
        <v>3354</v>
      </c>
      <c r="M57" s="133">
        <v>3.16</v>
      </c>
      <c r="N57" s="137">
        <v>300</v>
      </c>
      <c r="O57" s="136">
        <v>1544</v>
      </c>
      <c r="P57" s="133">
        <v>5.15</v>
      </c>
      <c r="Q57" s="137">
        <v>259</v>
      </c>
      <c r="R57" s="136">
        <v>843</v>
      </c>
      <c r="S57" s="133">
        <v>3.25</v>
      </c>
      <c r="T57" s="137">
        <v>2667</v>
      </c>
      <c r="U57" s="136">
        <v>8490</v>
      </c>
      <c r="V57" s="133">
        <v>3.18</v>
      </c>
      <c r="W57" s="137">
        <v>60</v>
      </c>
      <c r="X57" s="136">
        <v>184</v>
      </c>
      <c r="Y57" s="133">
        <v>3.07</v>
      </c>
      <c r="Z57" s="137">
        <v>846</v>
      </c>
      <c r="AA57" s="136">
        <v>3154</v>
      </c>
      <c r="AB57" s="133">
        <v>3.73</v>
      </c>
      <c r="AC57" s="137">
        <v>6786</v>
      </c>
      <c r="AD57" s="136">
        <v>16451</v>
      </c>
      <c r="AE57" s="133">
        <v>2.42</v>
      </c>
      <c r="AF57" s="137">
        <v>482</v>
      </c>
      <c r="AG57" s="136">
        <v>1710</v>
      </c>
      <c r="AH57" s="133">
        <v>3.55</v>
      </c>
      <c r="AI57" s="137">
        <v>1081</v>
      </c>
      <c r="AJ57" s="136">
        <v>2981</v>
      </c>
      <c r="AK57" s="133">
        <v>2.76</v>
      </c>
      <c r="AL57" s="137">
        <v>7</v>
      </c>
      <c r="AM57" s="136">
        <v>8</v>
      </c>
      <c r="AN57" s="133">
        <v>1.14</v>
      </c>
      <c r="AO57" s="141">
        <f t="shared" si="3"/>
        <v>19219</v>
      </c>
      <c r="AP57" s="142">
        <f t="shared" si="4"/>
        <v>61989</v>
      </c>
      <c r="AQ57" s="140">
        <f t="shared" si="5"/>
        <v>3.2254019459909467</v>
      </c>
    </row>
    <row r="58" spans="1:43" s="90" customFormat="1" ht="11.25">
      <c r="A58" s="112" t="s">
        <v>46</v>
      </c>
      <c r="B58" s="131">
        <v>837</v>
      </c>
      <c r="C58" s="132">
        <v>2947</v>
      </c>
      <c r="D58" s="133">
        <v>3.52</v>
      </c>
      <c r="E58" s="131">
        <v>463</v>
      </c>
      <c r="F58" s="132">
        <v>1402</v>
      </c>
      <c r="G58" s="133">
        <v>3.03</v>
      </c>
      <c r="H58" s="134">
        <v>8025</v>
      </c>
      <c r="I58" s="135">
        <v>17183</v>
      </c>
      <c r="J58" s="133">
        <v>2.14</v>
      </c>
      <c r="K58" s="134">
        <v>1228</v>
      </c>
      <c r="L58" s="136">
        <v>2584</v>
      </c>
      <c r="M58" s="133">
        <v>2.1</v>
      </c>
      <c r="N58" s="137">
        <v>1057</v>
      </c>
      <c r="O58" s="136">
        <v>3227</v>
      </c>
      <c r="P58" s="133">
        <v>3.05</v>
      </c>
      <c r="Q58" s="137">
        <v>922</v>
      </c>
      <c r="R58" s="136">
        <v>1865</v>
      </c>
      <c r="S58" s="133">
        <v>2.02</v>
      </c>
      <c r="T58" s="137">
        <v>899</v>
      </c>
      <c r="U58" s="136">
        <v>1998</v>
      </c>
      <c r="V58" s="133">
        <v>2.22</v>
      </c>
      <c r="W58" s="137">
        <v>258</v>
      </c>
      <c r="X58" s="136">
        <v>879</v>
      </c>
      <c r="Y58" s="133">
        <v>3.41</v>
      </c>
      <c r="Z58" s="137">
        <v>1822</v>
      </c>
      <c r="AA58" s="136">
        <v>5596</v>
      </c>
      <c r="AB58" s="133">
        <v>3.07</v>
      </c>
      <c r="AC58" s="137">
        <v>6451</v>
      </c>
      <c r="AD58" s="136">
        <v>16769</v>
      </c>
      <c r="AE58" s="133">
        <v>2.6</v>
      </c>
      <c r="AF58" s="137">
        <v>923</v>
      </c>
      <c r="AG58" s="136">
        <v>2838</v>
      </c>
      <c r="AH58" s="133">
        <v>3.07</v>
      </c>
      <c r="AI58" s="137">
        <v>1106</v>
      </c>
      <c r="AJ58" s="136">
        <v>2720</v>
      </c>
      <c r="AK58" s="133">
        <v>2.46</v>
      </c>
      <c r="AL58" s="137">
        <v>134</v>
      </c>
      <c r="AM58" s="136">
        <v>318</v>
      </c>
      <c r="AN58" s="133">
        <v>2.37</v>
      </c>
      <c r="AO58" s="141">
        <f t="shared" si="3"/>
        <v>24125</v>
      </c>
      <c r="AP58" s="142">
        <f t="shared" si="4"/>
        <v>60326</v>
      </c>
      <c r="AQ58" s="140">
        <f t="shared" si="5"/>
        <v>2.500559585492228</v>
      </c>
    </row>
    <row r="59" spans="1:43" s="90" customFormat="1" ht="11.25">
      <c r="A59" s="112" t="s">
        <v>87</v>
      </c>
      <c r="B59" s="131">
        <v>490</v>
      </c>
      <c r="C59" s="132">
        <v>1639</v>
      </c>
      <c r="D59" s="133">
        <v>3.34</v>
      </c>
      <c r="E59" s="131">
        <v>343</v>
      </c>
      <c r="F59" s="132">
        <v>867</v>
      </c>
      <c r="G59" s="133">
        <v>2.53</v>
      </c>
      <c r="H59" s="134">
        <v>6070</v>
      </c>
      <c r="I59" s="135">
        <v>13552</v>
      </c>
      <c r="J59" s="133">
        <v>2.23</v>
      </c>
      <c r="K59" s="134">
        <v>778</v>
      </c>
      <c r="L59" s="136">
        <v>1815</v>
      </c>
      <c r="M59" s="133">
        <v>2.33</v>
      </c>
      <c r="N59" s="137">
        <v>855</v>
      </c>
      <c r="O59" s="136">
        <v>2835</v>
      </c>
      <c r="P59" s="133">
        <v>3.32</v>
      </c>
      <c r="Q59" s="137">
        <v>495</v>
      </c>
      <c r="R59" s="136">
        <v>1118</v>
      </c>
      <c r="S59" s="133">
        <v>2.26</v>
      </c>
      <c r="T59" s="137">
        <v>974</v>
      </c>
      <c r="U59" s="136">
        <v>1945</v>
      </c>
      <c r="V59" s="133">
        <v>2</v>
      </c>
      <c r="W59" s="137">
        <v>119</v>
      </c>
      <c r="X59" s="136">
        <v>280</v>
      </c>
      <c r="Y59" s="133">
        <v>2.35</v>
      </c>
      <c r="Z59" s="137">
        <v>1664</v>
      </c>
      <c r="AA59" s="136">
        <v>4981</v>
      </c>
      <c r="AB59" s="133">
        <v>2.99</v>
      </c>
      <c r="AC59" s="137">
        <v>5298</v>
      </c>
      <c r="AD59" s="136">
        <v>16986</v>
      </c>
      <c r="AE59" s="133">
        <v>3.21</v>
      </c>
      <c r="AF59" s="137">
        <v>1286</v>
      </c>
      <c r="AG59" s="136">
        <v>3354</v>
      </c>
      <c r="AH59" s="133">
        <v>2.61</v>
      </c>
      <c r="AI59" s="137">
        <v>855</v>
      </c>
      <c r="AJ59" s="136">
        <v>1970</v>
      </c>
      <c r="AK59" s="133">
        <v>2.3</v>
      </c>
      <c r="AL59" s="137">
        <v>127</v>
      </c>
      <c r="AM59" s="136">
        <v>196</v>
      </c>
      <c r="AN59" s="133">
        <v>1.54</v>
      </c>
      <c r="AO59" s="141">
        <f t="shared" si="3"/>
        <v>19354</v>
      </c>
      <c r="AP59" s="142">
        <f t="shared" si="4"/>
        <v>51538</v>
      </c>
      <c r="AQ59" s="140">
        <f t="shared" si="5"/>
        <v>2.6629120595225793</v>
      </c>
    </row>
    <row r="60" spans="1:43" s="90" customFormat="1" ht="11.25">
      <c r="A60" s="112" t="s">
        <v>88</v>
      </c>
      <c r="B60" s="131">
        <v>347</v>
      </c>
      <c r="C60" s="132">
        <v>1109</v>
      </c>
      <c r="D60" s="133">
        <v>3.2</v>
      </c>
      <c r="E60" s="131">
        <v>206</v>
      </c>
      <c r="F60" s="132">
        <v>976</v>
      </c>
      <c r="G60" s="133">
        <v>4.74</v>
      </c>
      <c r="H60" s="134">
        <v>7715</v>
      </c>
      <c r="I60" s="135">
        <v>15760</v>
      </c>
      <c r="J60" s="133">
        <v>2.04</v>
      </c>
      <c r="K60" s="134">
        <v>1681</v>
      </c>
      <c r="L60" s="136">
        <v>3040</v>
      </c>
      <c r="M60" s="133">
        <v>1.81</v>
      </c>
      <c r="N60" s="137">
        <v>1106</v>
      </c>
      <c r="O60" s="136">
        <v>2989</v>
      </c>
      <c r="P60" s="133">
        <v>2.7</v>
      </c>
      <c r="Q60" s="137">
        <v>1124</v>
      </c>
      <c r="R60" s="136">
        <v>2229</v>
      </c>
      <c r="S60" s="133">
        <v>1.98</v>
      </c>
      <c r="T60" s="137">
        <v>793</v>
      </c>
      <c r="U60" s="136">
        <v>1907</v>
      </c>
      <c r="V60" s="133">
        <v>2.4</v>
      </c>
      <c r="W60" s="137">
        <v>164</v>
      </c>
      <c r="X60" s="136">
        <v>511</v>
      </c>
      <c r="Y60" s="133">
        <v>3.12</v>
      </c>
      <c r="Z60" s="137">
        <v>1798</v>
      </c>
      <c r="AA60" s="136">
        <v>5248</v>
      </c>
      <c r="AB60" s="133">
        <v>2.92</v>
      </c>
      <c r="AC60" s="137">
        <v>4721</v>
      </c>
      <c r="AD60" s="136">
        <v>11511</v>
      </c>
      <c r="AE60" s="133">
        <v>2.44</v>
      </c>
      <c r="AF60" s="137">
        <v>414</v>
      </c>
      <c r="AG60" s="136">
        <v>1559</v>
      </c>
      <c r="AH60" s="133">
        <v>3.77</v>
      </c>
      <c r="AI60" s="137">
        <v>628</v>
      </c>
      <c r="AJ60" s="136">
        <v>1530</v>
      </c>
      <c r="AK60" s="133">
        <v>2.44</v>
      </c>
      <c r="AL60" s="137">
        <v>200</v>
      </c>
      <c r="AM60" s="136">
        <v>517</v>
      </c>
      <c r="AN60" s="133">
        <v>2.59</v>
      </c>
      <c r="AO60" s="141">
        <f t="shared" si="3"/>
        <v>20897</v>
      </c>
      <c r="AP60" s="142">
        <f t="shared" si="4"/>
        <v>48886</v>
      </c>
      <c r="AQ60" s="140">
        <f t="shared" si="5"/>
        <v>2.3393788582093125</v>
      </c>
    </row>
    <row r="61" spans="1:43" s="90" customFormat="1" ht="11.25">
      <c r="A61" s="112" t="s">
        <v>54</v>
      </c>
      <c r="B61" s="131">
        <v>905</v>
      </c>
      <c r="C61" s="132">
        <v>2743</v>
      </c>
      <c r="D61" s="133">
        <v>3.03</v>
      </c>
      <c r="E61" s="131">
        <v>910</v>
      </c>
      <c r="F61" s="132">
        <v>4644</v>
      </c>
      <c r="G61" s="133">
        <v>5.1</v>
      </c>
      <c r="H61" s="134">
        <v>4480</v>
      </c>
      <c r="I61" s="135">
        <v>12320</v>
      </c>
      <c r="J61" s="133">
        <v>2.75</v>
      </c>
      <c r="K61" s="134">
        <v>1561</v>
      </c>
      <c r="L61" s="136">
        <v>4802</v>
      </c>
      <c r="M61" s="133">
        <v>3.08</v>
      </c>
      <c r="N61" s="137">
        <v>844</v>
      </c>
      <c r="O61" s="136">
        <v>2222</v>
      </c>
      <c r="P61" s="133">
        <v>2.63</v>
      </c>
      <c r="Q61" s="137">
        <v>1126</v>
      </c>
      <c r="R61" s="136">
        <v>3078</v>
      </c>
      <c r="S61" s="133">
        <v>2.73</v>
      </c>
      <c r="T61" s="137">
        <v>575</v>
      </c>
      <c r="U61" s="136">
        <v>1465</v>
      </c>
      <c r="V61" s="133">
        <v>2.55</v>
      </c>
      <c r="W61" s="137">
        <v>277</v>
      </c>
      <c r="X61" s="136">
        <v>1400</v>
      </c>
      <c r="Y61" s="133">
        <v>5.05</v>
      </c>
      <c r="Z61" s="137">
        <v>928</v>
      </c>
      <c r="AA61" s="136">
        <v>2598</v>
      </c>
      <c r="AB61" s="133">
        <v>2.8</v>
      </c>
      <c r="AC61" s="137">
        <v>1094</v>
      </c>
      <c r="AD61" s="136">
        <v>2237</v>
      </c>
      <c r="AE61" s="133">
        <v>2.04</v>
      </c>
      <c r="AF61" s="137">
        <v>727</v>
      </c>
      <c r="AG61" s="136">
        <v>5136</v>
      </c>
      <c r="AH61" s="133">
        <v>7.06</v>
      </c>
      <c r="AI61" s="137">
        <v>625</v>
      </c>
      <c r="AJ61" s="136">
        <v>1511</v>
      </c>
      <c r="AK61" s="133">
        <v>2.42</v>
      </c>
      <c r="AL61" s="137">
        <v>170</v>
      </c>
      <c r="AM61" s="136">
        <v>416</v>
      </c>
      <c r="AN61" s="133">
        <v>2.45</v>
      </c>
      <c r="AO61" s="141">
        <f t="shared" si="3"/>
        <v>14222</v>
      </c>
      <c r="AP61" s="142">
        <f t="shared" si="4"/>
        <v>44572</v>
      </c>
      <c r="AQ61" s="140">
        <f t="shared" si="5"/>
        <v>3.13401771902686</v>
      </c>
    </row>
    <row r="62" spans="1:43" s="90" customFormat="1" ht="11.25">
      <c r="A62" s="112" t="s">
        <v>51</v>
      </c>
      <c r="B62" s="131">
        <v>626</v>
      </c>
      <c r="C62" s="132">
        <v>2041</v>
      </c>
      <c r="D62" s="133">
        <v>3.26</v>
      </c>
      <c r="E62" s="131">
        <v>446</v>
      </c>
      <c r="F62" s="132">
        <v>1168</v>
      </c>
      <c r="G62" s="133">
        <v>2.62</v>
      </c>
      <c r="H62" s="134">
        <v>4751</v>
      </c>
      <c r="I62" s="135">
        <v>12761</v>
      </c>
      <c r="J62" s="133">
        <v>2.69</v>
      </c>
      <c r="K62" s="134">
        <v>1067</v>
      </c>
      <c r="L62" s="136">
        <v>2289</v>
      </c>
      <c r="M62" s="133">
        <v>2.15</v>
      </c>
      <c r="N62" s="137">
        <v>755</v>
      </c>
      <c r="O62" s="136">
        <v>1910</v>
      </c>
      <c r="P62" s="133">
        <v>2.53</v>
      </c>
      <c r="Q62" s="137">
        <v>636</v>
      </c>
      <c r="R62" s="136">
        <v>1577</v>
      </c>
      <c r="S62" s="133">
        <v>2.48</v>
      </c>
      <c r="T62" s="137">
        <v>1178</v>
      </c>
      <c r="U62" s="136">
        <v>5289</v>
      </c>
      <c r="V62" s="133">
        <v>4.49</v>
      </c>
      <c r="W62" s="137">
        <v>382</v>
      </c>
      <c r="X62" s="136">
        <v>2262</v>
      </c>
      <c r="Y62" s="133">
        <v>5.92</v>
      </c>
      <c r="Z62" s="137">
        <v>1596</v>
      </c>
      <c r="AA62" s="136">
        <v>4124</v>
      </c>
      <c r="AB62" s="133">
        <v>2.58</v>
      </c>
      <c r="AC62" s="137">
        <v>2572</v>
      </c>
      <c r="AD62" s="136">
        <v>5472</v>
      </c>
      <c r="AE62" s="133">
        <v>2.13</v>
      </c>
      <c r="AF62" s="137">
        <v>487</v>
      </c>
      <c r="AG62" s="136">
        <v>1665</v>
      </c>
      <c r="AH62" s="133">
        <v>3.42</v>
      </c>
      <c r="AI62" s="137">
        <v>704</v>
      </c>
      <c r="AJ62" s="136">
        <v>1699</v>
      </c>
      <c r="AK62" s="133">
        <v>2.41</v>
      </c>
      <c r="AL62" s="137">
        <v>219</v>
      </c>
      <c r="AM62" s="136">
        <v>527</v>
      </c>
      <c r="AN62" s="133">
        <v>2.41</v>
      </c>
      <c r="AO62" s="141">
        <f t="shared" si="3"/>
        <v>15419</v>
      </c>
      <c r="AP62" s="142">
        <f t="shared" si="4"/>
        <v>42784</v>
      </c>
      <c r="AQ62" s="140">
        <f t="shared" si="5"/>
        <v>2.7747584149426032</v>
      </c>
    </row>
    <row r="63" spans="1:43" s="90" customFormat="1" ht="11.25">
      <c r="A63" s="112" t="s">
        <v>53</v>
      </c>
      <c r="B63" s="131">
        <v>670</v>
      </c>
      <c r="C63" s="132">
        <v>2031</v>
      </c>
      <c r="D63" s="133">
        <v>3.03</v>
      </c>
      <c r="E63" s="131">
        <v>263</v>
      </c>
      <c r="F63" s="132">
        <v>800</v>
      </c>
      <c r="G63" s="133">
        <v>3.04</v>
      </c>
      <c r="H63" s="137">
        <v>6186</v>
      </c>
      <c r="I63" s="136">
        <v>13344</v>
      </c>
      <c r="J63" s="133">
        <v>2.16</v>
      </c>
      <c r="K63" s="134">
        <v>1172</v>
      </c>
      <c r="L63" s="136">
        <v>2231</v>
      </c>
      <c r="M63" s="133">
        <v>1.9</v>
      </c>
      <c r="N63" s="137">
        <v>790</v>
      </c>
      <c r="O63" s="136">
        <v>1909</v>
      </c>
      <c r="P63" s="133">
        <v>2.42</v>
      </c>
      <c r="Q63" s="137">
        <v>918</v>
      </c>
      <c r="R63" s="136">
        <v>1850</v>
      </c>
      <c r="S63" s="133">
        <v>2.02</v>
      </c>
      <c r="T63" s="137">
        <v>1085</v>
      </c>
      <c r="U63" s="136">
        <v>1997</v>
      </c>
      <c r="V63" s="133">
        <v>1.84</v>
      </c>
      <c r="W63" s="137">
        <v>108</v>
      </c>
      <c r="X63" s="136">
        <v>295</v>
      </c>
      <c r="Y63" s="133">
        <v>2.73</v>
      </c>
      <c r="Z63" s="137">
        <v>1055</v>
      </c>
      <c r="AA63" s="136">
        <v>3327</v>
      </c>
      <c r="AB63" s="133">
        <v>3.15</v>
      </c>
      <c r="AC63" s="137">
        <v>3522</v>
      </c>
      <c r="AD63" s="136">
        <v>9113</v>
      </c>
      <c r="AE63" s="133">
        <v>2.59</v>
      </c>
      <c r="AF63" s="137">
        <v>424</v>
      </c>
      <c r="AG63" s="136">
        <v>1155</v>
      </c>
      <c r="AH63" s="133">
        <v>2.72</v>
      </c>
      <c r="AI63" s="137">
        <v>997</v>
      </c>
      <c r="AJ63" s="136">
        <v>2258</v>
      </c>
      <c r="AK63" s="133">
        <v>2.26</v>
      </c>
      <c r="AL63" s="137">
        <v>158</v>
      </c>
      <c r="AM63" s="136">
        <v>299</v>
      </c>
      <c r="AN63" s="133">
        <v>1.89</v>
      </c>
      <c r="AO63" s="141">
        <f t="shared" si="3"/>
        <v>17348</v>
      </c>
      <c r="AP63" s="142">
        <f t="shared" si="4"/>
        <v>40609</v>
      </c>
      <c r="AQ63" s="140">
        <f t="shared" si="5"/>
        <v>2.3408462070555682</v>
      </c>
    </row>
    <row r="64" spans="1:43" s="90" customFormat="1" ht="11.25">
      <c r="A64" s="143" t="s">
        <v>50</v>
      </c>
      <c r="B64" s="137">
        <v>97</v>
      </c>
      <c r="C64" s="136">
        <v>455</v>
      </c>
      <c r="D64" s="144">
        <v>4.69</v>
      </c>
      <c r="E64" s="137">
        <v>228</v>
      </c>
      <c r="F64" s="136">
        <v>725</v>
      </c>
      <c r="G64" s="144">
        <v>3.18</v>
      </c>
      <c r="H64" s="145">
        <v>4716</v>
      </c>
      <c r="I64" s="146">
        <v>11946</v>
      </c>
      <c r="J64" s="144">
        <v>2.53</v>
      </c>
      <c r="K64" s="145">
        <v>493</v>
      </c>
      <c r="L64" s="136">
        <v>1728</v>
      </c>
      <c r="M64" s="144">
        <v>3.51</v>
      </c>
      <c r="N64" s="137">
        <v>521</v>
      </c>
      <c r="O64" s="136">
        <v>1908</v>
      </c>
      <c r="P64" s="144">
        <v>3.66</v>
      </c>
      <c r="Q64" s="137">
        <v>201</v>
      </c>
      <c r="R64" s="136">
        <v>809</v>
      </c>
      <c r="S64" s="144">
        <v>4.02</v>
      </c>
      <c r="T64" s="137">
        <v>213</v>
      </c>
      <c r="U64" s="136">
        <v>623</v>
      </c>
      <c r="V64" s="144">
        <v>2.92</v>
      </c>
      <c r="W64" s="137">
        <v>64</v>
      </c>
      <c r="X64" s="136">
        <v>206</v>
      </c>
      <c r="Y64" s="144">
        <v>3.22</v>
      </c>
      <c r="Z64" s="137">
        <v>874</v>
      </c>
      <c r="AA64" s="136">
        <v>3734</v>
      </c>
      <c r="AB64" s="144">
        <v>4.27</v>
      </c>
      <c r="AC64" s="137">
        <v>4165</v>
      </c>
      <c r="AD64" s="136">
        <v>14154</v>
      </c>
      <c r="AE64" s="144">
        <v>3.4</v>
      </c>
      <c r="AF64" s="137">
        <v>267</v>
      </c>
      <c r="AG64" s="136">
        <v>1358</v>
      </c>
      <c r="AH64" s="144">
        <v>5.09</v>
      </c>
      <c r="AI64" s="137">
        <v>456</v>
      </c>
      <c r="AJ64" s="136">
        <v>1281</v>
      </c>
      <c r="AK64" s="144">
        <v>2.81</v>
      </c>
      <c r="AL64" s="137">
        <v>28</v>
      </c>
      <c r="AM64" s="136">
        <v>69</v>
      </c>
      <c r="AN64" s="144">
        <v>2.46</v>
      </c>
      <c r="AO64" s="141">
        <f t="shared" si="3"/>
        <v>12323</v>
      </c>
      <c r="AP64" s="142">
        <f t="shared" si="4"/>
        <v>38996</v>
      </c>
      <c r="AQ64" s="111">
        <f t="shared" si="5"/>
        <v>3.1644891665990422</v>
      </c>
    </row>
    <row r="65" spans="1:43" s="90" customFormat="1" ht="11.25">
      <c r="A65" s="112" t="s">
        <v>80</v>
      </c>
      <c r="B65" s="131">
        <v>795</v>
      </c>
      <c r="C65" s="132">
        <v>1995</v>
      </c>
      <c r="D65" s="133">
        <v>2.51</v>
      </c>
      <c r="E65" s="131">
        <v>245</v>
      </c>
      <c r="F65" s="132">
        <v>602</v>
      </c>
      <c r="G65" s="133">
        <v>2.46</v>
      </c>
      <c r="H65" s="134">
        <v>4129</v>
      </c>
      <c r="I65" s="135">
        <v>7985</v>
      </c>
      <c r="J65" s="133">
        <v>1.93</v>
      </c>
      <c r="K65" s="134">
        <v>3266</v>
      </c>
      <c r="L65" s="136">
        <v>5286</v>
      </c>
      <c r="M65" s="133">
        <v>1.62</v>
      </c>
      <c r="N65" s="137">
        <v>978</v>
      </c>
      <c r="O65" s="136">
        <v>2592</v>
      </c>
      <c r="P65" s="133">
        <v>2.65</v>
      </c>
      <c r="Q65" s="137">
        <v>407</v>
      </c>
      <c r="R65" s="136">
        <v>883</v>
      </c>
      <c r="S65" s="133">
        <v>2.17</v>
      </c>
      <c r="T65" s="137">
        <v>1578</v>
      </c>
      <c r="U65" s="136">
        <v>3782</v>
      </c>
      <c r="V65" s="133">
        <v>2.4</v>
      </c>
      <c r="W65" s="137">
        <v>128</v>
      </c>
      <c r="X65" s="136">
        <v>287</v>
      </c>
      <c r="Y65" s="133">
        <v>2.24</v>
      </c>
      <c r="Z65" s="137">
        <v>898</v>
      </c>
      <c r="AA65" s="136">
        <v>2227</v>
      </c>
      <c r="AB65" s="133">
        <v>2.48</v>
      </c>
      <c r="AC65" s="137">
        <v>2543</v>
      </c>
      <c r="AD65" s="136">
        <v>6251</v>
      </c>
      <c r="AE65" s="133">
        <v>2.46</v>
      </c>
      <c r="AF65" s="137">
        <v>1029</v>
      </c>
      <c r="AG65" s="136">
        <v>2595</v>
      </c>
      <c r="AH65" s="133">
        <v>2.52</v>
      </c>
      <c r="AI65" s="137">
        <v>1035</v>
      </c>
      <c r="AJ65" s="136">
        <v>2198</v>
      </c>
      <c r="AK65" s="133">
        <v>2.12</v>
      </c>
      <c r="AL65" s="137">
        <v>126</v>
      </c>
      <c r="AM65" s="136">
        <v>492</v>
      </c>
      <c r="AN65" s="133">
        <v>3.9</v>
      </c>
      <c r="AO65" s="141">
        <f t="shared" si="3"/>
        <v>17157</v>
      </c>
      <c r="AP65" s="142">
        <f t="shared" si="4"/>
        <v>37175</v>
      </c>
      <c r="AQ65" s="140">
        <f t="shared" si="5"/>
        <v>2.166754094538672</v>
      </c>
    </row>
    <row r="66" spans="1:43" s="90" customFormat="1" ht="11.25">
      <c r="A66" s="112" t="s">
        <v>81</v>
      </c>
      <c r="B66" s="131">
        <v>256</v>
      </c>
      <c r="C66" s="132">
        <v>882</v>
      </c>
      <c r="D66" s="133">
        <v>3.45</v>
      </c>
      <c r="E66" s="131">
        <v>695</v>
      </c>
      <c r="F66" s="132">
        <v>1934</v>
      </c>
      <c r="G66" s="133">
        <v>2.78</v>
      </c>
      <c r="H66" s="137">
        <v>5492</v>
      </c>
      <c r="I66" s="136">
        <v>9973</v>
      </c>
      <c r="J66" s="133">
        <v>1.82</v>
      </c>
      <c r="K66" s="134">
        <v>717</v>
      </c>
      <c r="L66" s="136">
        <v>3127</v>
      </c>
      <c r="M66" s="133">
        <v>4.36</v>
      </c>
      <c r="N66" s="137">
        <v>1042</v>
      </c>
      <c r="O66" s="136">
        <v>2057</v>
      </c>
      <c r="P66" s="133">
        <v>1.97</v>
      </c>
      <c r="Q66" s="137">
        <v>641</v>
      </c>
      <c r="R66" s="136">
        <v>1513</v>
      </c>
      <c r="S66" s="133">
        <v>2.36</v>
      </c>
      <c r="T66" s="137">
        <v>88</v>
      </c>
      <c r="U66" s="136">
        <v>282</v>
      </c>
      <c r="V66" s="133">
        <v>3.2</v>
      </c>
      <c r="W66" s="137">
        <v>227</v>
      </c>
      <c r="X66" s="136">
        <v>1126</v>
      </c>
      <c r="Y66" s="133">
        <v>4.96</v>
      </c>
      <c r="Z66" s="137">
        <v>2265</v>
      </c>
      <c r="AA66" s="136">
        <v>6202</v>
      </c>
      <c r="AB66" s="133">
        <v>2.74</v>
      </c>
      <c r="AC66" s="137">
        <v>1750</v>
      </c>
      <c r="AD66" s="136">
        <v>3953</v>
      </c>
      <c r="AE66" s="133">
        <v>2.26</v>
      </c>
      <c r="AF66" s="137">
        <v>207</v>
      </c>
      <c r="AG66" s="136">
        <v>526</v>
      </c>
      <c r="AH66" s="133">
        <v>2.54</v>
      </c>
      <c r="AI66" s="137">
        <v>934</v>
      </c>
      <c r="AJ66" s="136">
        <v>2384</v>
      </c>
      <c r="AK66" s="133">
        <v>2.55</v>
      </c>
      <c r="AL66" s="137">
        <v>160</v>
      </c>
      <c r="AM66" s="136">
        <v>471</v>
      </c>
      <c r="AN66" s="133">
        <v>2.94</v>
      </c>
      <c r="AO66" s="141">
        <f t="shared" si="3"/>
        <v>14474</v>
      </c>
      <c r="AP66" s="142">
        <f t="shared" si="4"/>
        <v>34430</v>
      </c>
      <c r="AQ66" s="140">
        <f t="shared" si="5"/>
        <v>2.3787481000414537</v>
      </c>
    </row>
    <row r="67" spans="1:43" s="90" customFormat="1" ht="11.25">
      <c r="A67" s="112" t="s">
        <v>57</v>
      </c>
      <c r="B67" s="131">
        <v>947</v>
      </c>
      <c r="C67" s="132">
        <v>2436</v>
      </c>
      <c r="D67" s="133">
        <v>2.57</v>
      </c>
      <c r="E67" s="131">
        <v>644</v>
      </c>
      <c r="F67" s="132">
        <v>1822</v>
      </c>
      <c r="G67" s="133">
        <v>2.83</v>
      </c>
      <c r="H67" s="134">
        <v>3044</v>
      </c>
      <c r="I67" s="135">
        <v>5971</v>
      </c>
      <c r="J67" s="133">
        <v>1.96</v>
      </c>
      <c r="K67" s="134">
        <v>1030</v>
      </c>
      <c r="L67" s="136">
        <v>4101</v>
      </c>
      <c r="M67" s="133">
        <v>3.98</v>
      </c>
      <c r="N67" s="137">
        <v>805</v>
      </c>
      <c r="O67" s="136">
        <v>1832</v>
      </c>
      <c r="P67" s="133">
        <v>2.28</v>
      </c>
      <c r="Q67" s="137">
        <v>577</v>
      </c>
      <c r="R67" s="136">
        <v>1671</v>
      </c>
      <c r="S67" s="133">
        <v>2.9</v>
      </c>
      <c r="T67" s="137">
        <v>647</v>
      </c>
      <c r="U67" s="136">
        <v>1250</v>
      </c>
      <c r="V67" s="133">
        <v>1.93</v>
      </c>
      <c r="W67" s="137">
        <v>257</v>
      </c>
      <c r="X67" s="136">
        <v>1201</v>
      </c>
      <c r="Y67" s="133">
        <v>4.67</v>
      </c>
      <c r="Z67" s="137">
        <v>733</v>
      </c>
      <c r="AA67" s="136">
        <v>1693</v>
      </c>
      <c r="AB67" s="133">
        <v>2.31</v>
      </c>
      <c r="AC67" s="137">
        <v>1319</v>
      </c>
      <c r="AD67" s="136">
        <v>3023</v>
      </c>
      <c r="AE67" s="133">
        <v>2.29</v>
      </c>
      <c r="AF67" s="137">
        <v>807</v>
      </c>
      <c r="AG67" s="136">
        <v>5560</v>
      </c>
      <c r="AH67" s="133">
        <v>6.89</v>
      </c>
      <c r="AI67" s="137">
        <v>710</v>
      </c>
      <c r="AJ67" s="136">
        <v>1328</v>
      </c>
      <c r="AK67" s="133">
        <v>1.87</v>
      </c>
      <c r="AL67" s="137">
        <v>135</v>
      </c>
      <c r="AM67" s="136">
        <v>427</v>
      </c>
      <c r="AN67" s="133">
        <v>3.16</v>
      </c>
      <c r="AO67" s="141">
        <f t="shared" si="3"/>
        <v>11655</v>
      </c>
      <c r="AP67" s="142">
        <f t="shared" si="4"/>
        <v>32315</v>
      </c>
      <c r="AQ67" s="140">
        <f t="shared" si="5"/>
        <v>2.772629772629773</v>
      </c>
    </row>
    <row r="68" spans="1:43" s="90" customFormat="1" ht="11.25">
      <c r="A68" s="112" t="s">
        <v>55</v>
      </c>
      <c r="B68" s="131">
        <v>439</v>
      </c>
      <c r="C68" s="132">
        <v>1318</v>
      </c>
      <c r="D68" s="133">
        <v>3</v>
      </c>
      <c r="E68" s="131">
        <v>545</v>
      </c>
      <c r="F68" s="132">
        <v>1426</v>
      </c>
      <c r="G68" s="133">
        <v>2.62</v>
      </c>
      <c r="H68" s="134">
        <v>3845</v>
      </c>
      <c r="I68" s="135">
        <v>9051</v>
      </c>
      <c r="J68" s="133">
        <v>2.35</v>
      </c>
      <c r="K68" s="134">
        <v>667</v>
      </c>
      <c r="L68" s="136">
        <v>2435</v>
      </c>
      <c r="M68" s="133">
        <v>3.65</v>
      </c>
      <c r="N68" s="137">
        <v>776</v>
      </c>
      <c r="O68" s="136">
        <v>1788</v>
      </c>
      <c r="P68" s="133">
        <v>2.3</v>
      </c>
      <c r="Q68" s="137">
        <v>713</v>
      </c>
      <c r="R68" s="136">
        <v>2479</v>
      </c>
      <c r="S68" s="133">
        <v>3.48</v>
      </c>
      <c r="T68" s="137">
        <v>363</v>
      </c>
      <c r="U68" s="136">
        <v>875</v>
      </c>
      <c r="V68" s="133">
        <v>2.41</v>
      </c>
      <c r="W68" s="137">
        <v>151</v>
      </c>
      <c r="X68" s="136">
        <v>423</v>
      </c>
      <c r="Y68" s="133">
        <v>2.8</v>
      </c>
      <c r="Z68" s="137">
        <v>1055</v>
      </c>
      <c r="AA68" s="136">
        <v>3430</v>
      </c>
      <c r="AB68" s="133">
        <v>3.25</v>
      </c>
      <c r="AC68" s="137">
        <v>1174</v>
      </c>
      <c r="AD68" s="136">
        <v>3083</v>
      </c>
      <c r="AE68" s="133">
        <v>2.63</v>
      </c>
      <c r="AF68" s="137">
        <v>231</v>
      </c>
      <c r="AG68" s="136">
        <v>599</v>
      </c>
      <c r="AH68" s="133">
        <v>2.59</v>
      </c>
      <c r="AI68" s="137">
        <v>1468</v>
      </c>
      <c r="AJ68" s="136">
        <v>2871</v>
      </c>
      <c r="AK68" s="133">
        <v>1.96</v>
      </c>
      <c r="AL68" s="137">
        <v>276</v>
      </c>
      <c r="AM68" s="136">
        <v>609</v>
      </c>
      <c r="AN68" s="133">
        <v>2.21</v>
      </c>
      <c r="AO68" s="141">
        <f t="shared" si="3"/>
        <v>11703</v>
      </c>
      <c r="AP68" s="142">
        <f t="shared" si="4"/>
        <v>30387</v>
      </c>
      <c r="AQ68" s="140">
        <f t="shared" si="5"/>
        <v>2.596513714432197</v>
      </c>
    </row>
    <row r="69" spans="1:43" s="90" customFormat="1" ht="11.25">
      <c r="A69" s="112" t="s">
        <v>76</v>
      </c>
      <c r="B69" s="131">
        <v>1554</v>
      </c>
      <c r="C69" s="132">
        <v>5926</v>
      </c>
      <c r="D69" s="133">
        <v>3.81</v>
      </c>
      <c r="E69" s="131">
        <v>267</v>
      </c>
      <c r="F69" s="132">
        <v>942</v>
      </c>
      <c r="G69" s="133">
        <v>3.53</v>
      </c>
      <c r="H69" s="134">
        <v>4026</v>
      </c>
      <c r="I69" s="135">
        <v>7476</v>
      </c>
      <c r="J69" s="133">
        <v>1.86</v>
      </c>
      <c r="K69" s="134">
        <v>605</v>
      </c>
      <c r="L69" s="136">
        <v>1416</v>
      </c>
      <c r="M69" s="133">
        <v>2.34</v>
      </c>
      <c r="N69" s="137">
        <v>668</v>
      </c>
      <c r="O69" s="136">
        <v>1373</v>
      </c>
      <c r="P69" s="133">
        <v>2.06</v>
      </c>
      <c r="Q69" s="137">
        <v>463</v>
      </c>
      <c r="R69" s="136">
        <v>1855</v>
      </c>
      <c r="S69" s="133">
        <v>4.01</v>
      </c>
      <c r="T69" s="137">
        <v>563</v>
      </c>
      <c r="U69" s="136">
        <v>1491</v>
      </c>
      <c r="V69" s="133">
        <v>2.65</v>
      </c>
      <c r="W69" s="137">
        <v>86</v>
      </c>
      <c r="X69" s="136">
        <v>310</v>
      </c>
      <c r="Y69" s="133">
        <v>3.6</v>
      </c>
      <c r="Z69" s="137">
        <v>748</v>
      </c>
      <c r="AA69" s="136">
        <v>1879</v>
      </c>
      <c r="AB69" s="133">
        <v>2.51</v>
      </c>
      <c r="AC69" s="137">
        <v>1182</v>
      </c>
      <c r="AD69" s="136">
        <v>2996</v>
      </c>
      <c r="AE69" s="133">
        <v>2.53</v>
      </c>
      <c r="AF69" s="137">
        <v>309</v>
      </c>
      <c r="AG69" s="136">
        <v>1215</v>
      </c>
      <c r="AH69" s="133">
        <v>3.93</v>
      </c>
      <c r="AI69" s="137">
        <v>1119</v>
      </c>
      <c r="AJ69" s="136">
        <v>2733</v>
      </c>
      <c r="AK69" s="133">
        <v>2.44</v>
      </c>
      <c r="AL69" s="137">
        <v>72</v>
      </c>
      <c r="AM69" s="136">
        <v>107</v>
      </c>
      <c r="AN69" s="133">
        <v>1.49</v>
      </c>
      <c r="AO69" s="141">
        <f t="shared" si="3"/>
        <v>11662</v>
      </c>
      <c r="AP69" s="142">
        <f t="shared" si="4"/>
        <v>29719</v>
      </c>
      <c r="AQ69" s="140">
        <f t="shared" si="5"/>
        <v>2.5483622020236667</v>
      </c>
    </row>
    <row r="70" spans="1:43" s="90" customFormat="1" ht="11.25">
      <c r="A70" s="112" t="s">
        <v>91</v>
      </c>
      <c r="B70" s="131">
        <v>82</v>
      </c>
      <c r="C70" s="132">
        <v>532</v>
      </c>
      <c r="D70" s="133">
        <v>6.49</v>
      </c>
      <c r="E70" s="131">
        <v>84</v>
      </c>
      <c r="F70" s="132">
        <v>400</v>
      </c>
      <c r="G70" s="133">
        <v>4.76</v>
      </c>
      <c r="H70" s="134">
        <v>887</v>
      </c>
      <c r="I70" s="135">
        <v>2077</v>
      </c>
      <c r="J70" s="133">
        <v>2.34</v>
      </c>
      <c r="K70" s="134">
        <v>1088</v>
      </c>
      <c r="L70" s="136">
        <v>2539</v>
      </c>
      <c r="M70" s="133">
        <v>2.33</v>
      </c>
      <c r="N70" s="137">
        <v>118</v>
      </c>
      <c r="O70" s="136">
        <v>364</v>
      </c>
      <c r="P70" s="133">
        <v>3.08</v>
      </c>
      <c r="Q70" s="137">
        <v>243</v>
      </c>
      <c r="R70" s="136">
        <v>371</v>
      </c>
      <c r="S70" s="133">
        <v>1.53</v>
      </c>
      <c r="T70" s="137">
        <v>633</v>
      </c>
      <c r="U70" s="136">
        <v>2136</v>
      </c>
      <c r="V70" s="133">
        <v>3.37</v>
      </c>
      <c r="W70" s="137">
        <v>3</v>
      </c>
      <c r="X70" s="136">
        <v>8</v>
      </c>
      <c r="Y70" s="133">
        <v>2.67</v>
      </c>
      <c r="Z70" s="137">
        <v>343</v>
      </c>
      <c r="AA70" s="136">
        <v>1017</v>
      </c>
      <c r="AB70" s="133">
        <v>2.97</v>
      </c>
      <c r="AC70" s="137">
        <v>3670</v>
      </c>
      <c r="AD70" s="136">
        <v>16801</v>
      </c>
      <c r="AE70" s="133">
        <v>4.58</v>
      </c>
      <c r="AF70" s="137">
        <v>243</v>
      </c>
      <c r="AG70" s="136">
        <v>784</v>
      </c>
      <c r="AH70" s="133">
        <v>3.23</v>
      </c>
      <c r="AI70" s="137">
        <v>214</v>
      </c>
      <c r="AJ70" s="136">
        <v>645</v>
      </c>
      <c r="AK70" s="133">
        <v>3.01</v>
      </c>
      <c r="AL70" s="137">
        <v>4</v>
      </c>
      <c r="AM70" s="136">
        <v>4</v>
      </c>
      <c r="AN70" s="133">
        <v>1</v>
      </c>
      <c r="AO70" s="141">
        <f t="shared" si="3"/>
        <v>7612</v>
      </c>
      <c r="AP70" s="142">
        <f t="shared" si="4"/>
        <v>27678</v>
      </c>
      <c r="AQ70" s="140">
        <f t="shared" si="5"/>
        <v>3.636100893326327</v>
      </c>
    </row>
    <row r="71" spans="1:43" s="90" customFormat="1" ht="11.25">
      <c r="A71" s="112" t="s">
        <v>3</v>
      </c>
      <c r="B71" s="131">
        <v>2081</v>
      </c>
      <c r="C71" s="132">
        <v>5799</v>
      </c>
      <c r="D71" s="133">
        <v>2.79</v>
      </c>
      <c r="E71" s="131">
        <v>1814</v>
      </c>
      <c r="F71" s="132">
        <v>3254</v>
      </c>
      <c r="G71" s="133">
        <v>1.79</v>
      </c>
      <c r="H71" s="134">
        <v>2483</v>
      </c>
      <c r="I71" s="135">
        <v>3682</v>
      </c>
      <c r="J71" s="133">
        <v>1.48</v>
      </c>
      <c r="K71" s="134">
        <v>1026</v>
      </c>
      <c r="L71" s="136">
        <v>1543</v>
      </c>
      <c r="M71" s="133">
        <v>1.5</v>
      </c>
      <c r="N71" s="137">
        <v>481</v>
      </c>
      <c r="O71" s="136">
        <v>724</v>
      </c>
      <c r="P71" s="133">
        <v>1.51</v>
      </c>
      <c r="Q71" s="137">
        <v>821</v>
      </c>
      <c r="R71" s="136">
        <v>1428</v>
      </c>
      <c r="S71" s="133">
        <v>1.74</v>
      </c>
      <c r="T71" s="137">
        <v>555</v>
      </c>
      <c r="U71" s="136">
        <v>1169</v>
      </c>
      <c r="V71" s="133">
        <v>2.11</v>
      </c>
      <c r="W71" s="137">
        <v>221</v>
      </c>
      <c r="X71" s="136">
        <v>465</v>
      </c>
      <c r="Y71" s="133">
        <v>2.1</v>
      </c>
      <c r="Z71" s="137">
        <v>370</v>
      </c>
      <c r="AA71" s="136">
        <v>616</v>
      </c>
      <c r="AB71" s="133">
        <v>1.66</v>
      </c>
      <c r="AC71" s="137">
        <v>411</v>
      </c>
      <c r="AD71" s="136">
        <v>677</v>
      </c>
      <c r="AE71" s="133">
        <v>1.65</v>
      </c>
      <c r="AF71" s="137">
        <v>623</v>
      </c>
      <c r="AG71" s="136">
        <v>1827</v>
      </c>
      <c r="AH71" s="133">
        <v>2.93</v>
      </c>
      <c r="AI71" s="137">
        <v>1704</v>
      </c>
      <c r="AJ71" s="136">
        <v>3619</v>
      </c>
      <c r="AK71" s="133">
        <v>2.12</v>
      </c>
      <c r="AL71" s="137">
        <v>284</v>
      </c>
      <c r="AM71" s="136">
        <v>381</v>
      </c>
      <c r="AN71" s="133">
        <v>1.34</v>
      </c>
      <c r="AO71" s="141">
        <f t="shared" si="3"/>
        <v>12874</v>
      </c>
      <c r="AP71" s="142">
        <f t="shared" si="4"/>
        <v>25184</v>
      </c>
      <c r="AQ71" s="140">
        <f t="shared" si="5"/>
        <v>1.9561907720988039</v>
      </c>
    </row>
    <row r="72" spans="1:43" s="90" customFormat="1" ht="11.25">
      <c r="A72" s="112" t="s">
        <v>59</v>
      </c>
      <c r="B72" s="131">
        <v>125</v>
      </c>
      <c r="C72" s="132">
        <v>462</v>
      </c>
      <c r="D72" s="133">
        <v>3.7</v>
      </c>
      <c r="E72" s="131">
        <v>121</v>
      </c>
      <c r="F72" s="132">
        <v>415</v>
      </c>
      <c r="G72" s="133">
        <v>3.43</v>
      </c>
      <c r="H72" s="134">
        <v>2065</v>
      </c>
      <c r="I72" s="135">
        <v>4606</v>
      </c>
      <c r="J72" s="133">
        <v>2.23</v>
      </c>
      <c r="K72" s="134">
        <v>1771</v>
      </c>
      <c r="L72" s="136">
        <v>3640</v>
      </c>
      <c r="M72" s="133">
        <v>2.06</v>
      </c>
      <c r="N72" s="137">
        <v>296</v>
      </c>
      <c r="O72" s="136">
        <v>947</v>
      </c>
      <c r="P72" s="133">
        <v>3.2</v>
      </c>
      <c r="Q72" s="137">
        <v>335</v>
      </c>
      <c r="R72" s="136">
        <v>678</v>
      </c>
      <c r="S72" s="133">
        <v>2.02</v>
      </c>
      <c r="T72" s="137">
        <v>820</v>
      </c>
      <c r="U72" s="136">
        <v>2261</v>
      </c>
      <c r="V72" s="133">
        <v>2.76</v>
      </c>
      <c r="W72" s="137">
        <v>32</v>
      </c>
      <c r="X72" s="136">
        <v>126</v>
      </c>
      <c r="Y72" s="133">
        <v>3.94</v>
      </c>
      <c r="Z72" s="137">
        <v>474</v>
      </c>
      <c r="AA72" s="136">
        <v>2200</v>
      </c>
      <c r="AB72" s="133">
        <v>4.64</v>
      </c>
      <c r="AC72" s="137">
        <v>1960</v>
      </c>
      <c r="AD72" s="136">
        <v>5319</v>
      </c>
      <c r="AE72" s="133">
        <v>2.71</v>
      </c>
      <c r="AF72" s="137">
        <v>157</v>
      </c>
      <c r="AG72" s="136">
        <v>361</v>
      </c>
      <c r="AH72" s="133">
        <v>2.3</v>
      </c>
      <c r="AI72" s="137">
        <v>163</v>
      </c>
      <c r="AJ72" s="136">
        <v>422</v>
      </c>
      <c r="AK72" s="133">
        <v>2.59</v>
      </c>
      <c r="AL72" s="137">
        <v>15</v>
      </c>
      <c r="AM72" s="136">
        <v>17</v>
      </c>
      <c r="AN72" s="133">
        <v>1.13</v>
      </c>
      <c r="AO72" s="141">
        <f t="shared" si="3"/>
        <v>8334</v>
      </c>
      <c r="AP72" s="142">
        <f t="shared" si="4"/>
        <v>21454</v>
      </c>
      <c r="AQ72" s="140">
        <f t="shared" si="5"/>
        <v>2.574274058075354</v>
      </c>
    </row>
    <row r="73" spans="1:43" s="90" customFormat="1" ht="11.25">
      <c r="A73" s="112" t="s">
        <v>84</v>
      </c>
      <c r="B73" s="131">
        <v>75</v>
      </c>
      <c r="C73" s="132">
        <v>236</v>
      </c>
      <c r="D73" s="133">
        <v>3.15</v>
      </c>
      <c r="E73" s="131">
        <v>31</v>
      </c>
      <c r="F73" s="132">
        <v>100</v>
      </c>
      <c r="G73" s="133">
        <v>3.23</v>
      </c>
      <c r="H73" s="134">
        <v>2758</v>
      </c>
      <c r="I73" s="135">
        <v>5754</v>
      </c>
      <c r="J73" s="133">
        <v>2.09</v>
      </c>
      <c r="K73" s="134">
        <v>496</v>
      </c>
      <c r="L73" s="136">
        <v>1256</v>
      </c>
      <c r="M73" s="133">
        <v>2.53</v>
      </c>
      <c r="N73" s="137">
        <v>97</v>
      </c>
      <c r="O73" s="136">
        <v>353</v>
      </c>
      <c r="P73" s="133">
        <v>3.64</v>
      </c>
      <c r="Q73" s="137">
        <v>58</v>
      </c>
      <c r="R73" s="136">
        <v>227</v>
      </c>
      <c r="S73" s="133">
        <v>3.91</v>
      </c>
      <c r="T73" s="137">
        <v>1178</v>
      </c>
      <c r="U73" s="136">
        <v>3379</v>
      </c>
      <c r="V73" s="133">
        <v>2.87</v>
      </c>
      <c r="W73" s="137">
        <v>6</v>
      </c>
      <c r="X73" s="136">
        <v>22</v>
      </c>
      <c r="Y73" s="133">
        <v>3.67</v>
      </c>
      <c r="Z73" s="137">
        <v>227</v>
      </c>
      <c r="AA73" s="136">
        <v>1869</v>
      </c>
      <c r="AB73" s="133">
        <v>8.23</v>
      </c>
      <c r="AC73" s="137">
        <v>2112</v>
      </c>
      <c r="AD73" s="136">
        <v>5465</v>
      </c>
      <c r="AE73" s="133">
        <v>2.59</v>
      </c>
      <c r="AF73" s="137">
        <v>222</v>
      </c>
      <c r="AG73" s="136">
        <v>1083</v>
      </c>
      <c r="AH73" s="133">
        <v>4.88</v>
      </c>
      <c r="AI73" s="137">
        <v>466</v>
      </c>
      <c r="AJ73" s="136">
        <v>1155</v>
      </c>
      <c r="AK73" s="133">
        <v>2.48</v>
      </c>
      <c r="AL73" s="137">
        <v>9</v>
      </c>
      <c r="AM73" s="136">
        <v>22</v>
      </c>
      <c r="AN73" s="133">
        <v>2.44</v>
      </c>
      <c r="AO73" s="141">
        <f aca="true" t="shared" si="6" ref="AO73:AO79">SUM(B73+E73+H73+K73+N73+Q73+T73+W73+Z73+AC73+AF73+AI73+AL73)</f>
        <v>7735</v>
      </c>
      <c r="AP73" s="142">
        <f aca="true" t="shared" si="7" ref="AP73:AP79">SUM(C73+F73+I73+L73+O73+R73+U73+X73+AA73+AD73+AG73+AJ73+AM73)</f>
        <v>20921</v>
      </c>
      <c r="AQ73" s="140">
        <f aca="true" t="shared" si="8" ref="AQ73:AQ79">AP73/AO73</f>
        <v>2.7047188106011637</v>
      </c>
    </row>
    <row r="74" spans="1:43" s="90" customFormat="1" ht="11.25">
      <c r="A74" s="112" t="s">
        <v>78</v>
      </c>
      <c r="B74" s="131">
        <v>520</v>
      </c>
      <c r="C74" s="132">
        <v>1823</v>
      </c>
      <c r="D74" s="133">
        <v>3.51</v>
      </c>
      <c r="E74" s="131">
        <v>159</v>
      </c>
      <c r="F74" s="132">
        <v>358</v>
      </c>
      <c r="G74" s="133">
        <v>2.25</v>
      </c>
      <c r="H74" s="134">
        <v>1836</v>
      </c>
      <c r="I74" s="135">
        <v>5025</v>
      </c>
      <c r="J74" s="133">
        <v>2.74</v>
      </c>
      <c r="K74" s="134">
        <v>518</v>
      </c>
      <c r="L74" s="136">
        <v>1010</v>
      </c>
      <c r="M74" s="133">
        <v>1.95</v>
      </c>
      <c r="N74" s="137">
        <v>333</v>
      </c>
      <c r="O74" s="136">
        <v>874</v>
      </c>
      <c r="P74" s="133">
        <v>2.62</v>
      </c>
      <c r="Q74" s="137">
        <v>261</v>
      </c>
      <c r="R74" s="136">
        <v>682</v>
      </c>
      <c r="S74" s="133">
        <v>2.61</v>
      </c>
      <c r="T74" s="137">
        <v>393</v>
      </c>
      <c r="U74" s="136">
        <v>844</v>
      </c>
      <c r="V74" s="133">
        <v>2.15</v>
      </c>
      <c r="W74" s="137">
        <v>66</v>
      </c>
      <c r="X74" s="136">
        <v>122</v>
      </c>
      <c r="Y74" s="133">
        <v>1.85</v>
      </c>
      <c r="Z74" s="137">
        <v>386</v>
      </c>
      <c r="AA74" s="136">
        <v>842</v>
      </c>
      <c r="AB74" s="133">
        <v>2.18</v>
      </c>
      <c r="AC74" s="137">
        <v>1022</v>
      </c>
      <c r="AD74" s="136">
        <v>2450</v>
      </c>
      <c r="AE74" s="133">
        <v>2.4</v>
      </c>
      <c r="AF74" s="137">
        <v>229</v>
      </c>
      <c r="AG74" s="136">
        <v>1275</v>
      </c>
      <c r="AH74" s="133">
        <v>5.57</v>
      </c>
      <c r="AI74" s="137">
        <v>489</v>
      </c>
      <c r="AJ74" s="136">
        <v>984</v>
      </c>
      <c r="AK74" s="133">
        <v>2.01</v>
      </c>
      <c r="AL74" s="137">
        <v>59</v>
      </c>
      <c r="AM74" s="136">
        <v>126</v>
      </c>
      <c r="AN74" s="133">
        <v>2.14</v>
      </c>
      <c r="AO74" s="141">
        <f t="shared" si="6"/>
        <v>6271</v>
      </c>
      <c r="AP74" s="142">
        <f t="shared" si="7"/>
        <v>16415</v>
      </c>
      <c r="AQ74" s="140">
        <f t="shared" si="8"/>
        <v>2.617604847711689</v>
      </c>
    </row>
    <row r="75" spans="1:43" s="90" customFormat="1" ht="11.25">
      <c r="A75" s="112" t="s">
        <v>67</v>
      </c>
      <c r="B75" s="131">
        <v>431</v>
      </c>
      <c r="C75" s="132">
        <v>1561</v>
      </c>
      <c r="D75" s="133">
        <v>3.62</v>
      </c>
      <c r="E75" s="131">
        <v>849</v>
      </c>
      <c r="F75" s="132">
        <v>1289</v>
      </c>
      <c r="G75" s="133">
        <v>1.52</v>
      </c>
      <c r="H75" s="134">
        <v>1903</v>
      </c>
      <c r="I75" s="135">
        <v>3696</v>
      </c>
      <c r="J75" s="133">
        <v>1.94</v>
      </c>
      <c r="K75" s="134">
        <v>431</v>
      </c>
      <c r="L75" s="136">
        <v>1037</v>
      </c>
      <c r="M75" s="133">
        <v>2.41</v>
      </c>
      <c r="N75" s="137">
        <v>186</v>
      </c>
      <c r="O75" s="136">
        <v>392</v>
      </c>
      <c r="P75" s="133">
        <v>2.11</v>
      </c>
      <c r="Q75" s="137">
        <v>576</v>
      </c>
      <c r="R75" s="136">
        <v>752</v>
      </c>
      <c r="S75" s="133">
        <v>1.31</v>
      </c>
      <c r="T75" s="137">
        <v>388</v>
      </c>
      <c r="U75" s="136">
        <v>966</v>
      </c>
      <c r="V75" s="133">
        <v>2.49</v>
      </c>
      <c r="W75" s="137">
        <v>36</v>
      </c>
      <c r="X75" s="136">
        <v>81</v>
      </c>
      <c r="Y75" s="133">
        <v>2.25</v>
      </c>
      <c r="Z75" s="137">
        <v>594</v>
      </c>
      <c r="AA75" s="136">
        <v>1825</v>
      </c>
      <c r="AB75" s="133">
        <v>3.07</v>
      </c>
      <c r="AC75" s="137">
        <v>864</v>
      </c>
      <c r="AD75" s="136">
        <v>2135</v>
      </c>
      <c r="AE75" s="133">
        <v>2.47</v>
      </c>
      <c r="AF75" s="137">
        <v>304</v>
      </c>
      <c r="AG75" s="136">
        <v>1369</v>
      </c>
      <c r="AH75" s="133">
        <v>4.5</v>
      </c>
      <c r="AI75" s="137">
        <v>255</v>
      </c>
      <c r="AJ75" s="136">
        <v>510</v>
      </c>
      <c r="AK75" s="133">
        <v>2</v>
      </c>
      <c r="AL75" s="137">
        <v>51</v>
      </c>
      <c r="AM75" s="136">
        <v>135</v>
      </c>
      <c r="AN75" s="133">
        <v>2.65</v>
      </c>
      <c r="AO75" s="141">
        <f t="shared" si="6"/>
        <v>6868</v>
      </c>
      <c r="AP75" s="142">
        <f t="shared" si="7"/>
        <v>15748</v>
      </c>
      <c r="AQ75" s="140">
        <f t="shared" si="8"/>
        <v>2.2929528246942343</v>
      </c>
    </row>
    <row r="76" spans="1:43" s="90" customFormat="1" ht="11.25">
      <c r="A76" s="112" t="s">
        <v>60</v>
      </c>
      <c r="B76" s="131">
        <v>207</v>
      </c>
      <c r="C76" s="132">
        <v>477</v>
      </c>
      <c r="D76" s="133">
        <v>2.3</v>
      </c>
      <c r="E76" s="131">
        <v>130</v>
      </c>
      <c r="F76" s="132">
        <v>455</v>
      </c>
      <c r="G76" s="133">
        <v>3.5</v>
      </c>
      <c r="H76" s="134">
        <v>2317</v>
      </c>
      <c r="I76" s="135">
        <v>5257</v>
      </c>
      <c r="J76" s="133">
        <v>2.27</v>
      </c>
      <c r="K76" s="134">
        <v>664</v>
      </c>
      <c r="L76" s="136">
        <v>1012</v>
      </c>
      <c r="M76" s="133">
        <v>1.52</v>
      </c>
      <c r="N76" s="137">
        <v>289</v>
      </c>
      <c r="O76" s="136">
        <v>588</v>
      </c>
      <c r="P76" s="133">
        <v>2.03</v>
      </c>
      <c r="Q76" s="137">
        <v>270</v>
      </c>
      <c r="R76" s="136">
        <v>651</v>
      </c>
      <c r="S76" s="133">
        <v>2.41</v>
      </c>
      <c r="T76" s="137">
        <v>315</v>
      </c>
      <c r="U76" s="136">
        <v>532</v>
      </c>
      <c r="V76" s="133">
        <v>1.69</v>
      </c>
      <c r="W76" s="137">
        <v>49</v>
      </c>
      <c r="X76" s="136">
        <v>142</v>
      </c>
      <c r="Y76" s="133">
        <v>2.9</v>
      </c>
      <c r="Z76" s="137">
        <v>531</v>
      </c>
      <c r="AA76" s="136">
        <v>2039</v>
      </c>
      <c r="AB76" s="133">
        <v>3.84</v>
      </c>
      <c r="AC76" s="137">
        <v>1268</v>
      </c>
      <c r="AD76" s="136">
        <v>2990</v>
      </c>
      <c r="AE76" s="133">
        <v>2.36</v>
      </c>
      <c r="AF76" s="137">
        <v>157</v>
      </c>
      <c r="AG76" s="136">
        <v>690</v>
      </c>
      <c r="AH76" s="133">
        <v>4.39</v>
      </c>
      <c r="AI76" s="137">
        <v>256</v>
      </c>
      <c r="AJ76" s="136">
        <v>572</v>
      </c>
      <c r="AK76" s="133">
        <v>2.23</v>
      </c>
      <c r="AL76" s="137">
        <v>53</v>
      </c>
      <c r="AM76" s="136">
        <v>151</v>
      </c>
      <c r="AN76" s="133">
        <v>2.85</v>
      </c>
      <c r="AO76" s="141">
        <f t="shared" si="6"/>
        <v>6506</v>
      </c>
      <c r="AP76" s="142">
        <f t="shared" si="7"/>
        <v>15556</v>
      </c>
      <c r="AQ76" s="140">
        <f t="shared" si="8"/>
        <v>2.3910236704580385</v>
      </c>
    </row>
    <row r="77" spans="1:43" s="90" customFormat="1" ht="11.25">
      <c r="A77" s="112" t="s">
        <v>82</v>
      </c>
      <c r="B77" s="131">
        <v>288</v>
      </c>
      <c r="C77" s="132">
        <v>849</v>
      </c>
      <c r="D77" s="133">
        <v>2.95</v>
      </c>
      <c r="E77" s="131">
        <v>163</v>
      </c>
      <c r="F77" s="132">
        <v>503</v>
      </c>
      <c r="G77" s="133">
        <v>3.09</v>
      </c>
      <c r="H77" s="134">
        <v>2173</v>
      </c>
      <c r="I77" s="135">
        <v>4520</v>
      </c>
      <c r="J77" s="133">
        <v>2.08</v>
      </c>
      <c r="K77" s="134">
        <v>105</v>
      </c>
      <c r="L77" s="136">
        <v>194</v>
      </c>
      <c r="M77" s="133">
        <v>1.85</v>
      </c>
      <c r="N77" s="137">
        <v>139</v>
      </c>
      <c r="O77" s="136">
        <v>325</v>
      </c>
      <c r="P77" s="133">
        <v>2.34</v>
      </c>
      <c r="Q77" s="137">
        <v>104</v>
      </c>
      <c r="R77" s="136">
        <v>278</v>
      </c>
      <c r="S77" s="133">
        <v>2.67</v>
      </c>
      <c r="T77" s="137">
        <v>304</v>
      </c>
      <c r="U77" s="136">
        <v>1015</v>
      </c>
      <c r="V77" s="133">
        <v>3.34</v>
      </c>
      <c r="W77" s="137">
        <v>20</v>
      </c>
      <c r="X77" s="136">
        <v>80</v>
      </c>
      <c r="Y77" s="133">
        <v>4</v>
      </c>
      <c r="Z77" s="137">
        <v>734</v>
      </c>
      <c r="AA77" s="136">
        <v>1525</v>
      </c>
      <c r="AB77" s="133">
        <v>2.08</v>
      </c>
      <c r="AC77" s="137">
        <v>891</v>
      </c>
      <c r="AD77" s="136">
        <v>1995</v>
      </c>
      <c r="AE77" s="133">
        <v>2.24</v>
      </c>
      <c r="AF77" s="137">
        <v>295</v>
      </c>
      <c r="AG77" s="136">
        <v>915</v>
      </c>
      <c r="AH77" s="133">
        <v>3.1</v>
      </c>
      <c r="AI77" s="137">
        <v>358</v>
      </c>
      <c r="AJ77" s="136">
        <v>899</v>
      </c>
      <c r="AK77" s="133">
        <v>2.51</v>
      </c>
      <c r="AL77" s="137">
        <v>16</v>
      </c>
      <c r="AM77" s="136">
        <v>21</v>
      </c>
      <c r="AN77" s="133">
        <v>1.31</v>
      </c>
      <c r="AO77" s="141">
        <f t="shared" si="6"/>
        <v>5590</v>
      </c>
      <c r="AP77" s="142">
        <f t="shared" si="7"/>
        <v>13119</v>
      </c>
      <c r="AQ77" s="140">
        <f t="shared" si="8"/>
        <v>2.3468694096601075</v>
      </c>
    </row>
    <row r="78" spans="1:43" s="90" customFormat="1" ht="11.25">
      <c r="A78" s="112" t="s">
        <v>77</v>
      </c>
      <c r="B78" s="131">
        <v>391</v>
      </c>
      <c r="C78" s="132">
        <v>1711</v>
      </c>
      <c r="D78" s="133">
        <v>4.38</v>
      </c>
      <c r="E78" s="131">
        <v>100</v>
      </c>
      <c r="F78" s="132">
        <v>243</v>
      </c>
      <c r="G78" s="133">
        <v>2.43</v>
      </c>
      <c r="H78" s="134">
        <v>1587</v>
      </c>
      <c r="I78" s="135">
        <v>3344</v>
      </c>
      <c r="J78" s="133">
        <v>2.11</v>
      </c>
      <c r="K78" s="134">
        <v>435</v>
      </c>
      <c r="L78" s="136">
        <v>1345</v>
      </c>
      <c r="M78" s="133">
        <v>3.09</v>
      </c>
      <c r="N78" s="137">
        <v>254</v>
      </c>
      <c r="O78" s="136">
        <v>713</v>
      </c>
      <c r="P78" s="133">
        <v>2.81</v>
      </c>
      <c r="Q78" s="137">
        <v>265</v>
      </c>
      <c r="R78" s="136">
        <v>818</v>
      </c>
      <c r="S78" s="133">
        <v>3.09</v>
      </c>
      <c r="T78" s="137">
        <v>195</v>
      </c>
      <c r="U78" s="136">
        <v>458</v>
      </c>
      <c r="V78" s="133">
        <v>2.35</v>
      </c>
      <c r="W78" s="137">
        <v>44</v>
      </c>
      <c r="X78" s="136">
        <v>70</v>
      </c>
      <c r="Y78" s="133">
        <v>1.59</v>
      </c>
      <c r="Z78" s="137">
        <v>264</v>
      </c>
      <c r="AA78" s="136">
        <v>701</v>
      </c>
      <c r="AB78" s="133">
        <v>2.66</v>
      </c>
      <c r="AC78" s="137">
        <v>874</v>
      </c>
      <c r="AD78" s="136">
        <v>1772</v>
      </c>
      <c r="AE78" s="133">
        <v>2.03</v>
      </c>
      <c r="AF78" s="137">
        <v>224</v>
      </c>
      <c r="AG78" s="136">
        <v>1084</v>
      </c>
      <c r="AH78" s="133">
        <v>4.84</v>
      </c>
      <c r="AI78" s="137">
        <v>370</v>
      </c>
      <c r="AJ78" s="136">
        <v>742</v>
      </c>
      <c r="AK78" s="133">
        <v>2.01</v>
      </c>
      <c r="AL78" s="137">
        <v>28</v>
      </c>
      <c r="AM78" s="136">
        <v>45</v>
      </c>
      <c r="AN78" s="133">
        <v>1.61</v>
      </c>
      <c r="AO78" s="141">
        <f t="shared" si="6"/>
        <v>5031</v>
      </c>
      <c r="AP78" s="142">
        <f t="shared" si="7"/>
        <v>13046</v>
      </c>
      <c r="AQ78" s="140">
        <f t="shared" si="8"/>
        <v>2.5931226396342675</v>
      </c>
    </row>
    <row r="79" spans="1:43" s="90" customFormat="1" ht="11.25">
      <c r="A79" s="112" t="s">
        <v>79</v>
      </c>
      <c r="B79" s="131">
        <v>139</v>
      </c>
      <c r="C79" s="132">
        <v>485</v>
      </c>
      <c r="D79" s="133">
        <v>3.49</v>
      </c>
      <c r="E79" s="131">
        <v>256</v>
      </c>
      <c r="F79" s="132">
        <v>491</v>
      </c>
      <c r="G79" s="133">
        <v>1.92</v>
      </c>
      <c r="H79" s="134">
        <v>1235</v>
      </c>
      <c r="I79" s="135">
        <v>2908</v>
      </c>
      <c r="J79" s="133">
        <v>2.35</v>
      </c>
      <c r="K79" s="134">
        <v>281</v>
      </c>
      <c r="L79" s="136">
        <v>551</v>
      </c>
      <c r="M79" s="133">
        <v>1.96</v>
      </c>
      <c r="N79" s="137">
        <v>168</v>
      </c>
      <c r="O79" s="136">
        <v>334</v>
      </c>
      <c r="P79" s="133">
        <v>1.99</v>
      </c>
      <c r="Q79" s="137">
        <v>100</v>
      </c>
      <c r="R79" s="136">
        <v>253</v>
      </c>
      <c r="S79" s="133">
        <v>2.53</v>
      </c>
      <c r="T79" s="137">
        <v>511</v>
      </c>
      <c r="U79" s="136">
        <v>2883</v>
      </c>
      <c r="V79" s="133">
        <v>5.64</v>
      </c>
      <c r="W79" s="137">
        <v>37</v>
      </c>
      <c r="X79" s="136">
        <v>69</v>
      </c>
      <c r="Y79" s="133">
        <v>1.86</v>
      </c>
      <c r="Z79" s="137">
        <v>109</v>
      </c>
      <c r="AA79" s="136">
        <v>396</v>
      </c>
      <c r="AB79" s="133">
        <v>3.63</v>
      </c>
      <c r="AC79" s="137">
        <v>553</v>
      </c>
      <c r="AD79" s="136">
        <v>1633</v>
      </c>
      <c r="AE79" s="133">
        <v>2.95</v>
      </c>
      <c r="AF79" s="137">
        <v>93</v>
      </c>
      <c r="AG79" s="136">
        <v>376</v>
      </c>
      <c r="AH79" s="133">
        <v>4.04</v>
      </c>
      <c r="AI79" s="137">
        <v>329</v>
      </c>
      <c r="AJ79" s="136">
        <v>801</v>
      </c>
      <c r="AK79" s="133">
        <v>2.43</v>
      </c>
      <c r="AL79" s="137">
        <v>27</v>
      </c>
      <c r="AM79" s="136">
        <v>35</v>
      </c>
      <c r="AN79" s="133">
        <v>1.3</v>
      </c>
      <c r="AO79" s="141">
        <f t="shared" si="6"/>
        <v>3838</v>
      </c>
      <c r="AP79" s="142">
        <f t="shared" si="7"/>
        <v>11215</v>
      </c>
      <c r="AQ79" s="140">
        <f t="shared" si="8"/>
        <v>2.922094841063054</v>
      </c>
    </row>
    <row r="80" spans="1:43" s="90" customFormat="1" ht="11.25">
      <c r="A80" s="112" t="s">
        <v>58</v>
      </c>
      <c r="B80" s="131">
        <v>165</v>
      </c>
      <c r="C80" s="132">
        <v>456</v>
      </c>
      <c r="D80" s="133">
        <v>2.76</v>
      </c>
      <c r="E80" s="131">
        <v>344</v>
      </c>
      <c r="F80" s="132">
        <v>611</v>
      </c>
      <c r="G80" s="133">
        <v>1.78</v>
      </c>
      <c r="H80" s="134">
        <v>1934</v>
      </c>
      <c r="I80" s="135">
        <v>3791</v>
      </c>
      <c r="J80" s="133">
        <v>1.96</v>
      </c>
      <c r="K80" s="134">
        <v>175</v>
      </c>
      <c r="L80" s="136">
        <v>425</v>
      </c>
      <c r="M80" s="133">
        <v>2.43</v>
      </c>
      <c r="N80" s="137">
        <v>209</v>
      </c>
      <c r="O80" s="136">
        <v>514</v>
      </c>
      <c r="P80" s="133">
        <v>2.46</v>
      </c>
      <c r="Q80" s="137">
        <v>185</v>
      </c>
      <c r="R80" s="136">
        <v>521</v>
      </c>
      <c r="S80" s="133">
        <v>2.82</v>
      </c>
      <c r="T80" s="137">
        <v>235</v>
      </c>
      <c r="U80" s="136">
        <v>633</v>
      </c>
      <c r="V80" s="133">
        <v>2.69</v>
      </c>
      <c r="W80" s="137">
        <v>103</v>
      </c>
      <c r="X80" s="136">
        <v>198</v>
      </c>
      <c r="Y80" s="133">
        <v>1.92</v>
      </c>
      <c r="Z80" s="137">
        <v>244</v>
      </c>
      <c r="AA80" s="136">
        <v>623</v>
      </c>
      <c r="AB80" s="133">
        <v>2.55</v>
      </c>
      <c r="AC80" s="137">
        <v>639</v>
      </c>
      <c r="AD80" s="136">
        <v>1416</v>
      </c>
      <c r="AE80" s="133">
        <v>2.22</v>
      </c>
      <c r="AF80" s="137">
        <v>180</v>
      </c>
      <c r="AG80" s="136">
        <v>347</v>
      </c>
      <c r="AH80" s="133">
        <v>1.93</v>
      </c>
      <c r="AI80" s="137">
        <v>433</v>
      </c>
      <c r="AJ80" s="136">
        <v>914</v>
      </c>
      <c r="AK80" s="133">
        <v>2.11</v>
      </c>
      <c r="AL80" s="137">
        <v>15</v>
      </c>
      <c r="AM80" s="136">
        <v>26</v>
      </c>
      <c r="AN80" s="133">
        <v>1.73</v>
      </c>
      <c r="AO80" s="141">
        <v>4861</v>
      </c>
      <c r="AP80" s="142">
        <v>10475</v>
      </c>
      <c r="AQ80" s="140">
        <v>2.1549063978605227</v>
      </c>
    </row>
    <row r="81" spans="1:43" s="90" customFormat="1" ht="3.75" customHeight="1">
      <c r="A81" s="99"/>
      <c r="B81" s="147"/>
      <c r="C81" s="148"/>
      <c r="D81" s="149"/>
      <c r="E81" s="147"/>
      <c r="F81" s="148"/>
      <c r="G81" s="149"/>
      <c r="H81" s="150"/>
      <c r="I81" s="151"/>
      <c r="J81" s="149"/>
      <c r="K81" s="150"/>
      <c r="L81" s="152"/>
      <c r="M81" s="149"/>
      <c r="N81" s="153"/>
      <c r="O81" s="152"/>
      <c r="P81" s="149"/>
      <c r="Q81" s="153"/>
      <c r="R81" s="152"/>
      <c r="S81" s="149"/>
      <c r="T81" s="153"/>
      <c r="U81" s="152"/>
      <c r="V81" s="149"/>
      <c r="W81" s="153"/>
      <c r="X81" s="152"/>
      <c r="Y81" s="149"/>
      <c r="Z81" s="153"/>
      <c r="AA81" s="152"/>
      <c r="AB81" s="149"/>
      <c r="AC81" s="153"/>
      <c r="AD81" s="152"/>
      <c r="AE81" s="149"/>
      <c r="AF81" s="153"/>
      <c r="AG81" s="152"/>
      <c r="AH81" s="149"/>
      <c r="AI81" s="153"/>
      <c r="AJ81" s="152"/>
      <c r="AK81" s="149"/>
      <c r="AL81" s="153"/>
      <c r="AM81" s="152"/>
      <c r="AN81" s="149"/>
      <c r="AO81" s="154"/>
      <c r="AP81" s="155"/>
      <c r="AQ81" s="156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ht="12.75" customHeight="1">
      <c r="A83" s="207"/>
    </row>
    <row r="84" ht="12.75" customHeight="1">
      <c r="A84" s="206" t="s">
        <v>61</v>
      </c>
    </row>
    <row r="85" ht="12.75" customHeight="1">
      <c r="A85" s="207" t="s">
        <v>110</v>
      </c>
    </row>
    <row r="86" ht="12.75" customHeight="1">
      <c r="A86" s="207" t="s">
        <v>62</v>
      </c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2.268971985350406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2.03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aca="true" t="shared" si="0" ref="AQ9:AQ40">AP9/AO9</f>
        <v>2.0293045670244565</v>
      </c>
    </row>
    <row r="10" spans="1:43" s="1" customFormat="1" ht="11.25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2.05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2.05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aca="true" t="shared" si="1" ref="AO10:AO73">SUM(B10+E10+H10+K10+N10+Q10+T10+W10+Z10+AC10+AF10+AI10+AL10)</f>
        <v>1871498</v>
      </c>
      <c r="AP10" s="30">
        <f aca="true" t="shared" si="2" ref="AP10:AP73">SUM(C10+F10+I10+L10+O10+R10+U10+X10+AA10+AD10+AG10+AJ10+AM10)</f>
        <v>4625384</v>
      </c>
      <c r="AQ10" s="31">
        <f t="shared" si="0"/>
        <v>2.4714875463398838</v>
      </c>
    </row>
    <row r="11" spans="1:43" s="1" customFormat="1" ht="11.25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2.05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2.219919597346305</v>
      </c>
    </row>
    <row r="13" spans="1:43" s="1" customFormat="1" ht="11.25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2.05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1.14</v>
      </c>
      <c r="N15" s="28">
        <v>7483</v>
      </c>
      <c r="O15" s="26">
        <v>15354</v>
      </c>
      <c r="P15" s="23">
        <v>2.05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2.32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1.722204391349737</v>
      </c>
    </row>
    <row r="20" spans="1:43" s="1" customFormat="1" ht="11.25">
      <c r="A20" s="6" t="s">
        <v>21</v>
      </c>
      <c r="B20" s="22">
        <v>2397</v>
      </c>
      <c r="C20" s="4">
        <v>5283</v>
      </c>
      <c r="D20" s="23">
        <v>2.2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2.51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2.51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2.01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</v>
      </c>
      <c r="W22" s="28">
        <v>3306</v>
      </c>
      <c r="X22" s="26">
        <v>6774</v>
      </c>
      <c r="Y22" s="23">
        <v>2.05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2.26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</v>
      </c>
    </row>
    <row r="24" spans="1:43" s="1" customFormat="1" ht="11.25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2.55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</v>
      </c>
      <c r="AC24" s="28">
        <v>20316</v>
      </c>
      <c r="AD24" s="26">
        <v>50502</v>
      </c>
      <c r="AE24" s="23">
        <v>2.49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</v>
      </c>
    </row>
    <row r="26" spans="1:43" s="1" customFormat="1" ht="11.25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2.51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2.03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2.3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2.03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2.05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2.03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2.55</v>
      </c>
      <c r="AC31" s="28">
        <v>5732</v>
      </c>
      <c r="AD31" s="26">
        <v>12968</v>
      </c>
      <c r="AE31" s="23">
        <v>2.26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2.923470661672909</v>
      </c>
    </row>
    <row r="32" spans="1:43" s="1" customFormat="1" ht="11.25">
      <c r="A32" s="6" t="s">
        <v>47</v>
      </c>
      <c r="B32" s="22">
        <v>1444</v>
      </c>
      <c r="C32" s="4">
        <v>3263</v>
      </c>
      <c r="D32" s="23">
        <v>2.26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2.26</v>
      </c>
      <c r="K33" s="32">
        <v>915</v>
      </c>
      <c r="L33" s="26">
        <v>2280</v>
      </c>
      <c r="M33" s="23">
        <v>2.49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2.55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2.32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4.1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2.53</v>
      </c>
      <c r="AC35" s="28">
        <v>6021</v>
      </c>
      <c r="AD35" s="26">
        <v>12479</v>
      </c>
      <c r="AE35" s="23">
        <v>2.07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2.26</v>
      </c>
      <c r="AO35" s="29">
        <f t="shared" si="1"/>
        <v>52815</v>
      </c>
      <c r="AP35" s="30">
        <f t="shared" si="2"/>
        <v>120158</v>
      </c>
      <c r="AQ35" s="31">
        <f t="shared" si="0"/>
        <v>2.275073369307962</v>
      </c>
    </row>
    <row r="36" spans="1:43" s="1" customFormat="1" ht="11.25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2.07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2.03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2.479129611235592</v>
      </c>
    </row>
    <row r="39" spans="1:43" s="1" customFormat="1" ht="11.25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>
      <c r="A41" s="6" t="s">
        <v>28</v>
      </c>
      <c r="B41" s="22">
        <v>3649</v>
      </c>
      <c r="C41" s="4">
        <v>18171</v>
      </c>
      <c r="D41" s="23">
        <v>4.98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aca="true" t="shared" si="3" ref="AQ41:AQ72">AP41/AO41</f>
        <v>2.6394719471947194</v>
      </c>
    </row>
    <row r="42" spans="1:43" s="1" customFormat="1" ht="11.25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2.515416865679563</v>
      </c>
    </row>
    <row r="43" spans="1:43" s="1" customFormat="1" ht="11.25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1.15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2.05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2.53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2.03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2.615250308558355</v>
      </c>
    </row>
    <row r="45" spans="1:43" s="1" customFormat="1" ht="11.25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2.51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2.55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2.349462217698677</v>
      </c>
    </row>
    <row r="46" spans="1:43" s="1" customFormat="1" ht="11.25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2.665713620798564</v>
      </c>
    </row>
    <row r="48" spans="1:43" s="1" customFormat="1" ht="11.25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2.53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2.3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2.3</v>
      </c>
      <c r="AF48" s="28">
        <v>1120</v>
      </c>
      <c r="AG48" s="26">
        <v>4875</v>
      </c>
      <c r="AH48" s="23">
        <v>4.35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2.07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2.26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2.01</v>
      </c>
      <c r="AO54" s="29">
        <f t="shared" si="1"/>
        <v>29064</v>
      </c>
      <c r="AP54" s="30">
        <f t="shared" si="2"/>
        <v>63722</v>
      </c>
      <c r="AQ54" s="31">
        <f t="shared" si="3"/>
        <v>2.192471786402422</v>
      </c>
    </row>
    <row r="55" spans="1:43" s="1" customFormat="1" ht="11.25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2.26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</v>
      </c>
    </row>
    <row r="58" spans="1:43" s="1" customFormat="1" ht="11.25">
      <c r="A58" s="6" t="s">
        <v>90</v>
      </c>
      <c r="B58" s="22">
        <v>183</v>
      </c>
      <c r="C58" s="4">
        <v>813</v>
      </c>
      <c r="D58" s="23">
        <v>4.44</v>
      </c>
      <c r="E58" s="22">
        <v>128</v>
      </c>
      <c r="F58" s="4">
        <v>321</v>
      </c>
      <c r="G58" s="23">
        <v>2.51</v>
      </c>
      <c r="H58" s="32">
        <v>2905</v>
      </c>
      <c r="I58" s="24">
        <v>7421</v>
      </c>
      <c r="J58" s="23">
        <v>2.55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2.53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</v>
      </c>
    </row>
    <row r="59" spans="1:43" s="1" customFormat="1" ht="11.25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>
      <c r="A60" s="6" t="s">
        <v>87</v>
      </c>
      <c r="B60" s="22">
        <v>524</v>
      </c>
      <c r="C60" s="4">
        <v>1284</v>
      </c>
      <c r="D60" s="23">
        <v>2.45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2.53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</v>
      </c>
    </row>
    <row r="62" spans="1:43" s="1" customFormat="1" ht="11.25">
      <c r="A62" s="6" t="s">
        <v>50</v>
      </c>
      <c r="B62" s="22">
        <v>95</v>
      </c>
      <c r="C62" s="4">
        <v>442</v>
      </c>
      <c r="D62" s="23">
        <v>4.65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</v>
      </c>
    </row>
    <row r="63" spans="1:43" s="1" customFormat="1" ht="11.25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</v>
      </c>
    </row>
    <row r="64" spans="1:43" s="1" customFormat="1" ht="11.25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</v>
      </c>
    </row>
    <row r="66" spans="1:43" s="1" customFormat="1" ht="11.25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2.01</v>
      </c>
      <c r="Q67" s="28">
        <v>804</v>
      </c>
      <c r="R67" s="26">
        <v>1797</v>
      </c>
      <c r="S67" s="23">
        <v>2.24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2.296065107458913</v>
      </c>
    </row>
    <row r="68" spans="1:43" s="1" customFormat="1" ht="11.25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4.31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2.6538388445458</v>
      </c>
    </row>
    <row r="69" spans="1:43" s="1" customFormat="1" ht="11.25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</v>
      </c>
    </row>
    <row r="70" spans="1:43" s="1" customFormat="1" ht="11.25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>
      <c r="A71" s="6" t="s">
        <v>59</v>
      </c>
      <c r="B71" s="22">
        <v>171</v>
      </c>
      <c r="C71" s="4">
        <v>380</v>
      </c>
      <c r="D71" s="23">
        <v>2.22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2.509544787077827</v>
      </c>
    </row>
    <row r="72" spans="1:43" s="1" customFormat="1" ht="11.25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aca="true" t="shared" si="4" ref="AQ73:AQ79">AP73/AO73</f>
        <v>2.271891243502599</v>
      </c>
    </row>
    <row r="74" spans="1:43" s="1" customFormat="1" ht="11.25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</v>
      </c>
      <c r="AO74" s="29">
        <f aca="true" t="shared" si="5" ref="AO74:AO79">SUM(B74+E74+H74+K74+N74+Q74+T74+W74+Z74+AC74+AF74+AI74+AL74)</f>
        <v>6272</v>
      </c>
      <c r="AP74" s="30">
        <f aca="true" t="shared" si="6" ref="AP74:AP79">SUM(C74+F74+I74+L74+O74+R74+U74+X74+AA74+AD74+AG74+AJ74+AM74)</f>
        <v>15748</v>
      </c>
      <c r="AQ74" s="31">
        <f t="shared" si="4"/>
        <v>2.510841836734694</v>
      </c>
    </row>
    <row r="75" spans="1:43" s="1" customFormat="1" ht="11.25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</v>
      </c>
    </row>
    <row r="76" spans="1:43" s="1" customFormat="1" ht="11.25">
      <c r="A76" s="6" t="s">
        <v>77</v>
      </c>
      <c r="B76" s="22">
        <v>309</v>
      </c>
      <c r="C76" s="4">
        <v>1373</v>
      </c>
      <c r="D76" s="23">
        <v>4.44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2.07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5.06</v>
      </c>
      <c r="AI77" s="28">
        <v>268</v>
      </c>
      <c r="AJ77" s="26">
        <v>544</v>
      </c>
      <c r="AK77" s="23">
        <v>2.03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2.03</v>
      </c>
      <c r="N78" s="28">
        <v>227</v>
      </c>
      <c r="O78" s="26">
        <v>503</v>
      </c>
      <c r="P78" s="23">
        <v>2.22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2.32</v>
      </c>
      <c r="W78" s="28">
        <v>57</v>
      </c>
      <c r="X78" s="26">
        <v>143</v>
      </c>
      <c r="Y78" s="23">
        <v>2.51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</v>
      </c>
      <c r="AO78" s="29">
        <f t="shared" si="5"/>
        <v>4940</v>
      </c>
      <c r="AP78" s="30">
        <f t="shared" si="6"/>
        <v>10504</v>
      </c>
      <c r="AQ78" s="31">
        <f t="shared" si="4"/>
        <v>2.126315789473684</v>
      </c>
    </row>
    <row r="79" spans="1:43" s="1" customFormat="1" ht="11.25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1.15</v>
      </c>
      <c r="AO79" s="29">
        <f t="shared" si="5"/>
        <v>3791</v>
      </c>
      <c r="AP79" s="30">
        <f t="shared" si="6"/>
        <v>9493</v>
      </c>
      <c r="AQ79" s="31">
        <f t="shared" si="4"/>
        <v>2.504088630968082</v>
      </c>
    </row>
    <row r="80" spans="1:43" s="1" customFormat="1" ht="11.25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2.05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2.05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</v>
      </c>
    </row>
    <row r="81" spans="1:43" s="1" customFormat="1" ht="3.75" customHeight="1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spans="1:43" s="157" customFormat="1" ht="12.75" customHeight="1">
      <c r="A83" s="207"/>
      <c r="D83" s="158"/>
      <c r="G83" s="158"/>
      <c r="J83" s="158"/>
      <c r="M83" s="158"/>
      <c r="P83" s="158"/>
      <c r="S83" s="158"/>
      <c r="V83" s="158"/>
      <c r="Y83" s="158"/>
      <c r="AB83" s="158"/>
      <c r="AE83" s="158"/>
      <c r="AH83" s="158"/>
      <c r="AK83" s="158"/>
      <c r="AN83" s="158"/>
      <c r="AO83" s="159"/>
      <c r="AP83" s="159"/>
      <c r="AQ83" s="160"/>
    </row>
    <row r="84" spans="1:43" s="157" customFormat="1" ht="12.75" customHeight="1">
      <c r="A84" s="206" t="s">
        <v>61</v>
      </c>
      <c r="D84" s="158"/>
      <c r="G84" s="158"/>
      <c r="J84" s="158"/>
      <c r="M84" s="158"/>
      <c r="P84" s="158"/>
      <c r="S84" s="158"/>
      <c r="V84" s="158"/>
      <c r="Y84" s="158"/>
      <c r="AB84" s="158"/>
      <c r="AE84" s="158"/>
      <c r="AH84" s="158"/>
      <c r="AK84" s="158"/>
      <c r="AN84" s="158"/>
      <c r="AO84" s="159"/>
      <c r="AP84" s="159"/>
      <c r="AQ84" s="160"/>
    </row>
    <row r="85" spans="1:43" s="157" customFormat="1" ht="12.75" customHeight="1">
      <c r="A85" s="207" t="s">
        <v>110</v>
      </c>
      <c r="D85" s="158"/>
      <c r="G85" s="158"/>
      <c r="J85" s="158"/>
      <c r="M85" s="158"/>
      <c r="P85" s="158"/>
      <c r="S85" s="158"/>
      <c r="V85" s="158"/>
      <c r="Y85" s="158"/>
      <c r="AB85" s="158"/>
      <c r="AE85" s="158"/>
      <c r="AH85" s="158"/>
      <c r="AK85" s="158"/>
      <c r="AN85" s="158"/>
      <c r="AO85" s="159"/>
      <c r="AP85" s="159"/>
      <c r="AQ85" s="160"/>
    </row>
    <row r="86" spans="1:43" s="157" customFormat="1" ht="12.75" customHeight="1">
      <c r="A86" s="207" t="s">
        <v>62</v>
      </c>
      <c r="D86" s="158"/>
      <c r="G86" s="158"/>
      <c r="J86" s="158"/>
      <c r="M86" s="158"/>
      <c r="P86" s="158"/>
      <c r="S86" s="158"/>
      <c r="V86" s="158"/>
      <c r="Y86" s="158"/>
      <c r="AB86" s="158"/>
      <c r="AE86" s="158"/>
      <c r="AH86" s="158"/>
      <c r="AK86" s="158"/>
      <c r="AN86" s="158"/>
      <c r="AO86" s="159"/>
      <c r="AP86" s="159"/>
      <c r="AQ86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86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</v>
      </c>
      <c r="E6" s="43">
        <f>SUM(E9:E81)</f>
        <v>917983</v>
      </c>
      <c r="F6" s="44">
        <f>SUM(F9:F81)</f>
        <v>1971977</v>
      </c>
      <c r="G6" s="45">
        <f>F6/E6</f>
        <v>2.148162874475889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</v>
      </c>
      <c r="AI6" s="43">
        <f>SUM(AI9:AI81)</f>
        <v>1058948</v>
      </c>
      <c r="AJ6" s="44">
        <f>SUM(AJ9:AJ81)</f>
        <v>2372103</v>
      </c>
      <c r="AK6" s="45">
        <f>AJ6/AI6</f>
        <v>2.240056168952583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2.186597105537148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2.03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</v>
      </c>
      <c r="AL9" s="28">
        <v>174727</v>
      </c>
      <c r="AM9" s="26">
        <v>277323</v>
      </c>
      <c r="AN9" s="23">
        <v>1.59</v>
      </c>
      <c r="AO9" s="70">
        <f aca="true" t="shared" si="0" ref="AO9:AP40">SUM(B9+E9+H9+K9+N9+Q9+T9+W9+Z9+AC9+AF9+AI9+AL9)</f>
        <v>7694682</v>
      </c>
      <c r="AP9" s="71">
        <f t="shared" si="0"/>
        <v>15752367</v>
      </c>
      <c r="AQ9" s="31">
        <f aca="true" t="shared" si="1" ref="AQ9:AQ72">AP9/AO9</f>
        <v>2.0471758287087107</v>
      </c>
    </row>
    <row r="10" spans="1:43" s="1" customFormat="1" ht="11.25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2.55454117370063</v>
      </c>
    </row>
    <row r="11" spans="1:43" s="1" customFormat="1" ht="11.25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2.26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>
      <c r="A12" s="6" t="s">
        <v>11</v>
      </c>
      <c r="B12" s="22">
        <v>26557</v>
      </c>
      <c r="C12" s="4">
        <v>65563</v>
      </c>
      <c r="D12" s="23">
        <v>2.47</v>
      </c>
      <c r="E12" s="22">
        <v>12537</v>
      </c>
      <c r="F12" s="4">
        <v>31753</v>
      </c>
      <c r="G12" s="23">
        <v>2.53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2.51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2.55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2.510243133723548</v>
      </c>
    </row>
    <row r="16" spans="1:43" s="1" customFormat="1" ht="11.25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3.152374094034566</v>
      </c>
    </row>
    <row r="17" spans="1:43" s="1" customFormat="1" ht="11.25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1.14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</v>
      </c>
      <c r="K18" s="32">
        <v>11828</v>
      </c>
      <c r="L18" s="26">
        <v>27024</v>
      </c>
      <c r="M18" s="23">
        <v>2.28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2.32</v>
      </c>
      <c r="AF18" s="28">
        <v>13671</v>
      </c>
      <c r="AG18" s="26">
        <v>66785</v>
      </c>
      <c r="AH18" s="23">
        <v>4.89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</v>
      </c>
    </row>
    <row r="19" spans="1:43" s="1" customFormat="1" ht="11.25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2.32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2.28</v>
      </c>
      <c r="AI20" s="28">
        <v>2312</v>
      </c>
      <c r="AJ20" s="26">
        <v>5143</v>
      </c>
      <c r="AK20" s="23">
        <v>2.22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2.26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</v>
      </c>
    </row>
    <row r="22" spans="1:43" s="1" customFormat="1" ht="11.25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2.01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2.3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</v>
      </c>
      <c r="Z23" s="28">
        <v>5801</v>
      </c>
      <c r="AA23" s="26">
        <v>14226</v>
      </c>
      <c r="AB23" s="23">
        <v>2.45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2.51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2.07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2.26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>
      <c r="A27" s="6" t="s">
        <v>27</v>
      </c>
      <c r="B27" s="22">
        <v>758</v>
      </c>
      <c r="C27" s="4">
        <v>1840</v>
      </c>
      <c r="D27" s="23">
        <v>2.43</v>
      </c>
      <c r="E27" s="22">
        <v>307</v>
      </c>
      <c r="F27" s="4">
        <v>783</v>
      </c>
      <c r="G27" s="23">
        <v>2.55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>
      <c r="A29" s="6" t="s">
        <v>26</v>
      </c>
      <c r="B29" s="22">
        <v>4328</v>
      </c>
      <c r="C29" s="4">
        <v>22108</v>
      </c>
      <c r="D29" s="23">
        <v>5.11</v>
      </c>
      <c r="E29" s="22">
        <v>1893</v>
      </c>
      <c r="F29" s="4">
        <v>4797</v>
      </c>
      <c r="G29" s="23">
        <v>2.53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2.53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2.03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2.51</v>
      </c>
      <c r="AC32" s="28">
        <v>6102</v>
      </c>
      <c r="AD32" s="26">
        <v>12621</v>
      </c>
      <c r="AE32" s="23">
        <v>2.07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2.55</v>
      </c>
      <c r="H33" s="32">
        <v>7196</v>
      </c>
      <c r="I33" s="24">
        <v>15993</v>
      </c>
      <c r="J33" s="23">
        <v>2.22</v>
      </c>
      <c r="K33" s="32">
        <v>804</v>
      </c>
      <c r="L33" s="26">
        <v>1984</v>
      </c>
      <c r="M33" s="23">
        <v>2.47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2.05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2.241381273123992</v>
      </c>
    </row>
    <row r="35" spans="1:43" s="1" customFormat="1" ht="11.25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2.835613736656559</v>
      </c>
    </row>
    <row r="37" spans="1:43" s="1" customFormat="1" ht="11.25">
      <c r="A37" s="6" t="s">
        <v>2</v>
      </c>
      <c r="B37" s="22">
        <v>1173</v>
      </c>
      <c r="C37" s="4">
        <v>4917</v>
      </c>
      <c r="D37" s="23">
        <v>4.19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2.55</v>
      </c>
      <c r="N37" s="28">
        <v>2400</v>
      </c>
      <c r="O37" s="26">
        <v>5383</v>
      </c>
      <c r="P37" s="23">
        <v>2.24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4.64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2.55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2.26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aca="true" t="shared" si="2" ref="AO41:AP74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2.07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</v>
      </c>
      <c r="AF42" s="28">
        <v>2708</v>
      </c>
      <c r="AG42" s="26">
        <v>11139</v>
      </c>
      <c r="AH42" s="23">
        <v>4.11</v>
      </c>
      <c r="AI42" s="28">
        <v>1356</v>
      </c>
      <c r="AJ42" s="26">
        <v>2804</v>
      </c>
      <c r="AK42" s="23">
        <v>2.07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2.53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</v>
      </c>
    </row>
    <row r="44" spans="1:43" s="1" customFormat="1" ht="11.25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2.51</v>
      </c>
      <c r="H44" s="32">
        <v>12869</v>
      </c>
      <c r="I44" s="24">
        <v>26650</v>
      </c>
      <c r="J44" s="23">
        <v>2.07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</v>
      </c>
    </row>
    <row r="45" spans="1:43" s="1" customFormat="1" ht="11.25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</v>
      </c>
      <c r="AO45" s="29">
        <f t="shared" si="2"/>
        <v>30523</v>
      </c>
      <c r="AP45" s="30">
        <f t="shared" si="2"/>
        <v>86785</v>
      </c>
      <c r="AQ45" s="31">
        <f t="shared" si="1"/>
        <v>2.843265734036628</v>
      </c>
    </row>
    <row r="46" spans="1:43" s="1" customFormat="1" ht="11.25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2.3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</v>
      </c>
    </row>
    <row r="47" spans="1:43" s="1" customFormat="1" ht="11.25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2.01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1.15</v>
      </c>
      <c r="N48" s="28">
        <v>694</v>
      </c>
      <c r="O48" s="26">
        <v>1539</v>
      </c>
      <c r="P48" s="23">
        <v>2.22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1.307097433367978</v>
      </c>
    </row>
    <row r="49" spans="1:43" s="1" customFormat="1" ht="11.25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2.869274846868208</v>
      </c>
    </row>
    <row r="50" spans="1:43" s="1" customFormat="1" ht="11.25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</v>
      </c>
    </row>
    <row r="51" spans="1:43" s="1" customFormat="1" ht="11.25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2.05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2.55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</v>
      </c>
    </row>
    <row r="54" spans="1:43" s="1" customFormat="1" ht="11.25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>
      <c r="A56" s="6" t="s">
        <v>48</v>
      </c>
      <c r="B56" s="22">
        <v>473</v>
      </c>
      <c r="C56" s="4">
        <v>1070</v>
      </c>
      <c r="D56" s="23">
        <v>2.26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4.81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>
      <c r="A58" s="6" t="s">
        <v>88</v>
      </c>
      <c r="B58" s="22">
        <v>399</v>
      </c>
      <c r="C58" s="4">
        <v>901</v>
      </c>
      <c r="D58" s="23">
        <v>2.26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2.05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2.55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2.654578171499758</v>
      </c>
    </row>
    <row r="62" spans="1:43" s="1" customFormat="1" ht="11.25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2.53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</v>
      </c>
    </row>
    <row r="64" spans="1:43" s="1" customFormat="1" ht="11.25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2.94441288647245</v>
      </c>
    </row>
    <row r="65" spans="1:43" s="1" customFormat="1" ht="11.25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2.55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2.05</v>
      </c>
      <c r="Z65" s="28">
        <v>933</v>
      </c>
      <c r="AA65" s="26">
        <v>2263</v>
      </c>
      <c r="AB65" s="23">
        <v>2.43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2.26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</v>
      </c>
      <c r="W68" s="28">
        <v>520</v>
      </c>
      <c r="X68" s="26">
        <v>1262</v>
      </c>
      <c r="Y68" s="23">
        <v>2.43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2.120180674302307</v>
      </c>
    </row>
    <row r="69" spans="1:43" s="1" customFormat="1" ht="11.25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2.07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2.05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2.53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2.315353444394417</v>
      </c>
    </row>
    <row r="70" spans="1:43" s="1" customFormat="1" ht="11.25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>
      <c r="A71" s="6" t="s">
        <v>76</v>
      </c>
      <c r="B71" s="22">
        <v>505</v>
      </c>
      <c r="C71" s="4">
        <v>2198</v>
      </c>
      <c r="D71" s="23">
        <v>4.35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2.26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>
      <c r="A72" s="6" t="s">
        <v>77</v>
      </c>
      <c r="B72" s="22">
        <v>381</v>
      </c>
      <c r="C72" s="4">
        <v>1868</v>
      </c>
      <c r="D72" s="23">
        <v>4.9</v>
      </c>
      <c r="E72" s="22">
        <v>98</v>
      </c>
      <c r="F72" s="4">
        <v>248</v>
      </c>
      <c r="G72" s="23">
        <v>2.53</v>
      </c>
      <c r="H72" s="32">
        <v>1614</v>
      </c>
      <c r="I72" s="24">
        <v>3307</v>
      </c>
      <c r="J72" s="23">
        <v>2.05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2.62958435207824</v>
      </c>
    </row>
    <row r="73" spans="1:43" s="1" customFormat="1" ht="11.25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aca="true" t="shared" si="3" ref="AQ73:AQ79">AP73/AO73</f>
        <v>2.530343897505057</v>
      </c>
    </row>
    <row r="74" spans="1:43" s="1" customFormat="1" ht="11.25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aca="true" t="shared" si="4" ref="AO75:AP79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>
      <c r="A76" s="6" t="s">
        <v>91</v>
      </c>
      <c r="B76" s="22">
        <v>94</v>
      </c>
      <c r="C76" s="4">
        <v>429</v>
      </c>
      <c r="D76" s="23">
        <v>4.56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</v>
      </c>
    </row>
    <row r="77" spans="1:43" s="1" customFormat="1" ht="11.25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8.45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4.1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</v>
      </c>
    </row>
    <row r="78" spans="1:43" s="1" customFormat="1" ht="11.25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2.51</v>
      </c>
      <c r="N78" s="28">
        <v>257</v>
      </c>
      <c r="O78" s="26">
        <v>634</v>
      </c>
      <c r="P78" s="23">
        <v>2.47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2.26</v>
      </c>
      <c r="AL78" s="28">
        <v>20</v>
      </c>
      <c r="AM78" s="26">
        <v>49</v>
      </c>
      <c r="AN78" s="23">
        <v>2.45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2.763016157989228</v>
      </c>
    </row>
    <row r="81" spans="1:43" s="1" customFormat="1" ht="3.75" customHeight="1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66" customFormat="1" ht="11.25">
      <c r="A82" s="172"/>
      <c r="B82" s="189"/>
      <c r="C82" s="189"/>
      <c r="D82" s="213"/>
      <c r="E82" s="189"/>
      <c r="F82" s="189"/>
      <c r="G82" s="213"/>
      <c r="H82" s="192"/>
      <c r="I82" s="192"/>
      <c r="J82" s="213"/>
      <c r="K82" s="192"/>
      <c r="L82" s="193"/>
      <c r="M82" s="213"/>
      <c r="N82" s="193"/>
      <c r="O82" s="193"/>
      <c r="P82" s="213"/>
      <c r="Q82" s="193"/>
      <c r="R82" s="193"/>
      <c r="S82" s="213"/>
      <c r="T82" s="193"/>
      <c r="U82" s="193"/>
      <c r="V82" s="213"/>
      <c r="W82" s="193"/>
      <c r="X82" s="193"/>
      <c r="Y82" s="213"/>
      <c r="Z82" s="193"/>
      <c r="AA82" s="193"/>
      <c r="AB82" s="213"/>
      <c r="AC82" s="193"/>
      <c r="AD82" s="193"/>
      <c r="AE82" s="213"/>
      <c r="AF82" s="193"/>
      <c r="AG82" s="193"/>
      <c r="AH82" s="213"/>
      <c r="AI82" s="193"/>
      <c r="AJ82" s="193"/>
      <c r="AK82" s="213"/>
      <c r="AL82" s="193"/>
      <c r="AM82" s="193"/>
      <c r="AN82" s="213"/>
      <c r="AO82" s="193"/>
      <c r="AP82" s="193"/>
      <c r="AQ82" s="213"/>
      <c r="AR82" s="30"/>
      <c r="AS82" s="30"/>
      <c r="AT82" s="214"/>
    </row>
    <row r="83" spans="1:43" s="157" customFormat="1" ht="12.75" customHeight="1">
      <c r="A83" s="207"/>
      <c r="D83" s="158"/>
      <c r="G83" s="158"/>
      <c r="J83" s="158"/>
      <c r="M83" s="158"/>
      <c r="P83" s="158"/>
      <c r="S83" s="158"/>
      <c r="V83" s="158"/>
      <c r="Y83" s="158"/>
      <c r="AB83" s="158"/>
      <c r="AE83" s="158"/>
      <c r="AH83" s="158"/>
      <c r="AK83" s="158"/>
      <c r="AN83" s="158"/>
      <c r="AO83" s="159"/>
      <c r="AP83" s="159"/>
      <c r="AQ83" s="160"/>
    </row>
    <row r="84" spans="1:43" s="157" customFormat="1" ht="12.75" customHeight="1">
      <c r="A84" s="206" t="s">
        <v>61</v>
      </c>
      <c r="D84" s="158"/>
      <c r="G84" s="158"/>
      <c r="J84" s="158"/>
      <c r="M84" s="158"/>
      <c r="P84" s="158"/>
      <c r="S84" s="158"/>
      <c r="V84" s="158"/>
      <c r="Y84" s="158"/>
      <c r="AB84" s="158"/>
      <c r="AE84" s="158"/>
      <c r="AH84" s="158"/>
      <c r="AK84" s="158"/>
      <c r="AN84" s="158"/>
      <c r="AO84" s="159"/>
      <c r="AP84" s="159"/>
      <c r="AQ84" s="160"/>
    </row>
    <row r="85" spans="1:43" s="157" customFormat="1" ht="12.75" customHeight="1">
      <c r="A85" s="207" t="s">
        <v>110</v>
      </c>
      <c r="D85" s="158"/>
      <c r="G85" s="158"/>
      <c r="J85" s="158"/>
      <c r="M85" s="158"/>
      <c r="P85" s="158"/>
      <c r="S85" s="158"/>
      <c r="V85" s="158"/>
      <c r="Y85" s="158"/>
      <c r="AB85" s="158"/>
      <c r="AE85" s="158"/>
      <c r="AH85" s="158"/>
      <c r="AK85" s="158"/>
      <c r="AN85" s="158"/>
      <c r="AO85" s="159"/>
      <c r="AP85" s="159"/>
      <c r="AQ85" s="160"/>
    </row>
    <row r="86" spans="1:43" s="157" customFormat="1" ht="12.75" customHeight="1">
      <c r="A86" s="207" t="s">
        <v>62</v>
      </c>
      <c r="D86" s="158"/>
      <c r="G86" s="158"/>
      <c r="J86" s="158"/>
      <c r="M86" s="158"/>
      <c r="P86" s="158"/>
      <c r="S86" s="158"/>
      <c r="V86" s="158"/>
      <c r="Y86" s="158"/>
      <c r="AB86" s="158"/>
      <c r="AE86" s="158"/>
      <c r="AH86" s="158"/>
      <c r="AK86" s="158"/>
      <c r="AN86" s="158"/>
      <c r="AO86" s="159"/>
      <c r="AP86" s="159"/>
      <c r="AQ86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80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</v>
      </c>
      <c r="AI9" s="28">
        <v>627912</v>
      </c>
      <c r="AJ9" s="26">
        <v>1396104</v>
      </c>
      <c r="AK9" s="27">
        <v>2.22</v>
      </c>
      <c r="AL9" s="28">
        <v>162068</v>
      </c>
      <c r="AM9" s="26">
        <v>259321</v>
      </c>
      <c r="AN9" s="27">
        <v>1.6</v>
      </c>
      <c r="AO9" s="70">
        <f aca="true" t="shared" si="0" ref="AO9:AO40">SUM(B9+E9+H9+K9+N9+Q9+T9+W9+Z9+AC9+AF9+AI9+AL9)</f>
        <v>7574290</v>
      </c>
      <c r="AP9" s="71">
        <f aca="true" t="shared" si="1" ref="AP9:AP40">SUM(C9+F9+I9+L9+O9+R9+U9+X9+AA9+AD9+AG9+AJ9+AM9)</f>
        <v>15765304</v>
      </c>
      <c r="AQ9" s="31">
        <f aca="true" t="shared" si="2" ref="AQ9:AQ40">AP9/AO9</f>
        <v>2.0814233413296823</v>
      </c>
    </row>
    <row r="10" spans="1:43" s="1" customFormat="1" ht="11.25" customHeight="1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2.3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2.01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2.599049751535005</v>
      </c>
    </row>
    <row r="11" spans="1:43" s="1" customFormat="1" ht="11.25" customHeight="1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</v>
      </c>
      <c r="W11" s="28">
        <v>5721</v>
      </c>
      <c r="X11" s="26">
        <v>11707</v>
      </c>
      <c r="Y11" s="27">
        <v>2.05</v>
      </c>
      <c r="Z11" s="28">
        <v>64883</v>
      </c>
      <c r="AA11" s="26">
        <v>160064</v>
      </c>
      <c r="AB11" s="27">
        <v>2.47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2.532008742572229</v>
      </c>
    </row>
    <row r="12" spans="1:43" s="1" customFormat="1" ht="11.25" customHeight="1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2.05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2.064092810954736</v>
      </c>
    </row>
    <row r="15" spans="1:43" s="1" customFormat="1" ht="11.25" customHeight="1">
      <c r="A15" s="6" t="s">
        <v>14</v>
      </c>
      <c r="B15" s="22">
        <v>35204</v>
      </c>
      <c r="C15" s="4">
        <v>162109</v>
      </c>
      <c r="D15" s="23">
        <v>4.6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5.02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2.05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4.1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2.26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2.05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1.15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2.3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2.32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2.366592569834758</v>
      </c>
    </row>
    <row r="24" spans="1:43" s="1" customFormat="1" ht="11.25" customHeight="1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2.3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2.07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2.53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2.212861121841137</v>
      </c>
    </row>
    <row r="26" spans="1:43" s="1" customFormat="1" ht="11.25" customHeight="1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2.26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2.356125925055797</v>
      </c>
    </row>
    <row r="27" spans="1:43" s="1" customFormat="1" ht="11.25" customHeight="1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2.524811130226644</v>
      </c>
    </row>
    <row r="28" spans="1:43" s="1" customFormat="1" ht="11.25" customHeight="1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</v>
      </c>
    </row>
    <row r="30" spans="1:43" s="1" customFormat="1" ht="11.25" customHeight="1">
      <c r="A30" s="6" t="s">
        <v>34</v>
      </c>
      <c r="B30" s="22">
        <v>4803</v>
      </c>
      <c r="C30" s="4">
        <v>23480</v>
      </c>
      <c r="D30" s="23">
        <v>4.89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2.32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2.3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2.03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2.51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2.26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2.26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</v>
      </c>
    </row>
    <row r="35" spans="1:43" s="1" customFormat="1" ht="11.25" customHeight="1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2.28</v>
      </c>
      <c r="K35" s="32">
        <v>3963</v>
      </c>
      <c r="L35" s="26">
        <v>9019</v>
      </c>
      <c r="M35" s="27">
        <v>2.28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2.51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4.1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</v>
      </c>
    </row>
    <row r="38" spans="1:43" s="1" customFormat="1" ht="11.25" customHeight="1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2.32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2.3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2.308971107787676</v>
      </c>
    </row>
    <row r="39" spans="1:43" s="1" customFormat="1" ht="11.25" customHeight="1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2.01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2.033073438198752</v>
      </c>
    </row>
    <row r="40" spans="1:43" s="1" customFormat="1" ht="11.25" customHeight="1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</v>
      </c>
      <c r="N40" s="28">
        <v>2087</v>
      </c>
      <c r="O40" s="26">
        <v>5072</v>
      </c>
      <c r="P40" s="27">
        <v>2.43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2.05</v>
      </c>
      <c r="Z40" s="28">
        <v>3985</v>
      </c>
      <c r="AA40" s="26">
        <v>9673</v>
      </c>
      <c r="AB40" s="27">
        <v>2.43</v>
      </c>
      <c r="AC40" s="28">
        <v>3699</v>
      </c>
      <c r="AD40" s="26">
        <v>8505</v>
      </c>
      <c r="AE40" s="27">
        <v>2.3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2.05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4.1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aca="true" t="shared" si="3" ref="AO41:AO73">SUM(B41+E41+H41+K41+N41+Q41+T41+W41+Z41+AC41+AF41+AI41+AL41)</f>
        <v>40149</v>
      </c>
      <c r="AP41" s="30">
        <f aca="true" t="shared" si="4" ref="AP41:AP73">SUM(C41+F41+I41+L41+O41+R41+U41+X41+AA41+AD41+AG41+AJ41+AM41)</f>
        <v>97015</v>
      </c>
      <c r="AQ41" s="31">
        <f aca="true" t="shared" si="5" ref="AQ41:AQ72">AP41/AO41</f>
        <v>2.4163740068245785</v>
      </c>
    </row>
    <row r="42" spans="1:43" s="1" customFormat="1" ht="11.25" customHeight="1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2.482862565591158</v>
      </c>
    </row>
    <row r="43" spans="1:43" s="1" customFormat="1" ht="11.25" customHeight="1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</v>
      </c>
      <c r="AC44" s="28">
        <v>3165</v>
      </c>
      <c r="AD44" s="26">
        <v>8084</v>
      </c>
      <c r="AE44" s="27">
        <v>2.55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>
      <c r="A47" s="6" t="s">
        <v>66</v>
      </c>
      <c r="B47" s="22">
        <v>1145</v>
      </c>
      <c r="C47" s="4">
        <v>2873</v>
      </c>
      <c r="D47" s="23">
        <v>2.51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1.15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2.07</v>
      </c>
      <c r="AF47" s="28">
        <v>3062</v>
      </c>
      <c r="AG47" s="26">
        <v>6283</v>
      </c>
      <c r="AH47" s="27">
        <v>2.05</v>
      </c>
      <c r="AI47" s="28">
        <v>436</v>
      </c>
      <c r="AJ47" s="26">
        <v>951</v>
      </c>
      <c r="AK47" s="27">
        <v>2.18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2.05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</v>
      </c>
    </row>
    <row r="49" spans="1:43" s="1" customFormat="1" ht="11.25" customHeight="1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2.26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2.55</v>
      </c>
      <c r="H52" s="32">
        <v>6134</v>
      </c>
      <c r="I52" s="24">
        <v>14115</v>
      </c>
      <c r="J52" s="25">
        <v>2.3</v>
      </c>
      <c r="K52" s="32">
        <v>1314</v>
      </c>
      <c r="L52" s="26">
        <v>3053</v>
      </c>
      <c r="M52" s="27">
        <v>2.32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2.28</v>
      </c>
      <c r="T52" s="28">
        <v>524</v>
      </c>
      <c r="U52" s="26">
        <v>1286</v>
      </c>
      <c r="V52" s="27">
        <v>2.45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>
      <c r="A55" s="6" t="s">
        <v>48</v>
      </c>
      <c r="B55" s="22">
        <v>303</v>
      </c>
      <c r="C55" s="4">
        <v>774</v>
      </c>
      <c r="D55" s="23">
        <v>2.55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2.03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</v>
      </c>
    </row>
    <row r="56" spans="1:43" s="1" customFormat="1" ht="11.25" customHeight="1">
      <c r="A56" s="6" t="s">
        <v>50</v>
      </c>
      <c r="B56" s="22">
        <v>177</v>
      </c>
      <c r="C56" s="4">
        <v>823</v>
      </c>
      <c r="D56" s="23">
        <v>4.65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3.394663167104112</v>
      </c>
    </row>
    <row r="57" spans="1:43" s="1" customFormat="1" ht="11.25" customHeight="1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2.55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2.32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2.3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2.07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2.26</v>
      </c>
      <c r="W60" s="28">
        <v>106</v>
      </c>
      <c r="X60" s="26">
        <v>258</v>
      </c>
      <c r="Y60" s="27">
        <v>2.43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2.05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2.26</v>
      </c>
      <c r="W61" s="28">
        <v>293</v>
      </c>
      <c r="X61" s="26">
        <v>718</v>
      </c>
      <c r="Y61" s="27">
        <v>2.45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>
      <c r="A62" s="6" t="s">
        <v>55</v>
      </c>
      <c r="B62" s="22">
        <v>395</v>
      </c>
      <c r="C62" s="4">
        <v>1921</v>
      </c>
      <c r="D62" s="23">
        <v>4.86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</v>
      </c>
    </row>
    <row r="63" spans="1:43" s="1" customFormat="1" ht="11.25" customHeight="1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3" s="1" customFormat="1" ht="11.25" customHeight="1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2.427153944395324</v>
      </c>
    </row>
    <row r="66" spans="1:43" s="1" customFormat="1" ht="11.25" customHeight="1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2.26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3" s="1" customFormat="1" ht="11.25" customHeight="1">
      <c r="A67" s="6" t="s">
        <v>67</v>
      </c>
      <c r="B67" s="22">
        <v>717</v>
      </c>
      <c r="C67" s="4">
        <v>3123</v>
      </c>
      <c r="D67" s="23">
        <v>4.36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2.3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2.07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2.07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3" s="1" customFormat="1" ht="11.25" customHeight="1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</v>
      </c>
      <c r="AO68" s="29">
        <f t="shared" si="3"/>
        <v>6214</v>
      </c>
      <c r="AP68" s="30">
        <f t="shared" si="4"/>
        <v>17138</v>
      </c>
      <c r="AQ68" s="31">
        <f t="shared" si="5"/>
        <v>2.757965883488896</v>
      </c>
    </row>
    <row r="69" spans="1:43" s="1" customFormat="1" ht="11.25" customHeight="1">
      <c r="A69" s="6" t="s">
        <v>78</v>
      </c>
      <c r="B69" s="22">
        <v>371</v>
      </c>
      <c r="C69" s="4">
        <v>1568</v>
      </c>
      <c r="D69" s="23">
        <v>4.23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2.07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3" s="1" customFormat="1" ht="11.25" customHeight="1">
      <c r="A70" s="6" t="s">
        <v>60</v>
      </c>
      <c r="B70" s="22">
        <v>188</v>
      </c>
      <c r="C70" s="4">
        <v>457</v>
      </c>
      <c r="D70" s="23">
        <v>2.43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</v>
      </c>
    </row>
    <row r="71" spans="1:43" s="1" customFormat="1" ht="11.25" customHeight="1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3" s="1" customFormat="1" ht="11.25" customHeight="1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2.55</v>
      </c>
      <c r="T72" s="28">
        <v>263</v>
      </c>
      <c r="U72" s="26">
        <v>1157</v>
      </c>
      <c r="V72" s="27">
        <v>4.4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3" s="1" customFormat="1" ht="11.25" customHeight="1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2.338664960545959</v>
      </c>
    </row>
    <row r="74" spans="1:43" s="1" customFormat="1" ht="11.25" customHeight="1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3" s="1" customFormat="1" ht="3.75" customHeight="1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66" customFormat="1" ht="11.25">
      <c r="A76" s="172"/>
      <c r="B76" s="189"/>
      <c r="C76" s="189"/>
      <c r="D76" s="213"/>
      <c r="E76" s="189"/>
      <c r="F76" s="189"/>
      <c r="G76" s="213"/>
      <c r="H76" s="192"/>
      <c r="I76" s="192"/>
      <c r="J76" s="213"/>
      <c r="K76" s="192"/>
      <c r="L76" s="193"/>
      <c r="M76" s="213"/>
      <c r="N76" s="193"/>
      <c r="O76" s="193"/>
      <c r="P76" s="213"/>
      <c r="Q76" s="193"/>
      <c r="R76" s="193"/>
      <c r="S76" s="213"/>
      <c r="T76" s="193"/>
      <c r="U76" s="193"/>
      <c r="V76" s="213"/>
      <c r="W76" s="193"/>
      <c r="X76" s="193"/>
      <c r="Y76" s="213"/>
      <c r="Z76" s="193"/>
      <c r="AA76" s="193"/>
      <c r="AB76" s="213"/>
      <c r="AC76" s="193"/>
      <c r="AD76" s="193"/>
      <c r="AE76" s="213"/>
      <c r="AF76" s="193"/>
      <c r="AG76" s="193"/>
      <c r="AH76" s="213"/>
      <c r="AI76" s="193"/>
      <c r="AJ76" s="193"/>
      <c r="AK76" s="213"/>
      <c r="AL76" s="193"/>
      <c r="AM76" s="193"/>
      <c r="AN76" s="213"/>
      <c r="AO76" s="193"/>
      <c r="AP76" s="193"/>
      <c r="AQ76" s="213"/>
      <c r="AR76" s="30"/>
      <c r="AS76" s="30"/>
      <c r="AT76" s="214"/>
    </row>
    <row r="77" spans="1:43" s="157" customFormat="1" ht="12.75" customHeight="1">
      <c r="A77" s="207"/>
      <c r="D77" s="158"/>
      <c r="G77" s="158"/>
      <c r="J77" s="158"/>
      <c r="M77" s="158"/>
      <c r="P77" s="158"/>
      <c r="S77" s="158"/>
      <c r="V77" s="158"/>
      <c r="Y77" s="158"/>
      <c r="AB77" s="158"/>
      <c r="AE77" s="158"/>
      <c r="AH77" s="158"/>
      <c r="AK77" s="158"/>
      <c r="AN77" s="158"/>
      <c r="AO77" s="159"/>
      <c r="AP77" s="159"/>
      <c r="AQ77" s="160"/>
    </row>
    <row r="78" spans="1:43" s="157" customFormat="1" ht="12.75" customHeight="1">
      <c r="A78" s="206" t="s">
        <v>61</v>
      </c>
      <c r="D78" s="158"/>
      <c r="G78" s="158"/>
      <c r="J78" s="158"/>
      <c r="M78" s="158"/>
      <c r="P78" s="158"/>
      <c r="S78" s="158"/>
      <c r="V78" s="158"/>
      <c r="Y78" s="158"/>
      <c r="AB78" s="158"/>
      <c r="AE78" s="158"/>
      <c r="AH78" s="158"/>
      <c r="AK78" s="158"/>
      <c r="AN78" s="158"/>
      <c r="AO78" s="159"/>
      <c r="AP78" s="159"/>
      <c r="AQ78" s="160"/>
    </row>
    <row r="79" spans="1:43" s="157" customFormat="1" ht="12.75" customHeight="1">
      <c r="A79" s="207" t="s">
        <v>110</v>
      </c>
      <c r="D79" s="158"/>
      <c r="G79" s="158"/>
      <c r="J79" s="158"/>
      <c r="M79" s="158"/>
      <c r="P79" s="158"/>
      <c r="S79" s="158"/>
      <c r="V79" s="158"/>
      <c r="Y79" s="158"/>
      <c r="AB79" s="158"/>
      <c r="AE79" s="158"/>
      <c r="AH79" s="158"/>
      <c r="AK79" s="158"/>
      <c r="AN79" s="158"/>
      <c r="AO79" s="159"/>
      <c r="AP79" s="159"/>
      <c r="AQ79" s="160"/>
    </row>
    <row r="80" spans="1:43" s="157" customFormat="1" ht="12.75" customHeight="1">
      <c r="A80" s="207" t="s">
        <v>62</v>
      </c>
      <c r="D80" s="158"/>
      <c r="G80" s="158"/>
      <c r="J80" s="158"/>
      <c r="M80" s="158"/>
      <c r="P80" s="158"/>
      <c r="S80" s="158"/>
      <c r="V80" s="158"/>
      <c r="Y80" s="158"/>
      <c r="AB80" s="158"/>
      <c r="AE80" s="158"/>
      <c r="AH80" s="158"/>
      <c r="AK80" s="158"/>
      <c r="AN80" s="158"/>
      <c r="AO80" s="159"/>
      <c r="AP80" s="159"/>
      <c r="AQ80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  <ignoredErrors>
    <ignoredError sqref="D6:AQ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2.623644617416631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2.945257295205194</v>
      </c>
      <c r="AI6" s="43">
        <f>SUM(AI9:AI69)</f>
        <v>1152092</v>
      </c>
      <c r="AJ6" s="44">
        <f>SUM(AJ9:AJ69)</f>
        <v>2607592</v>
      </c>
      <c r="AK6" s="45">
        <f>AJ6/AI6</f>
        <v>2.263353968259479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2.32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2.51</v>
      </c>
      <c r="AI9" s="28">
        <v>642703</v>
      </c>
      <c r="AJ9" s="26">
        <v>1441166</v>
      </c>
      <c r="AK9" s="27">
        <v>2.24</v>
      </c>
      <c r="AL9" s="28">
        <v>149445</v>
      </c>
      <c r="AM9" s="26">
        <v>243666</v>
      </c>
      <c r="AN9" s="27">
        <v>1.63</v>
      </c>
      <c r="AO9" s="70">
        <f aca="true" t="shared" si="0" ref="AO9:AO40">SUM(B9+E9+H9+K9+N9+Q9+T9+W9+Z9+AC9+AF9+AI9+AL9)</f>
        <v>7270576</v>
      </c>
      <c r="AP9" s="71">
        <f aca="true" t="shared" si="1" ref="AP9:AP40">SUM(C9+F9+I9+L9+O9+R9+U9+X9+AA9+AD9+AG9+AJ9+AM9)</f>
        <v>15424468</v>
      </c>
      <c r="AQ9" s="31">
        <f aca="true" t="shared" si="2" ref="AQ9:AQ40">AP9/AO9</f>
        <v>2.1214918873002633</v>
      </c>
    </row>
    <row r="10" spans="1:43" s="1" customFormat="1" ht="11.25" customHeight="1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2.32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2.03</v>
      </c>
      <c r="Z10" s="28">
        <v>85402</v>
      </c>
      <c r="AA10" s="26">
        <v>190911</v>
      </c>
      <c r="AB10" s="27">
        <v>2.24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>
      <c r="A11" s="6" t="s">
        <v>10</v>
      </c>
      <c r="B11" s="22">
        <v>44111</v>
      </c>
      <c r="C11" s="4">
        <v>182599</v>
      </c>
      <c r="D11" s="23">
        <v>4.14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2.03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2.53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2.55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</v>
      </c>
    </row>
    <row r="14" spans="1:43" s="1" customFormat="1" ht="11.25" customHeight="1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</v>
      </c>
    </row>
    <row r="15" spans="1:43" s="1" customFormat="1" ht="11.25" customHeight="1">
      <c r="A15" s="6" t="s">
        <v>14</v>
      </c>
      <c r="B15" s="22">
        <v>36855</v>
      </c>
      <c r="C15" s="4">
        <v>172971</v>
      </c>
      <c r="D15" s="23">
        <v>4.69</v>
      </c>
      <c r="E15" s="22">
        <v>14813</v>
      </c>
      <c r="F15" s="4">
        <v>33741</v>
      </c>
      <c r="G15" s="23">
        <v>2.28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2.07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1.723090325039473</v>
      </c>
    </row>
    <row r="18" spans="1:43" s="1" customFormat="1" ht="11.25" customHeight="1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</v>
      </c>
    </row>
    <row r="19" spans="1:43" s="1" customFormat="1" ht="11.25" customHeight="1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2.07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4.1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</v>
      </c>
    </row>
    <row r="22" spans="1:43" s="1" customFormat="1" ht="11.25" customHeight="1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>
      <c r="A24" s="6" t="s">
        <v>22</v>
      </c>
      <c r="B24" s="22">
        <v>4781</v>
      </c>
      <c r="C24" s="4">
        <v>12101</v>
      </c>
      <c r="D24" s="23">
        <v>2.53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2.53</v>
      </c>
      <c r="Q25" s="28">
        <v>3129</v>
      </c>
      <c r="R25" s="26">
        <v>6871</v>
      </c>
      <c r="S25" s="27">
        <v>2.2</v>
      </c>
      <c r="T25" s="28">
        <v>5446</v>
      </c>
      <c r="U25" s="26">
        <v>13663</v>
      </c>
      <c r="V25" s="27">
        <v>2.51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2.07</v>
      </c>
      <c r="AC26" s="28">
        <v>9880</v>
      </c>
      <c r="AD26" s="26">
        <v>20294</v>
      </c>
      <c r="AE26" s="27">
        <v>2.05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2.03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2.03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>
      <c r="A28" s="6" t="s">
        <v>26</v>
      </c>
      <c r="B28" s="22">
        <v>6236</v>
      </c>
      <c r="C28" s="4">
        <v>27699</v>
      </c>
      <c r="D28" s="23">
        <v>4.44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2.01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2.05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2.01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2.26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2.461905320354951</v>
      </c>
    </row>
    <row r="34" spans="1:43" s="1" customFormat="1" ht="11.25" customHeight="1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2.07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2.05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2.03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2.07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2.51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>
      <c r="A39" s="6" t="s">
        <v>33</v>
      </c>
      <c r="B39" s="22">
        <v>757</v>
      </c>
      <c r="C39" s="4">
        <v>3490</v>
      </c>
      <c r="D39" s="23">
        <v>4.61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2.38862000343955</v>
      </c>
    </row>
    <row r="40" spans="1:43" s="1" customFormat="1" ht="11.25" customHeight="1">
      <c r="A40" s="6" t="s">
        <v>39</v>
      </c>
      <c r="B40" s="22">
        <v>3329</v>
      </c>
      <c r="C40" s="4">
        <v>13821</v>
      </c>
      <c r="D40" s="23">
        <v>4.15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2.55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2.05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2.07</v>
      </c>
      <c r="AF41" s="28">
        <v>4536</v>
      </c>
      <c r="AG41" s="26">
        <v>18608</v>
      </c>
      <c r="AH41" s="27">
        <v>4.1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aca="true" t="shared" si="3" ref="AO41:AO69">SUM(B41+E41+H41+K41+N41+Q41+T41+W41+Z41+AC41+AF41+AI41+AL41)</f>
        <v>39427</v>
      </c>
      <c r="AP41" s="30">
        <f aca="true" t="shared" si="4" ref="AP41:AP69">SUM(C41+F41+I41+L41+O41+R41+U41+X41+AA41+AD41+AG41+AJ41+AM41)</f>
        <v>93270</v>
      </c>
      <c r="AQ41" s="31">
        <f aca="true" t="shared" si="5" ref="AQ41:AQ69">AP41/AO41</f>
        <v>2.3656377609252544</v>
      </c>
    </row>
    <row r="42" spans="1:43" s="1" customFormat="1" ht="11.25" customHeight="1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2.32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2.26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2.26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2.732204953516429</v>
      </c>
    </row>
    <row r="46" spans="1:43" s="1" customFormat="1" ht="11.25" customHeight="1">
      <c r="A46" s="6" t="s">
        <v>37</v>
      </c>
      <c r="B46" s="22">
        <v>1159</v>
      </c>
      <c r="C46" s="4">
        <v>5281</v>
      </c>
      <c r="D46" s="23">
        <v>4.56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4.39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2.55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1.16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2.01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2.32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2.51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2.51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4.1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2.62874179365175</v>
      </c>
    </row>
    <row r="55" spans="1:43" s="1" customFormat="1" ht="11.25" customHeight="1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3.286976099757534</v>
      </c>
    </row>
    <row r="57" spans="1:43" s="1" customFormat="1" ht="11.25" customHeight="1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2.26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2.414342374616172</v>
      </c>
    </row>
    <row r="58" spans="1:43" s="1" customFormat="1" ht="11.25" customHeight="1">
      <c r="A58" s="6" t="s">
        <v>48</v>
      </c>
      <c r="B58" s="22">
        <v>217</v>
      </c>
      <c r="C58" s="4">
        <v>549</v>
      </c>
      <c r="D58" s="23">
        <v>2.53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2.53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2.291010434895327</v>
      </c>
    </row>
    <row r="59" spans="1:43" s="1" customFormat="1" ht="11.25" customHeight="1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</v>
      </c>
    </row>
    <row r="61" spans="1:43" s="1" customFormat="1" ht="11.25" customHeight="1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2.51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2.55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2.142200328407225</v>
      </c>
    </row>
    <row r="64" spans="1:43" s="1" customFormat="1" ht="11.25" customHeight="1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2.03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2.452433628318584</v>
      </c>
    </row>
    <row r="65" spans="1:43" s="1" customFormat="1" ht="11.25" customHeight="1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2.32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</v>
      </c>
    </row>
    <row r="66" spans="1:43" s="1" customFormat="1" ht="11.25" customHeight="1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2.55</v>
      </c>
      <c r="N66" s="28">
        <v>97</v>
      </c>
      <c r="O66" s="26">
        <v>243</v>
      </c>
      <c r="P66" s="27">
        <v>2.51</v>
      </c>
      <c r="Q66" s="28">
        <v>143</v>
      </c>
      <c r="R66" s="26">
        <v>293</v>
      </c>
      <c r="S66" s="27">
        <v>2.05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2.53</v>
      </c>
      <c r="AF66" s="28">
        <v>823</v>
      </c>
      <c r="AG66" s="26">
        <v>3688</v>
      </c>
      <c r="AH66" s="27">
        <v>4.48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3" s="1" customFormat="1" ht="11.25" customHeight="1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</v>
      </c>
    </row>
    <row r="68" spans="1:43" s="1" customFormat="1" ht="11.25" customHeight="1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2.3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3" s="1" customFormat="1" ht="11.25" customHeight="1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2.32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66" customFormat="1" ht="11.25">
      <c r="A71" s="172"/>
      <c r="B71" s="189"/>
      <c r="C71" s="189"/>
      <c r="D71" s="213"/>
      <c r="E71" s="189"/>
      <c r="F71" s="189"/>
      <c r="G71" s="213"/>
      <c r="H71" s="192"/>
      <c r="I71" s="192"/>
      <c r="J71" s="213"/>
      <c r="K71" s="192"/>
      <c r="L71" s="193"/>
      <c r="M71" s="213"/>
      <c r="N71" s="193"/>
      <c r="O71" s="193"/>
      <c r="P71" s="213"/>
      <c r="Q71" s="193"/>
      <c r="R71" s="193"/>
      <c r="S71" s="213"/>
      <c r="T71" s="193"/>
      <c r="U71" s="193"/>
      <c r="V71" s="213"/>
      <c r="W71" s="193"/>
      <c r="X71" s="193"/>
      <c r="Y71" s="213"/>
      <c r="Z71" s="193"/>
      <c r="AA71" s="193"/>
      <c r="AB71" s="213"/>
      <c r="AC71" s="193"/>
      <c r="AD71" s="193"/>
      <c r="AE71" s="213"/>
      <c r="AF71" s="193"/>
      <c r="AG71" s="193"/>
      <c r="AH71" s="213"/>
      <c r="AI71" s="193"/>
      <c r="AJ71" s="193"/>
      <c r="AK71" s="213"/>
      <c r="AL71" s="193"/>
      <c r="AM71" s="193"/>
      <c r="AN71" s="213"/>
      <c r="AO71" s="193"/>
      <c r="AP71" s="193"/>
      <c r="AQ71" s="213"/>
      <c r="AR71" s="30"/>
      <c r="AS71" s="30"/>
      <c r="AT71" s="214"/>
    </row>
    <row r="72" spans="1:43" s="157" customFormat="1" ht="12.75" customHeight="1">
      <c r="A72" s="207"/>
      <c r="D72" s="158"/>
      <c r="G72" s="158"/>
      <c r="J72" s="158"/>
      <c r="M72" s="158"/>
      <c r="P72" s="158"/>
      <c r="S72" s="158"/>
      <c r="V72" s="158"/>
      <c r="Y72" s="158"/>
      <c r="AB72" s="158"/>
      <c r="AE72" s="158"/>
      <c r="AH72" s="158"/>
      <c r="AK72" s="158"/>
      <c r="AN72" s="158"/>
      <c r="AO72" s="159"/>
      <c r="AP72" s="159"/>
      <c r="AQ72" s="160"/>
    </row>
    <row r="73" spans="1:43" s="157" customFormat="1" ht="12.75" customHeight="1">
      <c r="A73" s="206" t="s">
        <v>61</v>
      </c>
      <c r="D73" s="158"/>
      <c r="G73" s="158"/>
      <c r="J73" s="158"/>
      <c r="M73" s="158"/>
      <c r="P73" s="158"/>
      <c r="S73" s="158"/>
      <c r="V73" s="158"/>
      <c r="Y73" s="158"/>
      <c r="AB73" s="158"/>
      <c r="AE73" s="158"/>
      <c r="AH73" s="158"/>
      <c r="AK73" s="158"/>
      <c r="AN73" s="158"/>
      <c r="AO73" s="159"/>
      <c r="AP73" s="159"/>
      <c r="AQ73" s="160"/>
    </row>
    <row r="74" spans="1:43" s="157" customFormat="1" ht="12.75" customHeight="1">
      <c r="A74" s="207" t="s">
        <v>110</v>
      </c>
      <c r="D74" s="158"/>
      <c r="G74" s="158"/>
      <c r="J74" s="158"/>
      <c r="M74" s="158"/>
      <c r="P74" s="158"/>
      <c r="S74" s="158"/>
      <c r="V74" s="158"/>
      <c r="Y74" s="158"/>
      <c r="AB74" s="158"/>
      <c r="AE74" s="158"/>
      <c r="AH74" s="158"/>
      <c r="AK74" s="158"/>
      <c r="AN74" s="158"/>
      <c r="AO74" s="159"/>
      <c r="AP74" s="159"/>
      <c r="AQ74" s="160"/>
    </row>
    <row r="75" spans="1:43" s="157" customFormat="1" ht="12.75" customHeight="1">
      <c r="A75" s="207" t="s">
        <v>62</v>
      </c>
      <c r="D75" s="158"/>
      <c r="G75" s="158"/>
      <c r="J75" s="158"/>
      <c r="M75" s="158"/>
      <c r="P75" s="158"/>
      <c r="S75" s="158"/>
      <c r="V75" s="158"/>
      <c r="Y75" s="158"/>
      <c r="AB75" s="158"/>
      <c r="AE75" s="158"/>
      <c r="AH75" s="158"/>
      <c r="AK75" s="158"/>
      <c r="AN75" s="158"/>
      <c r="AO75" s="159"/>
      <c r="AP75" s="159"/>
      <c r="AQ75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5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 customHeight="1"/>
  <cols>
    <col min="1" max="1" width="26.42187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 customWidth="1"/>
  </cols>
  <sheetData>
    <row r="1" spans="1:43" s="3" customFormat="1" ht="12.75" customHeight="1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" customHeight="1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3.023371374446542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" customHeight="1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aca="true" t="shared" si="0" ref="AO9:AO40">SUM(B9+E9+H9+K9+N9+Q9+T9+W9+Z9+AC9+AF9+AI9+AL9)</f>
        <v>7389040</v>
      </c>
      <c r="AP9" s="71">
        <f aca="true" t="shared" si="1" ref="AP9:AP40">SUM(C9+F9+I9+L9+O9+R9+U9+X9+AA9+AD9+AG9+AJ9+AM9)</f>
        <v>15825473</v>
      </c>
      <c r="AQ9" s="31">
        <f aca="true" t="shared" si="2" ref="AQ9:AQ40">AP9/AO9</f>
        <v>2.141749537152323</v>
      </c>
    </row>
    <row r="10" spans="1:43" s="1" customFormat="1" ht="11.25" customHeight="1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>
      <c r="A11" s="6" t="s">
        <v>10</v>
      </c>
      <c r="B11" s="22">
        <v>57068</v>
      </c>
      <c r="C11" s="4">
        <v>239383</v>
      </c>
      <c r="D11" s="23">
        <v>4.19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2.32</v>
      </c>
      <c r="N11" s="28">
        <v>43324</v>
      </c>
      <c r="O11" s="26">
        <v>88741</v>
      </c>
      <c r="P11" s="27">
        <v>2.05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2.03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2.01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>
      <c r="A15" s="6" t="s">
        <v>14</v>
      </c>
      <c r="B15" s="22">
        <v>37995</v>
      </c>
      <c r="C15" s="4">
        <v>184186</v>
      </c>
      <c r="D15" s="23">
        <v>4.85</v>
      </c>
      <c r="E15" s="22">
        <v>15182</v>
      </c>
      <c r="F15" s="4">
        <v>34243</v>
      </c>
      <c r="G15" s="23">
        <v>2.26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2.03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2.07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2.53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3.492430437208165</v>
      </c>
    </row>
    <row r="20" spans="1:43" s="1" customFormat="1" ht="11.25" customHeight="1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</v>
      </c>
    </row>
    <row r="22" spans="1:43" s="1" customFormat="1" ht="11.25" customHeight="1">
      <c r="A22" s="6" t="s">
        <v>21</v>
      </c>
      <c r="B22" s="22">
        <v>1801</v>
      </c>
      <c r="C22" s="4">
        <v>4139</v>
      </c>
      <c r="D22" s="23">
        <v>2.3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4.64</v>
      </c>
      <c r="T22" s="28">
        <v>21592</v>
      </c>
      <c r="U22" s="26">
        <v>54564</v>
      </c>
      <c r="V22" s="27">
        <v>2.53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2.3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2.01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2.01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2.2269199613264</v>
      </c>
    </row>
    <row r="25" spans="1:43" s="1" customFormat="1" ht="11.25" customHeight="1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2.07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</v>
      </c>
      <c r="AF25" s="28">
        <v>9313</v>
      </c>
      <c r="AG25" s="26">
        <v>42959</v>
      </c>
      <c r="AH25" s="27">
        <v>4.61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>
      <c r="A26" s="6" t="s">
        <v>63</v>
      </c>
      <c r="B26" s="22">
        <v>1836</v>
      </c>
      <c r="C26" s="4">
        <v>3770</v>
      </c>
      <c r="D26" s="23">
        <v>2.05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2.3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>
      <c r="A28" s="6" t="s">
        <v>26</v>
      </c>
      <c r="B28" s="22">
        <v>5106</v>
      </c>
      <c r="C28" s="4">
        <v>25448</v>
      </c>
      <c r="D28" s="23">
        <v>4.98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2.55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2.55</v>
      </c>
      <c r="H32" s="32">
        <v>16147</v>
      </c>
      <c r="I32" s="24">
        <v>33122</v>
      </c>
      <c r="J32" s="25">
        <v>2.05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2.55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2.3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</v>
      </c>
    </row>
    <row r="36" spans="1:43" s="1" customFormat="1" ht="11.25" customHeight="1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2.26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</v>
      </c>
    </row>
    <row r="38" spans="1:43" s="1" customFormat="1" ht="11.25" customHeight="1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</v>
      </c>
    </row>
    <row r="39" spans="1:43" s="1" customFormat="1" ht="11.25" customHeight="1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2.07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</v>
      </c>
    </row>
    <row r="40" spans="1:43" s="1" customFormat="1" ht="11.25" customHeight="1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</v>
      </c>
      <c r="Q40" s="28">
        <v>1493</v>
      </c>
      <c r="R40" s="26">
        <v>3027</v>
      </c>
      <c r="S40" s="27">
        <v>2.03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</v>
      </c>
      <c r="AF40" s="28">
        <v>4922</v>
      </c>
      <c r="AG40" s="26">
        <v>20420</v>
      </c>
      <c r="AH40" s="27">
        <v>4.15</v>
      </c>
      <c r="AI40" s="28">
        <v>2096</v>
      </c>
      <c r="AJ40" s="26">
        <v>4260</v>
      </c>
      <c r="AK40" s="27">
        <v>2.03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2.3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2.01</v>
      </c>
      <c r="AL41" s="28">
        <v>654</v>
      </c>
      <c r="AM41" s="26">
        <v>1465</v>
      </c>
      <c r="AN41" s="27">
        <v>2.24</v>
      </c>
      <c r="AO41" s="29">
        <f aca="true" t="shared" si="3" ref="AO41:AO69">SUM(B41+E41+H41+K41+N41+Q41+T41+W41+Z41+AC41+AF41+AI41+AL41)</f>
        <v>37888</v>
      </c>
      <c r="AP41" s="30">
        <f aca="true" t="shared" si="4" ref="AP41:AP69">SUM(C41+F41+I41+L41+O41+R41+U41+X41+AA41+AD41+AG41+AJ41+AM41)</f>
        <v>100358</v>
      </c>
      <c r="AQ41" s="31">
        <f aca="true" t="shared" si="5" ref="AQ41:AQ69">AP41/AO41</f>
        <v>2.648807010135135</v>
      </c>
    </row>
    <row r="42" spans="1:43" s="1" customFormat="1" ht="11.25" customHeight="1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2.07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</v>
      </c>
      <c r="AL42" s="28">
        <v>257</v>
      </c>
      <c r="AM42" s="26">
        <v>565</v>
      </c>
      <c r="AN42" s="27">
        <v>2.2</v>
      </c>
      <c r="AO42" s="29">
        <f t="shared" si="3"/>
        <v>38772</v>
      </c>
      <c r="AP42" s="30">
        <f t="shared" si="4"/>
        <v>97271</v>
      </c>
      <c r="AQ42" s="31">
        <f t="shared" si="5"/>
        <v>2.50879500670587</v>
      </c>
    </row>
    <row r="43" spans="1:43" s="1" customFormat="1" ht="11.25" customHeight="1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2.01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2.53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</v>
      </c>
      <c r="K44" s="32">
        <v>2698</v>
      </c>
      <c r="L44" s="26">
        <v>5434</v>
      </c>
      <c r="M44" s="27">
        <v>2.01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2.32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2.32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2.53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2.07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2.32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4.02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</v>
      </c>
    </row>
    <row r="50" spans="1:43" s="1" customFormat="1" ht="11.25" customHeight="1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2.55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>
      <c r="A51" s="6" t="s">
        <v>44</v>
      </c>
      <c r="B51" s="22">
        <v>382</v>
      </c>
      <c r="C51" s="4">
        <v>1582</v>
      </c>
      <c r="D51" s="23">
        <v>4.14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2.01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4.14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2.51</v>
      </c>
      <c r="T52" s="28">
        <v>504</v>
      </c>
      <c r="U52" s="26">
        <v>1244</v>
      </c>
      <c r="V52" s="27">
        <v>2.47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</v>
      </c>
      <c r="H53" s="32">
        <v>4788</v>
      </c>
      <c r="I53" s="24">
        <v>10906</v>
      </c>
      <c r="J53" s="25">
        <v>2.28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2.3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>
      <c r="A54" s="6" t="s">
        <v>66</v>
      </c>
      <c r="B54" s="22">
        <v>813</v>
      </c>
      <c r="C54" s="4">
        <v>2070</v>
      </c>
      <c r="D54" s="23">
        <v>2.55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2.03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>
      <c r="A56" s="6" t="s">
        <v>51</v>
      </c>
      <c r="B56" s="22">
        <v>538</v>
      </c>
      <c r="C56" s="4">
        <v>2339</v>
      </c>
      <c r="D56" s="23">
        <v>4.35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2.51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2.07</v>
      </c>
      <c r="AL57" s="28">
        <v>50</v>
      </c>
      <c r="AM57" s="26">
        <v>116</v>
      </c>
      <c r="AN57" s="27">
        <v>2.32</v>
      </c>
      <c r="AO57" s="29">
        <f t="shared" si="3"/>
        <v>15793</v>
      </c>
      <c r="AP57" s="30">
        <f t="shared" si="4"/>
        <v>40708</v>
      </c>
      <c r="AQ57" s="31">
        <f t="shared" si="5"/>
        <v>2.577597669853733</v>
      </c>
    </row>
    <row r="58" spans="1:43" s="1" customFormat="1" ht="11.25" customHeight="1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</v>
      </c>
    </row>
    <row r="60" spans="1:43" s="1" customFormat="1" ht="11.25" customHeight="1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2.03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2.01</v>
      </c>
      <c r="N61" s="28">
        <v>548</v>
      </c>
      <c r="O61" s="26">
        <v>2249</v>
      </c>
      <c r="P61" s="27">
        <v>4.1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2.51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2.839719029374202</v>
      </c>
    </row>
    <row r="62" spans="1:43" s="1" customFormat="1" ht="11.25" customHeight="1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>
      <c r="A64" s="6" t="s">
        <v>56</v>
      </c>
      <c r="B64" s="22">
        <v>206</v>
      </c>
      <c r="C64" s="4">
        <v>450</v>
      </c>
      <c r="D64" s="23">
        <v>2.18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2.26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3" s="1" customFormat="1" ht="11.25" customHeight="1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2.03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2.30798096284093</v>
      </c>
    </row>
    <row r="66" spans="1:43" s="1" customFormat="1" ht="11.25" customHeight="1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</v>
      </c>
    </row>
    <row r="67" spans="1:43" s="1" customFormat="1" ht="11.25" customHeight="1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</v>
      </c>
      <c r="W67" s="28">
        <v>41</v>
      </c>
      <c r="X67" s="26">
        <v>209</v>
      </c>
      <c r="Y67" s="27">
        <v>5.1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3" s="1" customFormat="1" ht="11.25" customHeight="1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3" s="1" customFormat="1" ht="11.25" customHeight="1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2.55</v>
      </c>
      <c r="H69" s="32">
        <v>1475</v>
      </c>
      <c r="I69" s="24">
        <v>3275</v>
      </c>
      <c r="J69" s="25">
        <v>2.22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2.05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2.722516556291391</v>
      </c>
    </row>
    <row r="70" spans="1:43" s="1" customFormat="1" ht="3.75" customHeight="1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66" customFormat="1" ht="11.25">
      <c r="A71" s="172"/>
      <c r="B71" s="189"/>
      <c r="C71" s="189"/>
      <c r="D71" s="213"/>
      <c r="E71" s="189"/>
      <c r="F71" s="189"/>
      <c r="G71" s="213"/>
      <c r="H71" s="192"/>
      <c r="I71" s="192"/>
      <c r="J71" s="213"/>
      <c r="K71" s="192"/>
      <c r="L71" s="193"/>
      <c r="M71" s="213"/>
      <c r="N71" s="193"/>
      <c r="O71" s="193"/>
      <c r="P71" s="213"/>
      <c r="Q71" s="193"/>
      <c r="R71" s="193"/>
      <c r="S71" s="213"/>
      <c r="T71" s="193"/>
      <c r="U71" s="193"/>
      <c r="V71" s="213"/>
      <c r="W71" s="193"/>
      <c r="X71" s="193"/>
      <c r="Y71" s="213"/>
      <c r="Z71" s="193"/>
      <c r="AA71" s="193"/>
      <c r="AB71" s="213"/>
      <c r="AC71" s="193"/>
      <c r="AD71" s="193"/>
      <c r="AE71" s="213"/>
      <c r="AF71" s="193"/>
      <c r="AG71" s="193"/>
      <c r="AH71" s="213"/>
      <c r="AI71" s="193"/>
      <c r="AJ71" s="193"/>
      <c r="AK71" s="213"/>
      <c r="AL71" s="193"/>
      <c r="AM71" s="193"/>
      <c r="AN71" s="213"/>
      <c r="AO71" s="193"/>
      <c r="AP71" s="193"/>
      <c r="AQ71" s="213"/>
      <c r="AR71" s="30"/>
      <c r="AS71" s="30"/>
      <c r="AT71" s="214"/>
    </row>
    <row r="72" spans="1:43" s="157" customFormat="1" ht="12.75" customHeight="1">
      <c r="A72" s="207"/>
      <c r="D72" s="158"/>
      <c r="G72" s="158"/>
      <c r="J72" s="158"/>
      <c r="M72" s="158"/>
      <c r="P72" s="158"/>
      <c r="S72" s="158"/>
      <c r="V72" s="158"/>
      <c r="Y72" s="158"/>
      <c r="AB72" s="158"/>
      <c r="AE72" s="158"/>
      <c r="AH72" s="158"/>
      <c r="AK72" s="158"/>
      <c r="AN72" s="158"/>
      <c r="AO72" s="159"/>
      <c r="AP72" s="159"/>
      <c r="AQ72" s="160"/>
    </row>
    <row r="73" spans="1:43" s="157" customFormat="1" ht="12.75" customHeight="1">
      <c r="A73" s="206" t="s">
        <v>61</v>
      </c>
      <c r="D73" s="158"/>
      <c r="G73" s="158"/>
      <c r="J73" s="158"/>
      <c r="M73" s="158"/>
      <c r="P73" s="158"/>
      <c r="S73" s="158"/>
      <c r="V73" s="158"/>
      <c r="Y73" s="158"/>
      <c r="AB73" s="158"/>
      <c r="AE73" s="158"/>
      <c r="AH73" s="158"/>
      <c r="AK73" s="158"/>
      <c r="AN73" s="158"/>
      <c r="AO73" s="159"/>
      <c r="AP73" s="159"/>
      <c r="AQ73" s="160"/>
    </row>
    <row r="74" spans="1:43" s="157" customFormat="1" ht="12.75" customHeight="1">
      <c r="A74" s="207" t="s">
        <v>110</v>
      </c>
      <c r="D74" s="158"/>
      <c r="G74" s="158"/>
      <c r="J74" s="158"/>
      <c r="M74" s="158"/>
      <c r="P74" s="158"/>
      <c r="S74" s="158"/>
      <c r="V74" s="158"/>
      <c r="Y74" s="158"/>
      <c r="AB74" s="158"/>
      <c r="AE74" s="158"/>
      <c r="AH74" s="158"/>
      <c r="AK74" s="158"/>
      <c r="AN74" s="158"/>
      <c r="AO74" s="159"/>
      <c r="AP74" s="159"/>
      <c r="AQ74" s="160"/>
    </row>
    <row r="75" spans="1:43" s="157" customFormat="1" ht="12.75" customHeight="1">
      <c r="A75" s="207" t="s">
        <v>62</v>
      </c>
      <c r="D75" s="158"/>
      <c r="G75" s="158"/>
      <c r="J75" s="158"/>
      <c r="M75" s="158"/>
      <c r="P75" s="158"/>
      <c r="S75" s="158"/>
      <c r="V75" s="158"/>
      <c r="Y75" s="158"/>
      <c r="AB75" s="158"/>
      <c r="AE75" s="158"/>
      <c r="AH75" s="158"/>
      <c r="AK75" s="158"/>
      <c r="AN75" s="158"/>
      <c r="AO75" s="159"/>
      <c r="AP75" s="159"/>
      <c r="AQ75" s="160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81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2006-06-06T08:13:52Z</cp:lastPrinted>
  <dcterms:created xsi:type="dcterms:W3CDTF">2005-07-15T15:56:21Z</dcterms:created>
  <dcterms:modified xsi:type="dcterms:W3CDTF">2017-02-20T17:14:29Z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