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KOM_PUB\DIAM\30_Input\Diffusion\16\GNP 2021-0423\Tableaux\"/>
    </mc:Choice>
  </mc:AlternateContent>
  <bookViews>
    <workbookView xWindow="-620" yWindow="30" windowWidth="11300" windowHeight="12180"/>
  </bookViews>
  <sheets>
    <sheet name="Titel" sheetId="28" r:id="rId1"/>
    <sheet name="grafik_a" sheetId="15" r:id="rId2"/>
    <sheet name="grafik_b" sheetId="25" r:id="rId3"/>
    <sheet name="tablang_1" sheetId="13" r:id="rId4"/>
    <sheet name="tablang_2" sheetId="29" r:id="rId5"/>
    <sheet name="tablang_3" sheetId="27" r:id="rId6"/>
    <sheet name="tablang_4" sheetId="19" r:id="rId7"/>
    <sheet name="tablang_5" sheetId="21" r:id="rId8"/>
    <sheet name="tablang_6" sheetId="30" r:id="rId9"/>
    <sheet name="tablang_7" sheetId="31" r:id="rId10"/>
  </sheets>
  <definedNames>
    <definedName name="_xlnm.Print_Area" localSheetId="8">tablang_6!$B$1:$G$233</definedName>
  </definedNames>
  <calcPr calcId="162913"/>
</workbook>
</file>

<file path=xl/calcChain.xml><?xml version="1.0" encoding="utf-8"?>
<calcChain xmlns="http://schemas.openxmlformats.org/spreadsheetml/2006/main">
  <c r="E127" i="30" l="1"/>
  <c r="G111" i="30"/>
  <c r="D111" i="30"/>
</calcChain>
</file>

<file path=xl/sharedStrings.xml><?xml version="1.0" encoding="utf-8"?>
<sst xmlns="http://schemas.openxmlformats.org/spreadsheetml/2006/main" count="477" uniqueCount="218">
  <si>
    <t xml:space="preserve">Set 301: </t>
  </si>
  <si>
    <t>Haushalte und Bevölkerung</t>
  </si>
  <si>
    <t>Indikator 30116:</t>
  </si>
  <si>
    <t>E-Commerce und E-Banking</t>
  </si>
  <si>
    <t>Hauptdaten:</t>
  </si>
  <si>
    <t>a</t>
  </si>
  <si>
    <t>b</t>
  </si>
  <si>
    <t xml:space="preserve">Elektronische Zahlungen (E-Banking), internationaler Vergleich, Entwicklung </t>
  </si>
  <si>
    <t>Zusätzliche Daten:</t>
  </si>
  <si>
    <t>Internetnutzung für den Kauf / die Bestellung von Waren oder Dienstleistungen, internationaler Vergleich, Entwicklung</t>
  </si>
  <si>
    <t>Online-Verkäufe im internationalen Vergleich, Entwicklung</t>
  </si>
  <si>
    <t xml:space="preserve">Online-Einkäufe und -Lieferungen (digitale Produkte), Entwicklung </t>
  </si>
  <si>
    <t>Zahlungsarten für Online-Einkäufe und -Lieferungen, Entwicklung</t>
  </si>
  <si>
    <t>E-Commerce-Probleme in den letzten zwölf Monaten, Entwicklung</t>
  </si>
  <si>
    <t xml:space="preserve">E-Commerce-Ausgaben der Privathaushalte, Entwicklung </t>
  </si>
  <si>
    <t>Interaktive Daten:</t>
  </si>
  <si>
    <t xml:space="preserve">Einzelpersonen und Einkäufe im Internet </t>
  </si>
  <si>
    <t>Kommentare und Definitionen: siehe Indikator im Internet</t>
  </si>
  <si>
    <t>Titel</t>
  </si>
  <si>
    <t>Einkäufe</t>
  </si>
  <si>
    <t>Verkäufe</t>
  </si>
  <si>
    <t>Italien</t>
  </si>
  <si>
    <t>Portugal</t>
  </si>
  <si>
    <t>Tschechische Republik</t>
  </si>
  <si>
    <t>Spanien</t>
  </si>
  <si>
    <t>Belgien</t>
  </si>
  <si>
    <t>Österreich</t>
  </si>
  <si>
    <t>Frankreich</t>
  </si>
  <si>
    <t>Norwegen</t>
  </si>
  <si>
    <t>Schweden</t>
  </si>
  <si>
    <t>Deutschland</t>
  </si>
  <si>
    <t>Niederlande</t>
  </si>
  <si>
    <t>Dänemark</t>
  </si>
  <si>
    <t>Vereinigtes Königreich</t>
  </si>
  <si>
    <t>(1) In den letzten drei Monaten</t>
  </si>
  <si>
    <t>© 2019 BFS-OFS-UST / WSA</t>
  </si>
  <si>
    <t>Quellen: BFS; Eurostat</t>
  </si>
  <si>
    <t>Letztes Update: Dezember 2019</t>
  </si>
  <si>
    <t>2014</t>
  </si>
  <si>
    <t>Finnland</t>
  </si>
  <si>
    <t>Island</t>
  </si>
  <si>
    <t>Quelle: Eurostat</t>
  </si>
  <si>
    <t>In % der Bevölkerung (d)</t>
  </si>
  <si>
    <t>Online-Einkauf/-Bestellung in den letzten drei Monaten</t>
  </si>
  <si>
    <t>2008</t>
  </si>
  <si>
    <t>2009</t>
  </si>
  <si>
    <t>2010</t>
  </si>
  <si>
    <t>Bulgarien</t>
  </si>
  <si>
    <t>Kanada</t>
  </si>
  <si>
    <t>:</t>
  </si>
  <si>
    <t>Schweiz (1)</t>
  </si>
  <si>
    <t>Zypern</t>
  </si>
  <si>
    <t>Estland</t>
  </si>
  <si>
    <t>Griechenland</t>
  </si>
  <si>
    <t>Ungarn</t>
  </si>
  <si>
    <t>Irland</t>
  </si>
  <si>
    <t>Litauen</t>
  </si>
  <si>
    <t>Luxemburg</t>
  </si>
  <si>
    <t>Malta</t>
  </si>
  <si>
    <t>Polen</t>
  </si>
  <si>
    <t>Rumänien</t>
  </si>
  <si>
    <t>Slowenien</t>
  </si>
  <si>
    <t>Slowakei</t>
  </si>
  <si>
    <t>Türkei</t>
  </si>
  <si>
    <t>(a) 2007; (b) 2003; (c) 2006</t>
  </si>
  <si>
    <t xml:space="preserve">(1) 2008: KommTech-2008, Publica Data AG; 2010: BFS, IKT-Omnibus </t>
  </si>
  <si>
    <t>Quellen: BFS; Publica Data AG; Eurostat</t>
  </si>
  <si>
    <t>Online-Verkäufe (1) im internationalen Vergleich, Entwicklung</t>
  </si>
  <si>
    <t>Tschechische Rep.</t>
  </si>
  <si>
    <t>Schweiz</t>
  </si>
  <si>
    <t>Ver. Königreich</t>
  </si>
  <si>
    <t xml:space="preserve">Online-Einkäufe und -Lieferungen (digitale Produkte) (1), Entwicklung </t>
  </si>
  <si>
    <t>In % der E-Konsument/innen (Einkauf in den letzten zwölf Monaten)</t>
  </si>
  <si>
    <t>Online-Einkäufe</t>
  </si>
  <si>
    <t>Online-Lieferungen</t>
  </si>
  <si>
    <t>Filme</t>
  </si>
  <si>
    <t>Musik</t>
  </si>
  <si>
    <t>Software, Computer-Updates oder Videospiele</t>
  </si>
  <si>
    <t>Bücher, Zeitschriften</t>
  </si>
  <si>
    <t>Veranstaltungstickets (Sport/Kultur)</t>
  </si>
  <si>
    <t>Transporttickets</t>
  </si>
  <si>
    <t>Quelle: BFS – Omnibus IKT</t>
  </si>
  <si>
    <t>Prepaid-Konto</t>
  </si>
  <si>
    <t>Einzahlungsschein</t>
  </si>
  <si>
    <t>Mit einer Smartphone-App, d.h. mit einem digitalen Portemonnaie</t>
  </si>
  <si>
    <t>;</t>
  </si>
  <si>
    <t>E-Banking</t>
  </si>
  <si>
    <t>Kreditkarte</t>
  </si>
  <si>
    <t>Quelle: BFS – IKT-Omnibus</t>
  </si>
  <si>
    <t xml:space="preserve">Auftreten eines Problems </t>
  </si>
  <si>
    <t>(6)</t>
  </si>
  <si>
    <t>(10)</t>
  </si>
  <si>
    <t>Ausgaben der Haushalte (Konsum + Spenden)</t>
  </si>
  <si>
    <t>Total der monatlichen Ausgaben</t>
  </si>
  <si>
    <t>monatliche E-Commerce-Ausgaben</t>
  </si>
  <si>
    <t>Haushalte mit E-Commerce-Ausgaben¹</t>
  </si>
  <si>
    <t>E-Commerce-Ausgaben, Schätzung des Jahrestotals</t>
  </si>
  <si>
    <t>…in Franken</t>
  </si>
  <si>
    <t>…in %</t>
  </si>
  <si>
    <t xml:space="preserve">… in Millionen Franken </t>
  </si>
  <si>
    <t>Ausgaben 2016</t>
  </si>
  <si>
    <t>Nahrungsmittel und alkoholfreie Getränke</t>
  </si>
  <si>
    <t>Kulturelle Dienstleistungen (Theater, Konzerte, Kino, Museen)</t>
  </si>
  <si>
    <t>Bücher und Broschüren</t>
  </si>
  <si>
    <t>Ferien und Übernachtungen</t>
  </si>
  <si>
    <t>Audio- und Videogeräte, Foto- und Filmapparate (ohne Reparaturen)</t>
  </si>
  <si>
    <t>Computer und Zubehör</t>
  </si>
  <si>
    <t>Telekommunikation</t>
  </si>
  <si>
    <t>Presseerzeugnisse und Papeteriewaren</t>
  </si>
  <si>
    <t>Verkehrsdienstleistungen (ohne Flugzeug)</t>
  </si>
  <si>
    <t>Beförderung von Personen mit Flugzeugen</t>
  </si>
  <si>
    <t>Bekleidung und Schuhe</t>
  </si>
  <si>
    <t>Wohnungseinrichtung und laufende Haushaltsführung</t>
  </si>
  <si>
    <t>andere Konsumausgaben (einschl. gemachte Geschenke)</t>
  </si>
  <si>
    <t>Ausgaben 2015</t>
  </si>
  <si>
    <t>Ausgaben 2014</t>
  </si>
  <si>
    <t>Ausgaben 2013</t>
  </si>
  <si>
    <t>kulturelle Dienstleistungen (Theater, Konzerte, Kino, Museen)</t>
  </si>
  <si>
    <t>Ausgaben 2012</t>
  </si>
  <si>
    <t>Computer und Zubehör (ohne Reparaturen)</t>
  </si>
  <si>
    <t>Ausgaben 2011</t>
  </si>
  <si>
    <t>Ausgaben 2010</t>
  </si>
  <si>
    <t>Ausgaben 2009</t>
  </si>
  <si>
    <t>Ausgaben 2008</t>
  </si>
  <si>
    <t>5 469.76</t>
  </si>
  <si>
    <t xml:space="preserve">3 601.68 </t>
  </si>
  <si>
    <t>Ausgaben 2007</t>
  </si>
  <si>
    <t>3 158.29</t>
  </si>
  <si>
    <t>Ausgaben 2006</t>
  </si>
  <si>
    <t>1) Nahrungsmittel</t>
  </si>
  <si>
    <t>2) Informatikausstattung</t>
  </si>
  <si>
    <t>3) kulturelle Dienstleistungen</t>
  </si>
  <si>
    <t>4) Bücher</t>
  </si>
  <si>
    <t>5) Reisen, Übernachtungen</t>
  </si>
  <si>
    <t>..</t>
  </si>
  <si>
    <t>6) Andere (einschl. Spenden)</t>
  </si>
  <si>
    <t>Ausgaben 2005</t>
  </si>
  <si>
    <t>Ausgaben 2004</t>
  </si>
  <si>
    <t xml:space="preserve">Ausgaben 2003 </t>
  </si>
  <si>
    <t>Ausgaben 2002</t>
  </si>
  <si>
    <t>¹ ... mit mindestens einer E-Commerce-Ausgabe während des Beobachtungsmonats</t>
  </si>
  <si>
    <t>² ... der Haushalte mit mindestens einer Ausgabe während des Beobachtungsmonats</t>
  </si>
  <si>
    <t>(n) Position unterliegt starken Schwankungen: Variationskoeffizient &gt; 10%</t>
  </si>
  <si>
    <t>NB: 2006 wurde die EVE-Erhebung durch die HABE ersetzt, was einige methodische Änderungen zur Folge hatte. Bei Datenvergleichen ist entsprechende Vorsicht geboten.</t>
  </si>
  <si>
    <t xml:space="preserve">Genauere Angaben zu den Konsumausgabengruppen bis 2006: </t>
  </si>
  <si>
    <t xml:space="preserve">1) Nahrungsmittel und alkoholfreie Getränke </t>
  </si>
  <si>
    <t xml:space="preserve">2) Computer, Audio- und Videogeräte, Foto- und Filmapparate (ohne Reparaturen) </t>
  </si>
  <si>
    <t>3) kulturelle Dienstleistungen (Theater, Konzerte, Kino, Museen: Tickets pro Stück)</t>
  </si>
  <si>
    <t xml:space="preserve">4) Bücher und Broschüren </t>
  </si>
  <si>
    <t>5) Reisen, Übernachtungen, Flug- und ÖV-Tickets</t>
  </si>
  <si>
    <t>6) andere Konsumausgaben und Spenden</t>
  </si>
  <si>
    <t>Quelle : BFS – HABE / WSA</t>
  </si>
  <si>
    <t>at</t>
  </si>
  <si>
    <t>be</t>
  </si>
  <si>
    <t>bg</t>
  </si>
  <si>
    <t>ca</t>
  </si>
  <si>
    <t>ch</t>
  </si>
  <si>
    <t>cy</t>
  </si>
  <si>
    <t>cz</t>
  </si>
  <si>
    <t>de</t>
  </si>
  <si>
    <t>dk</t>
  </si>
  <si>
    <t>ee</t>
  </si>
  <si>
    <t>es</t>
  </si>
  <si>
    <t>eu27</t>
  </si>
  <si>
    <t>fi</t>
  </si>
  <si>
    <t>fr</t>
  </si>
  <si>
    <t>gr</t>
  </si>
  <si>
    <t>hu</t>
  </si>
  <si>
    <t>ie</t>
  </si>
  <si>
    <t>is</t>
  </si>
  <si>
    <t>it</t>
  </si>
  <si>
    <t>lt</t>
  </si>
  <si>
    <t>lu</t>
  </si>
  <si>
    <t>mt</t>
  </si>
  <si>
    <t>nl</t>
  </si>
  <si>
    <t>no</t>
  </si>
  <si>
    <t>pl</t>
  </si>
  <si>
    <t>pt</t>
  </si>
  <si>
    <t>ro</t>
  </si>
  <si>
    <t>se</t>
  </si>
  <si>
    <t>si</t>
  </si>
  <si>
    <t>sk</t>
  </si>
  <si>
    <t>tr</t>
  </si>
  <si>
    <t>uk</t>
  </si>
  <si>
    <t>In % der Bevölkerung von 16 bis 74 Jahren</t>
  </si>
  <si>
    <t>(d) Bevölkerung: 16- bis 74-jährige Personen, mit Ausnahme von Kanada (18–74 Jahre) und der Schweiz 2008 (ab 15 Jahren).</t>
  </si>
  <si>
    <t>(1)  in den letzten drei Monaten</t>
  </si>
  <si>
    <t>(1) in den letzten drei Monaten</t>
  </si>
  <si>
    <t>(n) kaum zuverlässige Daten: hoher Variationskoeffizient (10% &lt; VK &lt; 30%)</t>
  </si>
  <si>
    <t>© 2021 OFS-BFS-UST / WSA</t>
  </si>
  <si>
    <t>Ausgaben 2017</t>
  </si>
  <si>
    <t>Ausgaben 2018</t>
  </si>
  <si>
    <t>Letztes Update: Juli 2021</t>
  </si>
  <si>
    <t>Online-Einkäufe und -Verkäufe in den letzten drei Monaten, internationaler Vergleich, 2020</t>
  </si>
  <si>
    <t>Online-Einkäufe und -Verkäufe (1), internationaler Vergleich, 2020</t>
  </si>
  <si>
    <t>© 2021 BFS-OFS-UST / WSA</t>
  </si>
  <si>
    <t>(2) 2019</t>
  </si>
  <si>
    <t>(3) Zusammenstellung der EU am 1.2.2020</t>
  </si>
  <si>
    <t>Italien (2)</t>
  </si>
  <si>
    <t>EU (3)</t>
  </si>
  <si>
    <t>Frankreich (2)</t>
  </si>
  <si>
    <t>EU (Zusammenstellung am 1.2.2020)</t>
  </si>
  <si>
    <t>© 2021 OFS-BFS-WSA</t>
  </si>
  <si>
    <t>EU (2)</t>
  </si>
  <si>
    <t>(2) Zusammenstellung der EU am 1.2.2020</t>
  </si>
  <si>
    <t>Schweiz (4)</t>
  </si>
  <si>
    <t>(4) 2021</t>
  </si>
  <si>
    <t>Letztes Update: Dezember 2021</t>
  </si>
  <si>
    <t>Historische Daten:</t>
  </si>
  <si>
    <t>(1) In % der E-Konsument/innen (Einkauf in den letzten drei Monaten)</t>
  </si>
  <si>
    <t>2021 (1)</t>
  </si>
  <si>
    <t>Online-Käufe und Produktart, 2021</t>
  </si>
  <si>
    <t>In % der E-Konsument/innen (Einkauf in den letzten drei Monaten)</t>
  </si>
  <si>
    <t>Bücher, Zeitschriften oder Zeitungen</t>
  </si>
  <si>
    <t>materielle Produkte</t>
  </si>
  <si>
    <t>digitale Produkte</t>
  </si>
  <si>
    <t>Kryptowährungen</t>
  </si>
  <si>
    <t>() zu geringe Fallzahl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</si>
</sst>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 * #,##0.00_ ;_ * \-#,##0.00_ ;_ * &quot;-&quot;??_ ;_ @_ "/>
    <numFmt numFmtId="165" formatCode="_(* #,##0.00_);_(* \(#,##0.00\);_(* &quot;-&quot;??_);_(@_)"/>
    <numFmt numFmtId="166" formatCode="_ * #,##0_ ;_ * \-#,##0_ ;_ * &quot;-&quot;??_ ;_ @_ "/>
    <numFmt numFmtId="167" formatCode="0.0"/>
    <numFmt numFmtId="168" formatCode="#\ ##0_);#\ ##0_);#\ ##0_);@_)"/>
    <numFmt numFmtId="169" formatCode="#\ ##0_);#\ ##0_);#\ ##0_);@"/>
    <numFmt numFmtId="170" formatCode="0.00_)"/>
    <numFmt numFmtId="171" formatCode="0.0%_)_);\−0.0%_)_);0.0%_)_);@_)_)"/>
    <numFmt numFmtId="172" formatCode="#\ ##0.00,,\ _)"/>
    <numFmt numFmtId="173" formatCode="@_)*."/>
    <numFmt numFmtId="174" formatCode="0.00_);\−0.0_);0.00_);@_)"/>
    <numFmt numFmtId="175" formatCode="\(0.0%\)"/>
    <numFmt numFmtId="176" formatCode="_)@"/>
    <numFmt numFmtId="177" formatCode="\(0.0%\);\(\-0.0%\);\(0.0%\);@_)"/>
    <numFmt numFmtId="178" formatCode="\(0.00\);\(0.00\);\(0.00\);@"/>
    <numFmt numFmtId="179" formatCode="0.0%_);\-0.0%_);0.0%_);@"/>
    <numFmt numFmtId="180" formatCode="#\ ##0.00_);\-#\ ##0_);#\ ##0_);@"/>
    <numFmt numFmtId="181" formatCode="#\ ##0.00;\−#\ ##0.00;#\ ##0.00;_)@"/>
    <numFmt numFmtId="182" formatCode="\(0.0\);\(0.0\);\(0.0\);@"/>
    <numFmt numFmtId="183" formatCode="#.0\ ##0_);#.0\ ##0_);#.0\ ##0_);@"/>
  </numFmts>
  <fonts count="23" x14ac:knownFonts="1">
    <font>
      <sz val="8"/>
      <name val="Arial Narrow"/>
    </font>
    <font>
      <sz val="8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Helvetica"/>
      <family val="2"/>
    </font>
    <font>
      <sz val="11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sz val="10"/>
      <color indexed="8"/>
      <name val="Arial"/>
      <family val="2"/>
    </font>
    <font>
      <sz val="10"/>
      <name val="Times"/>
    </font>
    <font>
      <sz val="10"/>
      <name val="Times"/>
      <family val="1"/>
    </font>
    <font>
      <u/>
      <sz val="10"/>
      <color indexed="12"/>
      <name val="Times"/>
      <family val="1"/>
    </font>
    <font>
      <b/>
      <sz val="9"/>
      <name val="Arial"/>
      <family val="2"/>
    </font>
    <font>
      <b/>
      <sz val="8"/>
      <color rgb="FFFF0000"/>
      <name val="Arial"/>
      <family val="2"/>
    </font>
    <font>
      <sz val="8"/>
      <color indexed="12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 style="dash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55"/>
      </right>
      <top style="thin">
        <color indexed="64"/>
      </top>
      <bottom style="double">
        <color indexed="64"/>
      </bottom>
      <diagonal/>
    </border>
    <border>
      <left style="dashed">
        <color indexed="55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1" fillId="0" borderId="0"/>
    <xf numFmtId="0" fontId="16" fillId="0" borderId="0"/>
    <xf numFmtId="0" fontId="11" fillId="0" borderId="0"/>
    <xf numFmtId="0" fontId="12" fillId="0" borderId="0"/>
    <xf numFmtId="0" fontId="3" fillId="0" borderId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1" applyFont="1" applyAlignment="1" applyProtection="1"/>
    <xf numFmtId="0" fontId="4" fillId="0" borderId="0" xfId="9" applyFont="1"/>
    <xf numFmtId="0" fontId="9" fillId="0" borderId="0" xfId="9" applyFont="1"/>
    <xf numFmtId="0" fontId="10" fillId="0" borderId="0" xfId="9" applyFont="1" applyBorder="1"/>
    <xf numFmtId="167" fontId="4" fillId="0" borderId="0" xfId="7" applyNumberFormat="1" applyFont="1" applyFill="1"/>
    <xf numFmtId="0" fontId="4" fillId="0" borderId="0" xfId="5" applyFont="1" applyFill="1" applyBorder="1"/>
    <xf numFmtId="0" fontId="4" fillId="0" borderId="1" xfId="9" applyFont="1" applyBorder="1"/>
    <xf numFmtId="0" fontId="4" fillId="0" borderId="0" xfId="5" applyFont="1" applyFill="1" applyBorder="1" applyAlignment="1">
      <alignment horizontal="left" wrapText="1"/>
    </xf>
    <xf numFmtId="0" fontId="4" fillId="0" borderId="0" xfId="7" applyFont="1" applyFill="1" applyAlignment="1">
      <alignment horizontal="left" vertical="top" wrapText="1"/>
    </xf>
    <xf numFmtId="0" fontId="6" fillId="0" borderId="0" xfId="9" applyFont="1"/>
    <xf numFmtId="0" fontId="4" fillId="0" borderId="0" xfId="7" applyFont="1" applyFill="1" applyAlignment="1">
      <alignment horizontal="left" vertical="top"/>
    </xf>
    <xf numFmtId="0" fontId="4" fillId="0" borderId="2" xfId="9" applyFont="1" applyBorder="1"/>
    <xf numFmtId="0" fontId="4" fillId="0" borderId="0" xfId="9" applyFont="1" applyBorder="1"/>
    <xf numFmtId="0" fontId="6" fillId="0" borderId="0" xfId="9" applyFont="1" applyBorder="1"/>
    <xf numFmtId="0" fontId="4" fillId="0" borderId="3" xfId="9" applyFont="1" applyBorder="1"/>
    <xf numFmtId="1" fontId="4" fillId="0" borderId="2" xfId="9" applyNumberFormat="1" applyFont="1" applyBorder="1" applyAlignment="1">
      <alignment horizontal="center"/>
    </xf>
    <xf numFmtId="1" fontId="4" fillId="0" borderId="0" xfId="9" applyNumberFormat="1" applyFont="1" applyBorder="1" applyAlignment="1">
      <alignment horizontal="center"/>
    </xf>
    <xf numFmtId="1" fontId="6" fillId="0" borderId="0" xfId="9" applyNumberFormat="1" applyFont="1" applyBorder="1" applyAlignment="1">
      <alignment horizontal="center"/>
    </xf>
    <xf numFmtId="0" fontId="6" fillId="0" borderId="3" xfId="8" applyNumberFormat="1" applyFont="1" applyFill="1" applyBorder="1" applyAlignment="1"/>
    <xf numFmtId="0" fontId="6" fillId="0" borderId="0" xfId="8" applyNumberFormat="1" applyFont="1" applyFill="1" applyBorder="1" applyAlignment="1"/>
    <xf numFmtId="0" fontId="4" fillId="0" borderId="0" xfId="8" applyNumberFormat="1" applyFont="1" applyFill="1" applyBorder="1" applyAlignment="1"/>
    <xf numFmtId="0" fontId="4" fillId="0" borderId="4" xfId="8" applyNumberFormat="1" applyFont="1" applyFill="1" applyBorder="1" applyAlignment="1"/>
    <xf numFmtId="0" fontId="4" fillId="0" borderId="4" xfId="9" applyFont="1" applyBorder="1"/>
    <xf numFmtId="1" fontId="4" fillId="0" borderId="4" xfId="9" applyNumberFormat="1" applyFont="1" applyBorder="1" applyAlignment="1">
      <alignment horizontal="center"/>
    </xf>
    <xf numFmtId="0" fontId="4" fillId="0" borderId="0" xfId="9" applyFont="1" applyAlignment="1">
      <alignment vertical="center"/>
    </xf>
    <xf numFmtId="0" fontId="6" fillId="0" borderId="5" xfId="9" applyFont="1" applyBorder="1" applyAlignment="1">
      <alignment horizontal="center" vertical="center" wrapText="1"/>
    </xf>
    <xf numFmtId="0" fontId="4" fillId="0" borderId="4" xfId="0" applyFont="1" applyBorder="1"/>
    <xf numFmtId="0" fontId="13" fillId="0" borderId="1" xfId="9" applyFont="1" applyBorder="1"/>
    <xf numFmtId="0" fontId="4" fillId="0" borderId="0" xfId="9" applyFont="1" applyAlignment="1">
      <alignment horizontal="center"/>
    </xf>
    <xf numFmtId="0" fontId="6" fillId="0" borderId="0" xfId="9" applyFont="1" applyAlignment="1">
      <alignment horizontal="center"/>
    </xf>
    <xf numFmtId="1" fontId="6" fillId="0" borderId="0" xfId="9" applyNumberFormat="1" applyFont="1" applyFill="1" applyBorder="1" applyAlignment="1">
      <alignment horizontal="center"/>
    </xf>
    <xf numFmtId="0" fontId="4" fillId="0" borderId="6" xfId="9" applyFont="1" applyBorder="1"/>
    <xf numFmtId="0" fontId="4" fillId="0" borderId="7" xfId="9" quotePrefix="1" applyFont="1" applyBorder="1" applyAlignment="1">
      <alignment horizontal="center" vertical="center" wrapText="1"/>
    </xf>
    <xf numFmtId="0" fontId="4" fillId="0" borderId="7" xfId="9" applyFont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3" xfId="0" applyFont="1" applyBorder="1"/>
    <xf numFmtId="0" fontId="4" fillId="0" borderId="0" xfId="9" applyFont="1" applyFill="1" applyBorder="1"/>
    <xf numFmtId="0" fontId="6" fillId="0" borderId="0" xfId="9" applyFont="1" applyFill="1" applyBorder="1"/>
    <xf numFmtId="0" fontId="4" fillId="0" borderId="0" xfId="0" applyFont="1" applyFill="1"/>
    <xf numFmtId="0" fontId="6" fillId="0" borderId="3" xfId="8" applyNumberFormat="1" applyFont="1" applyFill="1" applyBorder="1" applyAlignment="1">
      <alignment horizontal="center" vertical="center"/>
    </xf>
    <xf numFmtId="0" fontId="4" fillId="0" borderId="4" xfId="9" applyFont="1" applyBorder="1" applyAlignment="1">
      <alignment horizontal="center"/>
    </xf>
    <xf numFmtId="1" fontId="4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0" fontId="4" fillId="0" borderId="0" xfId="9" applyFont="1" applyAlignment="1">
      <alignment horizontal="right"/>
    </xf>
    <xf numFmtId="0" fontId="2" fillId="2" borderId="0" xfId="1" applyFill="1" applyAlignment="1" applyProtection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3" xfId="9" applyFont="1" applyBorder="1" applyAlignment="1">
      <alignment horizontal="center" vertical="center"/>
    </xf>
    <xf numFmtId="0" fontId="6" fillId="0" borderId="11" xfId="9" applyFont="1" applyBorder="1" applyAlignment="1">
      <alignment horizontal="center" vertical="center"/>
    </xf>
    <xf numFmtId="1" fontId="4" fillId="0" borderId="12" xfId="9" applyNumberFormat="1" applyFont="1" applyBorder="1" applyAlignment="1">
      <alignment horizontal="center"/>
    </xf>
    <xf numFmtId="1" fontId="4" fillId="0" borderId="13" xfId="9" applyNumberFormat="1" applyFont="1" applyBorder="1" applyAlignment="1">
      <alignment horizontal="center"/>
    </xf>
    <xf numFmtId="1" fontId="6" fillId="0" borderId="13" xfId="9" applyNumberFormat="1" applyFont="1" applyBorder="1" applyAlignment="1">
      <alignment horizontal="center"/>
    </xf>
    <xf numFmtId="1" fontId="4" fillId="0" borderId="14" xfId="9" applyNumberFormat="1" applyFont="1" applyBorder="1" applyAlignment="1">
      <alignment horizontal="center"/>
    </xf>
    <xf numFmtId="1" fontId="4" fillId="0" borderId="12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0" fillId="0" borderId="3" xfId="9" applyFont="1" applyBorder="1" applyAlignment="1">
      <alignment horizontal="center" vertical="center"/>
    </xf>
    <xf numFmtId="0" fontId="4" fillId="0" borderId="0" xfId="0" applyFont="1" applyBorder="1"/>
    <xf numFmtId="0" fontId="6" fillId="0" borderId="3" xfId="0" applyFont="1" applyBorder="1"/>
    <xf numFmtId="0" fontId="10" fillId="0" borderId="8" xfId="9" applyFont="1" applyBorder="1" applyAlignment="1">
      <alignment vertical="center"/>
    </xf>
    <xf numFmtId="0" fontId="5" fillId="2" borderId="0" xfId="12" applyFont="1" applyFill="1"/>
    <xf numFmtId="0" fontId="1" fillId="2" borderId="0" xfId="12" applyFill="1"/>
    <xf numFmtId="0" fontId="6" fillId="2" borderId="0" xfId="12" applyFont="1" applyFill="1"/>
    <xf numFmtId="0" fontId="6" fillId="2" borderId="0" xfId="12" applyFont="1" applyFill="1" applyAlignment="1">
      <alignment horizontal="left"/>
    </xf>
    <xf numFmtId="0" fontId="6" fillId="2" borderId="0" xfId="1" applyFont="1" applyFill="1" applyAlignment="1" applyProtection="1">
      <alignment horizontal="right"/>
    </xf>
    <xf numFmtId="0" fontId="6" fillId="2" borderId="0" xfId="12" applyFont="1" applyFill="1" applyAlignment="1">
      <alignment horizontal="right"/>
    </xf>
    <xf numFmtId="0" fontId="4" fillId="2" borderId="0" xfId="12" applyFont="1" applyFill="1" applyAlignment="1">
      <alignment horizontal="center"/>
    </xf>
    <xf numFmtId="3" fontId="4" fillId="0" borderId="0" xfId="8" applyNumberFormat="1" applyFont="1" applyFill="1" applyBorder="1" applyAlignment="1">
      <alignment horizontal="center"/>
    </xf>
    <xf numFmtId="0" fontId="4" fillId="0" borderId="0" xfId="8" applyNumberFormat="1" applyFont="1" applyFill="1" applyBorder="1" applyAlignment="1">
      <alignment horizontal="center"/>
    </xf>
    <xf numFmtId="3" fontId="6" fillId="0" borderId="0" xfId="8" applyNumberFormat="1" applyFont="1" applyFill="1" applyBorder="1" applyAlignment="1">
      <alignment horizontal="center"/>
    </xf>
    <xf numFmtId="3" fontId="4" fillId="0" borderId="4" xfId="8" applyNumberFormat="1" applyFont="1" applyFill="1" applyBorder="1" applyAlignment="1">
      <alignment horizontal="center"/>
    </xf>
    <xf numFmtId="0" fontId="4" fillId="0" borderId="0" xfId="12" applyFont="1"/>
    <xf numFmtId="0" fontId="19" fillId="0" borderId="0" xfId="9" applyFont="1"/>
    <xf numFmtId="0" fontId="4" fillId="0" borderId="0" xfId="12" applyFont="1" applyAlignment="1">
      <alignment horizontal="right"/>
    </xf>
    <xf numFmtId="0" fontId="20" fillId="0" borderId="0" xfId="1" applyFont="1" applyAlignment="1" applyProtection="1"/>
    <xf numFmtId="168" fontId="4" fillId="0" borderId="0" xfId="13" applyNumberFormat="1" applyFont="1" applyAlignment="1">
      <alignment horizontal="right" vertical="center"/>
    </xf>
    <xf numFmtId="0" fontId="6" fillId="0" borderId="0" xfId="14" applyFont="1"/>
    <xf numFmtId="168" fontId="6" fillId="0" borderId="0" xfId="13" applyNumberFormat="1" applyFont="1" applyAlignment="1">
      <alignment horizontal="right" vertical="center"/>
    </xf>
    <xf numFmtId="49" fontId="6" fillId="0" borderId="0" xfId="13" applyNumberFormat="1" applyFont="1" applyBorder="1" applyAlignment="1">
      <alignment horizontal="right" vertical="center" wrapText="1"/>
    </xf>
    <xf numFmtId="169" fontId="4" fillId="0" borderId="0" xfId="13" applyNumberFormat="1" applyFont="1" applyBorder="1" applyAlignment="1">
      <alignment horizontal="right" vertical="center"/>
    </xf>
    <xf numFmtId="168" fontId="4" fillId="0" borderId="0" xfId="13" applyNumberFormat="1" applyFont="1" applyBorder="1" applyAlignment="1">
      <alignment horizontal="right" vertical="center"/>
    </xf>
    <xf numFmtId="168" fontId="6" fillId="0" borderId="0" xfId="13" applyNumberFormat="1" applyFont="1" applyBorder="1" applyAlignment="1">
      <alignment vertical="center" wrapText="1"/>
    </xf>
    <xf numFmtId="168" fontId="6" fillId="0" borderId="0" xfId="13" applyNumberFormat="1" applyFont="1" applyFill="1" applyBorder="1" applyAlignment="1">
      <alignment wrapText="1"/>
    </xf>
    <xf numFmtId="170" fontId="6" fillId="0" borderId="0" xfId="0" applyNumberFormat="1" applyFont="1" applyFill="1" applyBorder="1" applyAlignment="1">
      <alignment horizontal="right" vertical="center"/>
    </xf>
    <xf numFmtId="171" fontId="6" fillId="0" borderId="0" xfId="0" applyNumberFormat="1" applyFont="1" applyFill="1" applyBorder="1" applyAlignment="1">
      <alignment horizontal="right" vertical="center" shrinkToFit="1"/>
    </xf>
    <xf numFmtId="172" fontId="6" fillId="0" borderId="0" xfId="0" applyNumberFormat="1" applyFont="1" applyFill="1" applyBorder="1" applyAlignment="1">
      <alignment horizontal="right" vertical="center"/>
    </xf>
    <xf numFmtId="173" fontId="4" fillId="0" borderId="0" xfId="15" applyNumberFormat="1" applyFont="1" applyFill="1" applyBorder="1" applyAlignment="1">
      <alignment horizontal="left" vertical="center"/>
    </xf>
    <xf numFmtId="2" fontId="4" fillId="0" borderId="0" xfId="0" applyNumberFormat="1" applyFont="1" applyFill="1" applyBorder="1" applyAlignment="1">
      <alignment horizontal="right" vertical="center" shrinkToFit="1"/>
    </xf>
    <xf numFmtId="174" fontId="4" fillId="0" borderId="0" xfId="0" applyNumberFormat="1" applyFont="1" applyFill="1" applyBorder="1" applyAlignment="1">
      <alignment horizontal="right" vertical="center"/>
    </xf>
    <xf numFmtId="175" fontId="4" fillId="0" borderId="0" xfId="16" applyNumberFormat="1" applyFont="1" applyFill="1" applyBorder="1" applyAlignment="1"/>
    <xf numFmtId="171" fontId="4" fillId="0" borderId="0" xfId="0" applyNumberFormat="1" applyFont="1" applyFill="1" applyBorder="1" applyAlignment="1">
      <alignment horizontal="right" vertical="center" shrinkToFit="1"/>
    </xf>
    <xf numFmtId="172" fontId="4" fillId="0" borderId="0" xfId="0" applyNumberFormat="1" applyFont="1" applyFill="1" applyBorder="1" applyAlignment="1">
      <alignment horizontal="right" vertical="center"/>
    </xf>
    <xf numFmtId="174" fontId="6" fillId="0" borderId="0" xfId="0" applyNumberFormat="1" applyFont="1" applyFill="1" applyBorder="1" applyAlignment="1">
      <alignment horizontal="right" vertical="center"/>
    </xf>
    <xf numFmtId="168" fontId="4" fillId="3" borderId="0" xfId="13" applyNumberFormat="1" applyFont="1" applyFill="1" applyBorder="1" applyAlignment="1">
      <alignment horizontal="right" vertical="center"/>
    </xf>
    <xf numFmtId="170" fontId="4" fillId="0" borderId="0" xfId="0" applyNumberFormat="1" applyFont="1" applyFill="1" applyBorder="1" applyAlignment="1">
      <alignment horizontal="right" vertical="center"/>
    </xf>
    <xf numFmtId="164" fontId="4" fillId="3" borderId="0" xfId="17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left" vertical="center"/>
    </xf>
    <xf numFmtId="169" fontId="4" fillId="3" borderId="0" xfId="13" applyNumberFormat="1" applyFont="1" applyFill="1" applyBorder="1" applyAlignment="1">
      <alignment horizontal="right" vertical="center"/>
    </xf>
    <xf numFmtId="168" fontId="6" fillId="0" borderId="0" xfId="13" applyNumberFormat="1" applyFont="1" applyBorder="1" applyAlignment="1">
      <alignment vertical="center"/>
    </xf>
    <xf numFmtId="177" fontId="4" fillId="3" borderId="0" xfId="13" applyNumberFormat="1" applyFont="1" applyFill="1" applyBorder="1" applyAlignment="1"/>
    <xf numFmtId="168" fontId="4" fillId="3" borderId="0" xfId="13" applyNumberFormat="1" applyFont="1" applyFill="1" applyBorder="1" applyAlignment="1">
      <alignment wrapText="1"/>
    </xf>
    <xf numFmtId="178" fontId="4" fillId="3" borderId="0" xfId="13" applyNumberFormat="1" applyFont="1" applyFill="1" applyBorder="1" applyAlignment="1"/>
    <xf numFmtId="178" fontId="4" fillId="0" borderId="0" xfId="13" applyNumberFormat="1" applyFont="1" applyFill="1" applyBorder="1" applyAlignment="1"/>
    <xf numFmtId="179" fontId="4" fillId="3" borderId="0" xfId="13" applyNumberFormat="1" applyFont="1" applyFill="1" applyBorder="1" applyAlignment="1"/>
    <xf numFmtId="180" fontId="4" fillId="3" borderId="0" xfId="13" applyNumberFormat="1" applyFont="1" applyFill="1" applyBorder="1" applyAlignment="1">
      <alignment horizontal="right"/>
    </xf>
    <xf numFmtId="169" fontId="6" fillId="0" borderId="0" xfId="13" applyNumberFormat="1" applyFont="1" applyBorder="1" applyAlignment="1">
      <alignment horizontal="right" vertical="center"/>
    </xf>
    <xf numFmtId="180" fontId="4" fillId="3" borderId="0" xfId="13" applyNumberFormat="1" applyFont="1" applyFill="1" applyBorder="1" applyAlignment="1"/>
    <xf numFmtId="181" fontId="6" fillId="0" borderId="0" xfId="0" applyNumberFormat="1" applyFont="1" applyFill="1" applyBorder="1" applyAlignment="1">
      <alignment horizontal="right" vertical="center"/>
    </xf>
    <xf numFmtId="178" fontId="6" fillId="3" borderId="0" xfId="13" applyNumberFormat="1" applyFont="1" applyFill="1" applyBorder="1" applyAlignment="1"/>
    <xf numFmtId="179" fontId="6" fillId="3" borderId="0" xfId="13" applyNumberFormat="1" applyFont="1" applyFill="1" applyBorder="1" applyAlignment="1"/>
    <xf numFmtId="1" fontId="6" fillId="3" borderId="0" xfId="13" applyNumberFormat="1" applyFont="1" applyFill="1" applyBorder="1" applyAlignment="1">
      <alignment horizontal="right"/>
    </xf>
    <xf numFmtId="173" fontId="4" fillId="0" borderId="0" xfId="0" applyNumberFormat="1" applyFont="1" applyFill="1" applyBorder="1" applyAlignment="1">
      <alignment horizontal="left" vertical="center"/>
    </xf>
    <xf numFmtId="182" fontId="4" fillId="0" borderId="0" xfId="13" applyNumberFormat="1" applyFont="1" applyFill="1" applyBorder="1" applyAlignment="1"/>
    <xf numFmtId="1" fontId="4" fillId="3" borderId="0" xfId="13" applyNumberFormat="1" applyFont="1" applyFill="1" applyBorder="1" applyAlignment="1">
      <alignment horizontal="right"/>
    </xf>
    <xf numFmtId="180" fontId="6" fillId="3" borderId="0" xfId="13" applyNumberFormat="1" applyFont="1" applyFill="1" applyBorder="1" applyAlignment="1"/>
    <xf numFmtId="177" fontId="6" fillId="3" borderId="0" xfId="13" applyNumberFormat="1" applyFont="1" applyFill="1" applyBorder="1" applyAlignment="1"/>
    <xf numFmtId="180" fontId="6" fillId="3" borderId="0" xfId="13" applyNumberFormat="1" applyFont="1" applyFill="1" applyBorder="1" applyAlignment="1">
      <alignment horizontal="right"/>
    </xf>
    <xf numFmtId="168" fontId="4" fillId="0" borderId="0" xfId="13" applyNumberFormat="1" applyFont="1" applyAlignment="1"/>
    <xf numFmtId="179" fontId="4" fillId="3" borderId="0" xfId="13" applyNumberFormat="1" applyFont="1" applyFill="1" applyBorder="1" applyAlignment="1">
      <alignment horizontal="right"/>
    </xf>
    <xf numFmtId="168" fontId="4" fillId="0" borderId="0" xfId="13" applyNumberFormat="1" applyFont="1" applyFill="1" applyBorder="1" applyAlignment="1">
      <alignment wrapText="1"/>
    </xf>
    <xf numFmtId="180" fontId="4" fillId="0" borderId="0" xfId="13" applyNumberFormat="1" applyFont="1" applyFill="1" applyBorder="1" applyAlignment="1"/>
    <xf numFmtId="177" fontId="4" fillId="0" borderId="0" xfId="13" applyNumberFormat="1" applyFont="1" applyFill="1" applyBorder="1" applyAlignment="1"/>
    <xf numFmtId="179" fontId="4" fillId="0" borderId="0" xfId="13" applyNumberFormat="1" applyFont="1" applyFill="1" applyBorder="1" applyAlignment="1"/>
    <xf numFmtId="180" fontId="6" fillId="0" borderId="0" xfId="13" applyNumberFormat="1" applyFont="1" applyFill="1" applyBorder="1" applyAlignment="1"/>
    <xf numFmtId="178" fontId="6" fillId="0" borderId="0" xfId="13" applyNumberFormat="1" applyFont="1" applyFill="1" applyBorder="1" applyAlignment="1"/>
    <xf numFmtId="177" fontId="6" fillId="0" borderId="0" xfId="13" applyNumberFormat="1" applyFont="1" applyFill="1" applyBorder="1" applyAlignment="1"/>
    <xf numFmtId="179" fontId="6" fillId="0" borderId="0" xfId="13" applyNumberFormat="1" applyFont="1" applyFill="1" applyBorder="1" applyAlignment="1"/>
    <xf numFmtId="168" fontId="4" fillId="3" borderId="0" xfId="13" applyNumberFormat="1" applyFont="1" applyFill="1" applyBorder="1" applyAlignment="1">
      <alignment vertical="center"/>
    </xf>
    <xf numFmtId="168" fontId="4" fillId="0" borderId="0" xfId="13" applyNumberFormat="1" applyFont="1" applyFill="1" applyBorder="1" applyAlignment="1"/>
    <xf numFmtId="168" fontId="4" fillId="3" borderId="0" xfId="13" applyNumberFormat="1" applyFont="1" applyFill="1" applyBorder="1" applyAlignment="1">
      <alignment horizontal="right"/>
    </xf>
    <xf numFmtId="180" fontId="4" fillId="0" borderId="0" xfId="13" applyNumberFormat="1" applyFont="1" applyFill="1" applyBorder="1" applyAlignment="1">
      <alignment horizontal="right"/>
    </xf>
    <xf numFmtId="168" fontId="4" fillId="0" borderId="0" xfId="13" applyNumberFormat="1" applyFont="1" applyFill="1" applyBorder="1" applyAlignment="1">
      <alignment horizontal="left" vertical="center"/>
    </xf>
    <xf numFmtId="168" fontId="4" fillId="3" borderId="0" xfId="13" applyNumberFormat="1" applyFont="1" applyFill="1" applyBorder="1" applyAlignment="1">
      <alignment horizontal="left" vertical="center"/>
    </xf>
    <xf numFmtId="168" fontId="4" fillId="0" borderId="0" xfId="13" applyNumberFormat="1" applyFont="1" applyAlignment="1">
      <alignment horizontal="left" vertical="center"/>
    </xf>
    <xf numFmtId="168" fontId="6" fillId="0" borderId="0" xfId="13" applyNumberFormat="1" applyFont="1" applyAlignment="1">
      <alignment horizontal="left" vertical="center"/>
    </xf>
    <xf numFmtId="0" fontId="4" fillId="0" borderId="0" xfId="14" applyFont="1"/>
    <xf numFmtId="168" fontId="6" fillId="0" borderId="3" xfId="13" applyNumberFormat="1" applyFont="1" applyBorder="1" applyAlignment="1">
      <alignment horizontal="left" vertical="top" wrapText="1"/>
    </xf>
    <xf numFmtId="168" fontId="4" fillId="3" borderId="3" xfId="13" applyNumberFormat="1" applyFont="1" applyFill="1" applyBorder="1" applyAlignment="1">
      <alignment horizontal="right" vertical="top" wrapText="1"/>
    </xf>
    <xf numFmtId="49" fontId="6" fillId="0" borderId="3" xfId="13" applyNumberFormat="1" applyFont="1" applyBorder="1" applyAlignment="1">
      <alignment horizontal="right" vertical="center" wrapText="1"/>
    </xf>
    <xf numFmtId="169" fontId="4" fillId="0" borderId="3" xfId="13" applyNumberFormat="1" applyFont="1" applyBorder="1" applyAlignment="1">
      <alignment horizontal="right" vertical="center"/>
    </xf>
    <xf numFmtId="168" fontId="4" fillId="0" borderId="3" xfId="13" applyNumberFormat="1" applyFont="1" applyBorder="1" applyAlignment="1">
      <alignment horizontal="right" vertical="center"/>
    </xf>
    <xf numFmtId="168" fontId="6" fillId="0" borderId="3" xfId="13" applyNumberFormat="1" applyFont="1" applyBorder="1" applyAlignment="1">
      <alignment vertical="center" wrapText="1"/>
    </xf>
    <xf numFmtId="0" fontId="21" fillId="2" borderId="0" xfId="1" applyFont="1" applyFill="1" applyAlignment="1" applyProtection="1"/>
    <xf numFmtId="0" fontId="6" fillId="2" borderId="0" xfId="1" applyFont="1" applyFill="1" applyAlignment="1" applyProtection="1"/>
    <xf numFmtId="173" fontId="4" fillId="0" borderId="4" xfId="15" applyNumberFormat="1" applyFont="1" applyFill="1" applyBorder="1" applyAlignment="1">
      <alignment horizontal="left" vertical="center"/>
    </xf>
    <xf numFmtId="180" fontId="4" fillId="0" borderId="4" xfId="13" applyNumberFormat="1" applyFont="1" applyFill="1" applyBorder="1" applyAlignment="1"/>
    <xf numFmtId="178" fontId="4" fillId="0" borderId="4" xfId="13" applyNumberFormat="1" applyFont="1" applyFill="1" applyBorder="1" applyAlignment="1"/>
    <xf numFmtId="177" fontId="4" fillId="0" borderId="4" xfId="13" applyNumberFormat="1" applyFont="1" applyFill="1" applyBorder="1" applyAlignment="1"/>
    <xf numFmtId="179" fontId="4" fillId="0" borderId="4" xfId="13" applyNumberFormat="1" applyFont="1" applyFill="1" applyBorder="1" applyAlignment="1"/>
    <xf numFmtId="180" fontId="4" fillId="3" borderId="4" xfId="13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166" fontId="4" fillId="0" borderId="0" xfId="17" applyNumberFormat="1" applyFont="1" applyFill="1" applyAlignment="1"/>
    <xf numFmtId="166" fontId="4" fillId="0" borderId="4" xfId="17" applyNumberFormat="1" applyFont="1" applyFill="1" applyBorder="1" applyAlignment="1"/>
    <xf numFmtId="0" fontId="4" fillId="0" borderId="4" xfId="8" applyNumberFormat="1" applyFont="1" applyFill="1" applyBorder="1" applyAlignment="1">
      <alignment horizontal="center"/>
    </xf>
    <xf numFmtId="0" fontId="4" fillId="0" borderId="15" xfId="9" quotePrefix="1" applyFont="1" applyBorder="1" applyAlignment="1">
      <alignment horizontal="center" vertical="center" wrapText="1"/>
    </xf>
    <xf numFmtId="0" fontId="6" fillId="0" borderId="0" xfId="0" applyFont="1" applyFill="1" applyBorder="1"/>
    <xf numFmtId="0" fontId="10" fillId="0" borderId="3" xfId="9" applyFont="1" applyBorder="1" applyAlignment="1">
      <alignment horizontal="center" vertical="center"/>
    </xf>
    <xf numFmtId="168" fontId="4" fillId="0" borderId="0" xfId="13" applyNumberFormat="1" applyFont="1" applyFill="1" applyBorder="1" applyAlignment="1">
      <alignment horizontal="right" vertical="center"/>
    </xf>
    <xf numFmtId="183" fontId="4" fillId="0" borderId="0" xfId="13" applyNumberFormat="1" applyFont="1" applyFill="1" applyBorder="1" applyAlignment="1">
      <alignment horizontal="right" vertical="center"/>
    </xf>
    <xf numFmtId="169" fontId="4" fillId="0" borderId="0" xfId="13" applyNumberFormat="1" applyFont="1" applyFill="1" applyBorder="1" applyAlignment="1">
      <alignment horizontal="right" vertical="center"/>
    </xf>
    <xf numFmtId="0" fontId="10" fillId="0" borderId="3" xfId="9" applyFont="1" applyBorder="1" applyAlignment="1">
      <alignment horizontal="center" vertical="center"/>
    </xf>
    <xf numFmtId="0" fontId="4" fillId="0" borderId="2" xfId="0" applyFont="1" applyBorder="1"/>
    <xf numFmtId="0" fontId="6" fillId="0" borderId="0" xfId="0" applyFont="1" applyBorder="1"/>
    <xf numFmtId="0" fontId="4" fillId="0" borderId="0" xfId="9" applyFont="1" applyBorder="1" applyAlignment="1">
      <alignment vertical="center"/>
    </xf>
    <xf numFmtId="1" fontId="6" fillId="0" borderId="13" xfId="9" applyNumberFormat="1" applyFont="1" applyFill="1" applyBorder="1" applyAlignment="1">
      <alignment horizontal="center"/>
    </xf>
    <xf numFmtId="0" fontId="6" fillId="0" borderId="0" xfId="9" applyFont="1" applyFill="1" applyAlignment="1">
      <alignment horizontal="center"/>
    </xf>
    <xf numFmtId="1" fontId="4" fillId="0" borderId="0" xfId="9" applyNumberFormat="1" applyFont="1" applyFill="1" applyBorder="1" applyAlignment="1">
      <alignment horizontal="center"/>
    </xf>
    <xf numFmtId="0" fontId="4" fillId="0" borderId="2" xfId="8" applyNumberFormat="1" applyFont="1" applyFill="1" applyBorder="1" applyAlignment="1"/>
    <xf numFmtId="3" fontId="4" fillId="0" borderId="2" xfId="8" applyNumberFormat="1" applyFont="1" applyFill="1" applyBorder="1" applyAlignment="1">
      <alignment horizontal="center"/>
    </xf>
    <xf numFmtId="0" fontId="4" fillId="0" borderId="0" xfId="12" applyFont="1" applyBorder="1"/>
    <xf numFmtId="0" fontId="10" fillId="0" borderId="3" xfId="9" applyFont="1" applyBorder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6" fillId="0" borderId="5" xfId="9" applyFont="1" applyBorder="1" applyAlignment="1">
      <alignment vertical="center" wrapText="1"/>
    </xf>
    <xf numFmtId="0" fontId="4" fillId="0" borderId="0" xfId="0" applyFont="1" applyAlignment="1">
      <alignment vertical="center"/>
    </xf>
    <xf numFmtId="166" fontId="4" fillId="0" borderId="0" xfId="3" applyNumberFormat="1" applyFont="1" applyFill="1" applyAlignment="1">
      <alignment vertical="center"/>
    </xf>
    <xf numFmtId="0" fontId="4" fillId="0" borderId="4" xfId="0" applyFont="1" applyBorder="1" applyAlignment="1">
      <alignment vertical="center"/>
    </xf>
    <xf numFmtId="166" fontId="4" fillId="0" borderId="4" xfId="3" applyNumberFormat="1" applyFont="1" applyFill="1" applyBorder="1" applyAlignment="1">
      <alignment vertical="center"/>
    </xf>
    <xf numFmtId="166" fontId="4" fillId="0" borderId="0" xfId="17" applyNumberFormat="1" applyFont="1" applyFill="1" applyAlignment="1">
      <alignment horizontal="center"/>
    </xf>
    <xf numFmtId="166" fontId="4" fillId="0" borderId="4" xfId="17" applyNumberFormat="1" applyFont="1" applyFill="1" applyBorder="1" applyAlignment="1">
      <alignment horizontal="center"/>
    </xf>
    <xf numFmtId="0" fontId="4" fillId="0" borderId="0" xfId="9" quotePrefix="1" applyFont="1" applyBorder="1" applyAlignment="1">
      <alignment horizontal="center" vertical="center" wrapText="1"/>
    </xf>
    <xf numFmtId="0" fontId="4" fillId="0" borderId="0" xfId="9" applyFont="1" applyBorder="1" applyAlignment="1">
      <alignment horizontal="center" vertical="center" wrapText="1"/>
    </xf>
    <xf numFmtId="1" fontId="4" fillId="0" borderId="15" xfId="9" quotePrefix="1" applyNumberFormat="1" applyFont="1" applyBorder="1" applyAlignment="1">
      <alignment horizontal="center" vertical="center" wrapText="1"/>
    </xf>
    <xf numFmtId="1" fontId="4" fillId="0" borderId="0" xfId="0" applyNumberFormat="1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1" fontId="4" fillId="0" borderId="4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6" fillId="0" borderId="0" xfId="1" applyFont="1" applyFill="1" applyAlignment="1" applyProtection="1">
      <alignment horizontal="right"/>
    </xf>
    <xf numFmtId="0" fontId="2" fillId="0" borderId="0" xfId="1" applyAlignment="1" applyProtection="1"/>
    <xf numFmtId="0" fontId="6" fillId="2" borderId="0" xfId="1" applyFont="1" applyFill="1" applyAlignment="1" applyProtection="1"/>
    <xf numFmtId="0" fontId="0" fillId="0" borderId="0" xfId="0" applyAlignment="1"/>
    <xf numFmtId="0" fontId="6" fillId="0" borderId="0" xfId="1" applyFont="1" applyAlignment="1" applyProtection="1"/>
    <xf numFmtId="0" fontId="6" fillId="0" borderId="16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8" fontId="4" fillId="3" borderId="0" xfId="13" applyNumberFormat="1" applyFont="1" applyFill="1" applyBorder="1" applyAlignment="1">
      <alignment horizontal="left" vertical="center"/>
    </xf>
    <xf numFmtId="168" fontId="6" fillId="0" borderId="0" xfId="13" applyNumberFormat="1" applyFont="1" applyAlignment="1">
      <alignment horizontal="left" vertical="center"/>
    </xf>
    <xf numFmtId="168" fontId="4" fillId="0" borderId="0" xfId="13" applyNumberFormat="1" applyFont="1" applyFill="1" applyBorder="1" applyAlignment="1">
      <alignment horizontal="left" wrapText="1"/>
    </xf>
    <xf numFmtId="168" fontId="7" fillId="0" borderId="0" xfId="13" applyNumberFormat="1" applyFont="1" applyBorder="1" applyAlignment="1">
      <alignment horizontal="center" vertical="center"/>
    </xf>
    <xf numFmtId="168" fontId="4" fillId="0" borderId="0" xfId="13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11" xfId="9" applyFont="1" applyBorder="1" applyAlignment="1">
      <alignment horizontal="center" vertical="center"/>
    </xf>
    <xf numFmtId="0" fontId="10" fillId="0" borderId="3" xfId="9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2" fillId="0" borderId="0" xfId="1" applyFont="1" applyAlignment="1" applyProtection="1"/>
  </cellXfs>
  <cellStyles count="18">
    <cellStyle name="Lien hypertexte" xfId="1" builtinId="8"/>
    <cellStyle name="Lien hypertexte 2" xfId="2"/>
    <cellStyle name="Milliers" xfId="3" builtinId="3"/>
    <cellStyle name="Milliers 2" xfId="4"/>
    <cellStyle name="Milliers 3" xfId="17"/>
    <cellStyle name="Normal" xfId="0" builtinId="0"/>
    <cellStyle name="Normal 2" xfId="5"/>
    <cellStyle name="Normal 3" xfId="6"/>
    <cellStyle name="Normal 4" xfId="12"/>
    <cellStyle name="Normal 5" xfId="7"/>
    <cellStyle name="Normal_DepensesSurInternet2002_2004" xfId="13"/>
    <cellStyle name="Normal_e_commerce_achats" xfId="8"/>
    <cellStyle name="Normal_TableauxGraph_1erePartie_module_allemand" xfId="14"/>
    <cellStyle name="Normal_TableauxGraph_1erePartie_module_v5_FR" xfId="9"/>
    <cellStyle name="Percent 10" xfId="10"/>
    <cellStyle name="Pourcentage 2" xfId="11"/>
    <cellStyle name="Pourcentage 3" xfId="16"/>
    <cellStyle name="Standard 2" xfId="15"/>
  </cellStyles>
  <dxfs count="2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.00,,\ &quot;mio.&quot;_);\−0.00,,\ &quot;mio.&quot;_);0.00,,\ &quot;mio.&quot;_);@_)"/>
    </dxf>
  </dxfs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de-CH" sz="1050" b="1"/>
              <a:t>Online-Einkäufe und -Verkäufe (1), internationaler Vergleich, 2020</a:t>
            </a:r>
          </a:p>
          <a:p>
            <a:pPr>
              <a:defRPr sz="1050"/>
            </a:pPr>
            <a:r>
              <a:rPr lang="de-CH" sz="1050"/>
              <a:t>In % der Bevölkerung von</a:t>
            </a:r>
            <a:r>
              <a:rPr lang="de-CH" sz="1050" baseline="0"/>
              <a:t> </a:t>
            </a:r>
            <a:r>
              <a:rPr lang="de-CH" sz="1050"/>
              <a:t>16</a:t>
            </a:r>
            <a:r>
              <a:rPr lang="de-CH" sz="1050" baseline="0"/>
              <a:t> bis </a:t>
            </a:r>
            <a:r>
              <a:rPr lang="de-CH" sz="1050"/>
              <a:t>74 Jahren</a:t>
            </a:r>
          </a:p>
        </c:rich>
      </c:tx>
      <c:layout>
        <c:manualLayout>
          <c:xMode val="edge"/>
          <c:yMode val="edge"/>
          <c:x val="0.12436587926509186"/>
          <c:y val="4.43974062576571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465949256342963"/>
          <c:y val="0.1360161778171631"/>
          <c:w val="0.62174832703552796"/>
          <c:h val="0.650218624319812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Einkäufe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 cap="flat" cmpd="sng" algn="ctr">
              <a:solidFill>
                <a:schemeClr val="accent1">
                  <a:shade val="50000"/>
                </a:schemeClr>
              </a:solidFill>
              <a:prstDash val="solid"/>
            </a:ln>
            <a:effectLst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20F-4586-A825-BD394B280FFB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grafik_a!$B$5:$B$19</c:f>
              <c:strCache>
                <c:ptCount val="15"/>
                <c:pt idx="0">
                  <c:v>Italien (2)</c:v>
                </c:pt>
                <c:pt idx="1">
                  <c:v>Portugal</c:v>
                </c:pt>
                <c:pt idx="2">
                  <c:v>EU (3)</c:v>
                </c:pt>
                <c:pt idx="3">
                  <c:v>Spanien</c:v>
                </c:pt>
                <c:pt idx="4">
                  <c:v>Österreich</c:v>
                </c:pt>
                <c:pt idx="5">
                  <c:v>Frankreich (2)</c:v>
                </c:pt>
                <c:pt idx="6">
                  <c:v>Tschechische Republik</c:v>
                </c:pt>
                <c:pt idx="7">
                  <c:v>Belgien</c:v>
                </c:pt>
                <c:pt idx="8">
                  <c:v>Norwegen</c:v>
                </c:pt>
                <c:pt idx="9">
                  <c:v>Schweiz (4)</c:v>
                </c:pt>
                <c:pt idx="10">
                  <c:v>Schweden</c:v>
                </c:pt>
                <c:pt idx="11">
                  <c:v>Deutschland</c:v>
                </c:pt>
                <c:pt idx="12">
                  <c:v>Niederlande</c:v>
                </c:pt>
                <c:pt idx="13">
                  <c:v>Dänemark</c:v>
                </c:pt>
                <c:pt idx="14">
                  <c:v>Vereinigtes Königreich</c:v>
                </c:pt>
              </c:strCache>
            </c:strRef>
          </c:cat>
          <c:val>
            <c:numRef>
              <c:f>grafik_a!$C$5:$C$19</c:f>
              <c:numCache>
                <c:formatCode>General</c:formatCode>
                <c:ptCount val="15"/>
                <c:pt idx="0">
                  <c:v>28</c:v>
                </c:pt>
                <c:pt idx="1">
                  <c:v>35</c:v>
                </c:pt>
                <c:pt idx="2">
                  <c:v>53</c:v>
                </c:pt>
                <c:pt idx="3">
                  <c:v>54</c:v>
                </c:pt>
                <c:pt idx="4">
                  <c:v>56</c:v>
                </c:pt>
                <c:pt idx="5">
                  <c:v>58</c:v>
                </c:pt>
                <c:pt idx="6">
                  <c:v>59</c:v>
                </c:pt>
                <c:pt idx="7">
                  <c:v>65</c:v>
                </c:pt>
                <c:pt idx="8" formatCode="0">
                  <c:v>70</c:v>
                </c:pt>
                <c:pt idx="9" formatCode="0">
                  <c:v>70.910899999999998</c:v>
                </c:pt>
                <c:pt idx="10" formatCode="0">
                  <c:v>73</c:v>
                </c:pt>
                <c:pt idx="11">
                  <c:v>75</c:v>
                </c:pt>
                <c:pt idx="12">
                  <c:v>77</c:v>
                </c:pt>
                <c:pt idx="13">
                  <c:v>79</c:v>
                </c:pt>
                <c:pt idx="14" formatCode="#,##0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0F-4586-A825-BD394B280FFB}"/>
            </c:ext>
          </c:extLst>
        </c:ser>
        <c:ser>
          <c:idx val="1"/>
          <c:order val="1"/>
          <c:tx>
            <c:strRef>
              <c:f>grafik_a!$D$4</c:f>
              <c:strCache>
                <c:ptCount val="1"/>
                <c:pt idx="0">
                  <c:v>Verkäufe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12700" cap="flat" cmpd="sng" algn="ctr">
              <a:solidFill>
                <a:schemeClr val="accent2">
                  <a:shade val="50000"/>
                </a:schemeClr>
              </a:solidFill>
              <a:prstDash val="solid"/>
            </a:ln>
            <a:effectLst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20F-4586-A825-BD394B280FFB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grafik_a!$B$5:$B$19</c:f>
              <c:strCache>
                <c:ptCount val="15"/>
                <c:pt idx="0">
                  <c:v>Italien (2)</c:v>
                </c:pt>
                <c:pt idx="1">
                  <c:v>Portugal</c:v>
                </c:pt>
                <c:pt idx="2">
                  <c:v>EU (3)</c:v>
                </c:pt>
                <c:pt idx="3">
                  <c:v>Spanien</c:v>
                </c:pt>
                <c:pt idx="4">
                  <c:v>Österreich</c:v>
                </c:pt>
                <c:pt idx="5">
                  <c:v>Frankreich (2)</c:v>
                </c:pt>
                <c:pt idx="6">
                  <c:v>Tschechische Republik</c:v>
                </c:pt>
                <c:pt idx="7">
                  <c:v>Belgien</c:v>
                </c:pt>
                <c:pt idx="8">
                  <c:v>Norwegen</c:v>
                </c:pt>
                <c:pt idx="9">
                  <c:v>Schweiz (4)</c:v>
                </c:pt>
                <c:pt idx="10">
                  <c:v>Schweden</c:v>
                </c:pt>
                <c:pt idx="11">
                  <c:v>Deutschland</c:v>
                </c:pt>
                <c:pt idx="12">
                  <c:v>Niederlande</c:v>
                </c:pt>
                <c:pt idx="13">
                  <c:v>Dänemark</c:v>
                </c:pt>
                <c:pt idx="14">
                  <c:v>Vereinigtes Königreich</c:v>
                </c:pt>
              </c:strCache>
            </c:strRef>
          </c:cat>
          <c:val>
            <c:numRef>
              <c:f>grafik_a!$D$5:$D$19</c:f>
              <c:numCache>
                <c:formatCode>#,##0</c:formatCode>
                <c:ptCount val="15"/>
                <c:pt idx="0">
                  <c:v>8</c:v>
                </c:pt>
                <c:pt idx="1">
                  <c:v>9</c:v>
                </c:pt>
                <c:pt idx="2">
                  <c:v>19</c:v>
                </c:pt>
                <c:pt idx="3">
                  <c:v>14</c:v>
                </c:pt>
                <c:pt idx="4">
                  <c:v>15</c:v>
                </c:pt>
                <c:pt idx="5">
                  <c:v>22</c:v>
                </c:pt>
                <c:pt idx="6">
                  <c:v>11</c:v>
                </c:pt>
                <c:pt idx="7">
                  <c:v>27</c:v>
                </c:pt>
                <c:pt idx="8">
                  <c:v>32</c:v>
                </c:pt>
                <c:pt idx="9" formatCode="0">
                  <c:v>29.376000000000001</c:v>
                </c:pt>
                <c:pt idx="10">
                  <c:v>28</c:v>
                </c:pt>
                <c:pt idx="11">
                  <c:v>33</c:v>
                </c:pt>
                <c:pt idx="12">
                  <c:v>37</c:v>
                </c:pt>
                <c:pt idx="13">
                  <c:v>31</c:v>
                </c:pt>
                <c:pt idx="1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0F-4586-A825-BD394B280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603346480"/>
        <c:axId val="603346872"/>
      </c:barChart>
      <c:catAx>
        <c:axId val="603346480"/>
        <c:scaling>
          <c:orientation val="minMax"/>
        </c:scaling>
        <c:delete val="0"/>
        <c:axPos val="l"/>
        <c:numFmt formatCode="General" sourceLinked="1"/>
        <c:majorTickMark val="out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03346872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60334687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03346480"/>
        <c:crosses val="max"/>
        <c:crossBetween val="between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81073779731022"/>
          <c:y val="0.64347940203126786"/>
          <c:w val="0.11890618323872307"/>
          <c:h val="0.13695680702955604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 sz="1050" b="1"/>
              <a:t>Elektronische Zahlungen (E-Banking), internationaler Vergleich, Entwicklung</a:t>
            </a:r>
          </a:p>
          <a:p>
            <a:pPr>
              <a:defRPr sz="1050"/>
            </a:pPr>
            <a:r>
              <a:rPr lang="de-CH" sz="1050"/>
              <a:t>In % der Bevölkerung von 16 bis 74 Jahren</a:t>
            </a:r>
          </a:p>
          <a:p>
            <a:pPr>
              <a:defRPr sz="1050"/>
            </a:pPr>
            <a:endParaRPr lang="de-C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grafik_b!$E$4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grafik_b!$B$5:$B$18</c:f>
              <c:strCache>
                <c:ptCount val="14"/>
                <c:pt idx="0">
                  <c:v>Italien</c:v>
                </c:pt>
                <c:pt idx="1">
                  <c:v>Portugal</c:v>
                </c:pt>
                <c:pt idx="2">
                  <c:v>EU (Zusammenstellung am 1.2.2020)</c:v>
                </c:pt>
                <c:pt idx="3">
                  <c:v>Deutschland</c:v>
                </c:pt>
                <c:pt idx="4">
                  <c:v>Frankreich</c:v>
                </c:pt>
                <c:pt idx="5">
                  <c:v>Schweiz</c:v>
                </c:pt>
                <c:pt idx="6">
                  <c:v>Belgien</c:v>
                </c:pt>
                <c:pt idx="7">
                  <c:v>Vereinigtes Königreich</c:v>
                </c:pt>
                <c:pt idx="8">
                  <c:v>Schweden</c:v>
                </c:pt>
                <c:pt idx="9">
                  <c:v>Niederlande</c:v>
                </c:pt>
                <c:pt idx="10">
                  <c:v>Finnland</c:v>
                </c:pt>
                <c:pt idx="11">
                  <c:v>Dänemark</c:v>
                </c:pt>
                <c:pt idx="12">
                  <c:v>Norwegen</c:v>
                </c:pt>
                <c:pt idx="13">
                  <c:v>Island</c:v>
                </c:pt>
              </c:strCache>
            </c:strRef>
          </c:cat>
          <c:val>
            <c:numRef>
              <c:f>grafik_b!$E$5:$E$18</c:f>
              <c:numCache>
                <c:formatCode>0</c:formatCode>
                <c:ptCount val="14"/>
                <c:pt idx="0">
                  <c:v>36</c:v>
                </c:pt>
                <c:pt idx="1">
                  <c:v>42</c:v>
                </c:pt>
                <c:pt idx="2">
                  <c:v>55</c:v>
                </c:pt>
                <c:pt idx="3">
                  <c:v>61</c:v>
                </c:pt>
                <c:pt idx="4">
                  <c:v>66</c:v>
                </c:pt>
                <c:pt idx="5">
                  <c:v>73.159700000000001</c:v>
                </c:pt>
                <c:pt idx="6">
                  <c:v>71</c:v>
                </c:pt>
                <c:pt idx="7">
                  <c:v>78</c:v>
                </c:pt>
                <c:pt idx="8">
                  <c:v>84</c:v>
                </c:pt>
                <c:pt idx="9">
                  <c:v>91</c:v>
                </c:pt>
                <c:pt idx="10">
                  <c:v>91</c:v>
                </c:pt>
                <c:pt idx="11">
                  <c:v>91</c:v>
                </c:pt>
                <c:pt idx="12">
                  <c:v>95</c:v>
                </c:pt>
                <c:pt idx="13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E1-4626-B848-03BF75031837}"/>
            </c:ext>
          </c:extLst>
        </c:ser>
        <c:ser>
          <c:idx val="2"/>
          <c:order val="1"/>
          <c:tx>
            <c:strRef>
              <c:f>grafik_b!$F$4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grafik_b!$B$5:$B$18</c:f>
              <c:strCache>
                <c:ptCount val="14"/>
                <c:pt idx="0">
                  <c:v>Italien</c:v>
                </c:pt>
                <c:pt idx="1">
                  <c:v>Portugal</c:v>
                </c:pt>
                <c:pt idx="2">
                  <c:v>EU (Zusammenstellung am 1.2.2020)</c:v>
                </c:pt>
                <c:pt idx="3">
                  <c:v>Deutschland</c:v>
                </c:pt>
                <c:pt idx="4">
                  <c:v>Frankreich</c:v>
                </c:pt>
                <c:pt idx="5">
                  <c:v>Schweiz</c:v>
                </c:pt>
                <c:pt idx="6">
                  <c:v>Belgien</c:v>
                </c:pt>
                <c:pt idx="7">
                  <c:v>Vereinigtes Königreich</c:v>
                </c:pt>
                <c:pt idx="8">
                  <c:v>Schweden</c:v>
                </c:pt>
                <c:pt idx="9">
                  <c:v>Niederlande</c:v>
                </c:pt>
                <c:pt idx="10">
                  <c:v>Finnland</c:v>
                </c:pt>
                <c:pt idx="11">
                  <c:v>Dänemark</c:v>
                </c:pt>
                <c:pt idx="12">
                  <c:v>Norwegen</c:v>
                </c:pt>
                <c:pt idx="13">
                  <c:v>Island</c:v>
                </c:pt>
              </c:strCache>
            </c:strRef>
          </c:cat>
          <c:val>
            <c:numRef>
              <c:f>grafik_b!$F$5:$F$18</c:f>
              <c:numCache>
                <c:formatCode>0</c:formatCode>
                <c:ptCount val="14"/>
                <c:pt idx="1">
                  <c:v>47</c:v>
                </c:pt>
                <c:pt idx="2">
                  <c:v>57</c:v>
                </c:pt>
                <c:pt idx="3">
                  <c:v>65</c:v>
                </c:pt>
                <c:pt idx="6">
                  <c:v>75</c:v>
                </c:pt>
                <c:pt idx="7">
                  <c:v>80</c:v>
                </c:pt>
                <c:pt idx="8">
                  <c:v>85</c:v>
                </c:pt>
                <c:pt idx="9">
                  <c:v>89</c:v>
                </c:pt>
                <c:pt idx="10">
                  <c:v>92</c:v>
                </c:pt>
                <c:pt idx="11">
                  <c:v>94</c:v>
                </c:pt>
                <c:pt idx="12">
                  <c:v>94</c:v>
                </c:pt>
                <c:pt idx="13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F-40FE-B982-1FE889D32C67}"/>
            </c:ext>
          </c:extLst>
        </c:ser>
        <c:ser>
          <c:idx val="0"/>
          <c:order val="2"/>
          <c:tx>
            <c:strRef>
              <c:f>grafik_b!$G$4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grafik_b!$B$5:$B$18</c:f>
              <c:strCache>
                <c:ptCount val="14"/>
                <c:pt idx="0">
                  <c:v>Italien</c:v>
                </c:pt>
                <c:pt idx="1">
                  <c:v>Portugal</c:v>
                </c:pt>
                <c:pt idx="2">
                  <c:v>EU (Zusammenstellung am 1.2.2020)</c:v>
                </c:pt>
                <c:pt idx="3">
                  <c:v>Deutschland</c:v>
                </c:pt>
                <c:pt idx="4">
                  <c:v>Frankreich</c:v>
                </c:pt>
                <c:pt idx="5">
                  <c:v>Schweiz</c:v>
                </c:pt>
                <c:pt idx="6">
                  <c:v>Belgien</c:v>
                </c:pt>
                <c:pt idx="7">
                  <c:v>Vereinigtes Königreich</c:v>
                </c:pt>
                <c:pt idx="8">
                  <c:v>Schweden</c:v>
                </c:pt>
                <c:pt idx="9">
                  <c:v>Niederlande</c:v>
                </c:pt>
                <c:pt idx="10">
                  <c:v>Finnland</c:v>
                </c:pt>
                <c:pt idx="11">
                  <c:v>Dänemark</c:v>
                </c:pt>
                <c:pt idx="12">
                  <c:v>Norwegen</c:v>
                </c:pt>
                <c:pt idx="13">
                  <c:v>Island</c:v>
                </c:pt>
              </c:strCache>
            </c:strRef>
          </c:cat>
          <c:val>
            <c:numRef>
              <c:f>grafik_b!$G$5:$G$18</c:f>
              <c:numCache>
                <c:formatCode>0</c:formatCode>
                <c:ptCount val="14"/>
                <c:pt idx="5">
                  <c:v>77.444599999999994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B-4CDD-9EA8-45D8642FD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3473016"/>
        <c:axId val="593474984"/>
      </c:barChart>
      <c:catAx>
        <c:axId val="593473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3474984"/>
        <c:crosses val="autoZero"/>
        <c:auto val="1"/>
        <c:lblAlgn val="ctr"/>
        <c:lblOffset val="100"/>
        <c:noMultiLvlLbl val="0"/>
      </c:catAx>
      <c:valAx>
        <c:axId val="59347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3473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1</xdr:rowOff>
    </xdr:from>
    <xdr:to>
      <xdr:col>8</xdr:col>
      <xdr:colOff>492125</xdr:colOff>
      <xdr:row>67</xdr:row>
      <xdr:rowOff>101600</xdr:rowOff>
    </xdr:to>
    <xdr:graphicFrame macro="">
      <xdr:nvGraphicFramePr>
        <xdr:cNvPr id="10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0.0342</cdr:x>
      <cdr:y>0.83188</cdr:y>
    </cdr:from>
    <cdr:to>
      <cdr:x>0.64465</cdr:x>
      <cdr:y>0.99633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02511" y="4838699"/>
          <a:ext cx="3614703" cy="956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/>
            <a:t>(1) In den letzten drei Monaten</a:t>
          </a:r>
          <a:br>
            <a:rPr lang="de-CH"/>
          </a:br>
          <a:r>
            <a:rPr lang="de-CH"/>
            <a:t>(2) 2019</a:t>
          </a:r>
          <a:br>
            <a:rPr lang="de-CH"/>
          </a:br>
          <a:r>
            <a:rPr lang="de-CH"/>
            <a:t>(3) Zusammenstelélung der EU am 1.2.2020</a:t>
          </a:r>
        </a:p>
        <a:p xmlns:a="http://schemas.openxmlformats.org/drawingml/2006/main">
          <a:r>
            <a:rPr lang="de-CH"/>
            <a:t>(4) 2021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20</xdr:row>
      <xdr:rowOff>61911</xdr:rowOff>
    </xdr:from>
    <xdr:to>
      <xdr:col>15</xdr:col>
      <xdr:colOff>228600</xdr:colOff>
      <xdr:row>50</xdr:row>
      <xdr:rowOff>85724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kultur-medien-informationsgesellschaft-sport/informationsgesellschaft/gesamtindikatoren/haushalte-bevoelkerung/e-commerce-e-banking.html" TargetMode="External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e-commerce-e-banking.assetdetail.4482183.html" TargetMode="External"/><Relationship Id="rId1" Type="http://schemas.openxmlformats.org/officeDocument/2006/relationships/hyperlink" Target="http://www.bfs.admin.ch/bfs/portal/fr/index/themen/16/04/key/approche_globale.indicator.30108.301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fs.admin.ch/bfs/de/home/statistiken/kultur-medien-informationsgesellschaft-sport/informationsgesellschaft/gesamtindikatoren/haushalte-bevoelkerung/e-commerce-e-banking.assetdetail.11147458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Normal="100" workbookViewId="0">
      <selection activeCell="A3" sqref="A3"/>
    </sheetView>
  </sheetViews>
  <sheetFormatPr baseColWidth="10" defaultColWidth="11.140625" defaultRowHeight="10.5" x14ac:dyDescent="0.25"/>
  <cols>
    <col min="1" max="1" width="38.85546875" style="70" customWidth="1"/>
    <col min="2" max="2" width="11" style="70" customWidth="1"/>
    <col min="3" max="16384" width="11.140625" style="70"/>
  </cols>
  <sheetData>
    <row r="1" spans="1:14" ht="15.5" x14ac:dyDescent="0.35">
      <c r="A1" s="69" t="s">
        <v>0</v>
      </c>
      <c r="B1" s="69"/>
      <c r="C1" s="69" t="s">
        <v>1</v>
      </c>
      <c r="D1" s="69"/>
      <c r="E1" s="69"/>
    </row>
    <row r="2" spans="1:14" ht="15.5" x14ac:dyDescent="0.35">
      <c r="A2" s="69"/>
      <c r="B2" s="69"/>
      <c r="C2" s="69"/>
      <c r="D2" s="69"/>
      <c r="E2" s="69"/>
    </row>
    <row r="3" spans="1:14" ht="15.5" x14ac:dyDescent="0.35">
      <c r="A3" s="69" t="s">
        <v>2</v>
      </c>
      <c r="B3" s="69"/>
      <c r="C3" s="69" t="s">
        <v>3</v>
      </c>
      <c r="D3" s="69"/>
      <c r="E3" s="69"/>
    </row>
    <row r="4" spans="1:14" x14ac:dyDescent="0.25">
      <c r="A4" s="71"/>
      <c r="B4" s="71"/>
      <c r="C4" s="71"/>
      <c r="D4" s="71"/>
      <c r="E4" s="71"/>
    </row>
    <row r="5" spans="1:14" x14ac:dyDescent="0.25">
      <c r="A5" s="72" t="s">
        <v>4</v>
      </c>
      <c r="B5" s="73" t="s">
        <v>5</v>
      </c>
      <c r="C5" s="199" t="s">
        <v>193</v>
      </c>
      <c r="D5" s="200"/>
      <c r="E5" s="200"/>
      <c r="F5" s="200"/>
      <c r="G5" s="200"/>
      <c r="H5" s="200"/>
      <c r="I5" s="200"/>
      <c r="J5" s="200"/>
      <c r="K5" s="200"/>
      <c r="L5" s="151"/>
      <c r="M5" s="151"/>
      <c r="N5" s="151"/>
    </row>
    <row r="6" spans="1:14" x14ac:dyDescent="0.25">
      <c r="A6" s="72"/>
      <c r="B6" s="73" t="s">
        <v>6</v>
      </c>
      <c r="C6" s="199" t="s">
        <v>7</v>
      </c>
      <c r="D6" s="200"/>
      <c r="E6" s="200"/>
      <c r="F6" s="200"/>
      <c r="G6" s="200"/>
      <c r="H6" s="200"/>
      <c r="I6" s="200"/>
      <c r="J6" s="200"/>
      <c r="K6" s="151"/>
      <c r="L6" s="151"/>
      <c r="M6" s="151"/>
      <c r="N6" s="151"/>
    </row>
    <row r="7" spans="1:14" x14ac:dyDescent="0.25">
      <c r="A7" s="72"/>
      <c r="K7" s="151"/>
      <c r="L7" s="151"/>
      <c r="M7" s="151"/>
      <c r="N7" s="151"/>
    </row>
    <row r="8" spans="1:14" x14ac:dyDescent="0.25">
      <c r="A8" s="72" t="s">
        <v>8</v>
      </c>
      <c r="B8" s="73">
        <v>1</v>
      </c>
      <c r="C8" s="199" t="s">
        <v>9</v>
      </c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</row>
    <row r="9" spans="1:14" x14ac:dyDescent="0.25">
      <c r="A9" s="72"/>
      <c r="B9" s="73">
        <v>2</v>
      </c>
      <c r="C9" s="199" t="s">
        <v>10</v>
      </c>
      <c r="D9" s="201"/>
      <c r="E9" s="201"/>
      <c r="F9" s="201"/>
      <c r="G9" s="201"/>
      <c r="H9" s="201"/>
      <c r="I9" s="152"/>
      <c r="J9" s="152"/>
      <c r="K9" s="151"/>
      <c r="L9" s="151"/>
      <c r="M9" s="151"/>
      <c r="N9" s="151"/>
    </row>
    <row r="10" spans="1:14" x14ac:dyDescent="0.25">
      <c r="A10" s="74"/>
      <c r="B10" s="197">
        <v>3</v>
      </c>
      <c r="C10" s="199" t="s">
        <v>211</v>
      </c>
      <c r="D10" s="200"/>
      <c r="E10" s="200"/>
      <c r="F10" s="200"/>
      <c r="G10" s="200"/>
      <c r="H10" s="200"/>
      <c r="I10" s="200"/>
      <c r="J10" s="152"/>
      <c r="K10" s="151"/>
      <c r="L10" s="151"/>
      <c r="M10" s="151"/>
      <c r="N10" s="151"/>
    </row>
    <row r="11" spans="1:14" x14ac:dyDescent="0.25">
      <c r="A11" s="71"/>
      <c r="B11" s="73">
        <v>4</v>
      </c>
      <c r="C11" s="199" t="s">
        <v>12</v>
      </c>
      <c r="D11" s="200"/>
      <c r="E11" s="200"/>
      <c r="F11" s="200"/>
      <c r="G11" s="200"/>
      <c r="H11" s="200"/>
      <c r="I11" s="200"/>
      <c r="J11" s="152"/>
      <c r="K11" s="151"/>
      <c r="L11" s="151"/>
      <c r="M11" s="151"/>
      <c r="N11" s="151"/>
    </row>
    <row r="12" spans="1:14" x14ac:dyDescent="0.25">
      <c r="A12" s="71"/>
      <c r="B12" s="73">
        <v>5</v>
      </c>
      <c r="C12" s="199" t="s">
        <v>13</v>
      </c>
      <c r="D12" s="200"/>
      <c r="E12" s="200"/>
      <c r="F12" s="200"/>
      <c r="G12" s="200"/>
      <c r="H12" s="200"/>
      <c r="I12" s="200"/>
      <c r="K12" s="151"/>
      <c r="L12" s="151"/>
      <c r="M12" s="151"/>
      <c r="N12" s="151"/>
    </row>
    <row r="13" spans="1:14" x14ac:dyDescent="0.25">
      <c r="A13" s="71"/>
      <c r="B13" s="73">
        <v>6</v>
      </c>
      <c r="C13" s="199" t="s">
        <v>14</v>
      </c>
      <c r="D13" s="200"/>
      <c r="E13" s="200"/>
      <c r="F13" s="200"/>
      <c r="G13" s="200"/>
      <c r="H13" s="200"/>
      <c r="I13" s="200"/>
      <c r="K13" s="151"/>
      <c r="L13" s="151"/>
      <c r="M13" s="151"/>
      <c r="N13" s="151"/>
    </row>
    <row r="14" spans="1:14" x14ac:dyDescent="0.25">
      <c r="A14" s="71"/>
      <c r="B14" s="73"/>
      <c r="C14" s="199"/>
      <c r="D14" s="200"/>
      <c r="E14" s="200"/>
      <c r="F14" s="200"/>
      <c r="G14" s="200"/>
      <c r="H14" s="200"/>
      <c r="I14" s="200"/>
      <c r="K14" s="151"/>
      <c r="L14" s="151"/>
      <c r="M14" s="151"/>
      <c r="N14" s="151"/>
    </row>
    <row r="15" spans="1:14" x14ac:dyDescent="0.25">
      <c r="A15" s="71" t="s">
        <v>208</v>
      </c>
      <c r="B15" s="73">
        <v>7</v>
      </c>
      <c r="C15" s="199" t="s">
        <v>11</v>
      </c>
      <c r="D15" s="200"/>
      <c r="E15" s="200"/>
      <c r="F15" s="200"/>
      <c r="G15" s="200"/>
      <c r="H15" s="200"/>
      <c r="I15" s="200"/>
      <c r="K15" s="151"/>
      <c r="L15" s="151"/>
      <c r="M15" s="151"/>
      <c r="N15" s="151"/>
    </row>
    <row r="16" spans="1:14" x14ac:dyDescent="0.25">
      <c r="A16" s="71"/>
      <c r="B16" s="73"/>
      <c r="C16" s="199"/>
      <c r="D16" s="200"/>
      <c r="E16" s="200"/>
      <c r="F16" s="200"/>
      <c r="G16" s="200"/>
      <c r="H16" s="200"/>
      <c r="I16" s="200"/>
      <c r="K16" s="151"/>
      <c r="L16" s="151"/>
      <c r="M16" s="151"/>
      <c r="N16" s="151"/>
    </row>
    <row r="17" spans="1:14" x14ac:dyDescent="0.25">
      <c r="A17" s="71" t="s">
        <v>15</v>
      </c>
      <c r="C17" s="199" t="s">
        <v>16</v>
      </c>
      <c r="D17" s="201"/>
      <c r="E17" s="201"/>
      <c r="F17" s="201"/>
      <c r="G17" s="151"/>
      <c r="H17" s="151"/>
      <c r="I17" s="151"/>
      <c r="J17" s="151"/>
      <c r="K17" s="151"/>
      <c r="L17" s="151"/>
      <c r="M17" s="151"/>
      <c r="N17" s="151"/>
    </row>
    <row r="18" spans="1:14" x14ac:dyDescent="0.25">
      <c r="A18" s="7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</row>
    <row r="19" spans="1:14" x14ac:dyDescent="0.25">
      <c r="A19" s="7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</row>
    <row r="20" spans="1:14" ht="12.5" x14ac:dyDescent="0.25">
      <c r="A20" s="198" t="s">
        <v>17</v>
      </c>
      <c r="B20" s="198"/>
      <c r="C20" s="198"/>
      <c r="D20" s="198"/>
      <c r="E20" s="198"/>
      <c r="F20" s="198"/>
    </row>
    <row r="21" spans="1:14" x14ac:dyDescent="0.25">
      <c r="B21" s="71"/>
      <c r="C21" s="71"/>
      <c r="D21" s="71"/>
      <c r="E21" s="71"/>
    </row>
    <row r="22" spans="1:14" x14ac:dyDescent="0.25">
      <c r="A22" s="71" t="s">
        <v>189</v>
      </c>
      <c r="B22" s="75"/>
      <c r="C22" s="75"/>
      <c r="D22" s="75"/>
      <c r="E22" s="75"/>
    </row>
    <row r="24" spans="1:14" ht="12.5" x14ac:dyDescent="0.25">
      <c r="C24" s="50"/>
      <c r="D24" s="50"/>
      <c r="E24" s="50"/>
      <c r="F24" s="50"/>
      <c r="G24" s="50"/>
    </row>
  </sheetData>
  <mergeCells count="13">
    <mergeCell ref="A20:F20"/>
    <mergeCell ref="C12:I12"/>
    <mergeCell ref="C5:K5"/>
    <mergeCell ref="C8:N8"/>
    <mergeCell ref="C9:H9"/>
    <mergeCell ref="C15:I15"/>
    <mergeCell ref="C11:I11"/>
    <mergeCell ref="C6:J6"/>
    <mergeCell ref="C17:F17"/>
    <mergeCell ref="C13:I13"/>
    <mergeCell ref="C14:I14"/>
    <mergeCell ref="C16:I16"/>
    <mergeCell ref="C10:I10"/>
  </mergeCells>
  <hyperlinks>
    <hyperlink ref="B24:G24" r:id="rId1" display="Commentaires et définitions : voir l'indicateur sur internet"/>
    <hyperlink ref="C8" location="tableau_1!A1" display="Utilisation d'internet pour des achats/commandes de biens ou services, comparaison internationale, évolution "/>
    <hyperlink ref="C11" location="tableau_4!A1" display="Modes de paiement des commandes/achats en ligne, évolution"/>
    <hyperlink ref="C5" location="graph_a!A1" display="Achat et vente en ligne au cours des 3 derniers mois, comparaison internationale, 2018"/>
    <hyperlink ref="C12" location="graph_b!A1" display="E-commerce: problèmes rencontrés durant les 12 derniers mois, évolution"/>
    <hyperlink ref="C15" location="tableau_3!A1" display="Achats et livraisons en ligne (produits numérisés), évolution "/>
    <hyperlink ref="C6" location="tableau_5!A1" display="Paiements électroniques (e-banking), comparaison internationale, évolution "/>
    <hyperlink ref="C9" location="tableau_2!A1" display="Vente en ligne, comparaison internationale, évolution"/>
    <hyperlink ref="C13" location="tableau_6!A1" display="Dépenses des ménages privés effectuées sur internet, évolution"/>
    <hyperlink ref="C17" r:id="rId2"/>
    <hyperlink ref="C5:J5" location="Grafik_a!A1" display="Online-Einkäufe und -Verkäufe in den letzten drei Monaten, internationaler Vergleich, 2018"/>
    <hyperlink ref="C12:I12" location="'tablang_5'!A1" display="E-Commerce-Probleme in den letzten zwölf Monaten, Entwicklung"/>
    <hyperlink ref="C8:L8" location="Tablang_1!A1" display="Internetnutzung für den Kauf / die Bestellung von Waren oder Dienstleistungen, internationaler Vergleich, Entwicklung"/>
    <hyperlink ref="C15:H15" location="'tablang_3'!A1" display="Online-Einkäufe und -Lieferungen (digitale Produkte), Entwicklung "/>
    <hyperlink ref="C11:H11" location="Tablang_4!A1" display="Zahlungsarten für Online-Einkäufe und -Lieferungen, Entwicklung"/>
    <hyperlink ref="C6:I6" location="'tablang_5'!A1" display="Elektronische Zahlungen (E-Banking), internationaler Vergleich, Entwicklung "/>
    <hyperlink ref="A20:F20" r:id="rId3" display="Kommentare und Definitionen: siehe Indikator im Internet"/>
    <hyperlink ref="C9:H9" location="'tablang_2'!A1" display="Online-Verkäufe im internationalen Vergleich, Entwicklung"/>
    <hyperlink ref="C13:H13" location="'tablang_6'!A1" display="E-Commerce-Ausgaben der Privathaushalte, Entwicklung "/>
    <hyperlink ref="C6:J6" location="'grafik_b'!A1" display="Elektronische Zahlungen (E-Banking), internationaler Vergleich, Entwicklung "/>
    <hyperlink ref="C15:I15" location="tablang_7!A1" display="Online-Einkäufe und -Lieferungen (digitale Produkte), Entwicklung "/>
    <hyperlink ref="C10" location="tablang_3!A1" display="Achats en ligne et type de livraison, 2021"/>
    <hyperlink ref="C17:F17" r:id="rId4" display="Einzelpersonen und Einkäufe im Internet "/>
  </hyperlinks>
  <pageMargins left="0.78740157499999996" right="0.78740157499999996" top="0.984251969" bottom="0.984251969" header="0.4921259845" footer="0.4921259845"/>
  <pageSetup paperSize="9" orientation="landscape" r:id="rId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workbookViewId="0">
      <selection activeCell="B1" sqref="B1"/>
    </sheetView>
  </sheetViews>
  <sheetFormatPr baseColWidth="10" defaultColWidth="11.140625" defaultRowHeight="10" x14ac:dyDescent="0.2"/>
  <cols>
    <col min="1" max="1" width="1.5703125" style="1" customWidth="1"/>
    <col min="2" max="2" width="48" style="1" customWidth="1"/>
    <col min="3" max="8" width="23.7109375" style="1" customWidth="1"/>
    <col min="9" max="16384" width="11.140625" style="1"/>
  </cols>
  <sheetData>
    <row r="1" spans="2:8" x14ac:dyDescent="0.2">
      <c r="B1" s="3" t="s">
        <v>18</v>
      </c>
    </row>
    <row r="2" spans="2:8" ht="11.5" x14ac:dyDescent="0.25">
      <c r="B2" s="81" t="s">
        <v>71</v>
      </c>
    </row>
    <row r="3" spans="2:8" x14ac:dyDescent="0.2">
      <c r="B3" s="1" t="s">
        <v>72</v>
      </c>
    </row>
    <row r="4" spans="2:8" ht="15.75" customHeight="1" x14ac:dyDescent="0.25">
      <c r="B4" s="67"/>
      <c r="C4" s="210">
        <v>2014</v>
      </c>
      <c r="D4" s="204"/>
      <c r="E4" s="203">
        <v>2017</v>
      </c>
      <c r="F4" s="203"/>
      <c r="G4" s="203">
        <v>2019</v>
      </c>
      <c r="H4" s="203"/>
    </row>
    <row r="5" spans="2:8" ht="10.5" x14ac:dyDescent="0.25">
      <c r="B5" s="40"/>
      <c r="C5" s="62" t="s">
        <v>73</v>
      </c>
      <c r="D5" s="63" t="s">
        <v>74</v>
      </c>
      <c r="E5" s="64" t="s">
        <v>73</v>
      </c>
      <c r="F5" s="64" t="s">
        <v>74</v>
      </c>
      <c r="G5" s="64" t="s">
        <v>73</v>
      </c>
      <c r="H5" s="64" t="s">
        <v>74</v>
      </c>
    </row>
    <row r="6" spans="2:8" x14ac:dyDescent="0.2">
      <c r="B6" s="1" t="s">
        <v>75</v>
      </c>
      <c r="C6" s="59">
        <v>18</v>
      </c>
      <c r="D6" s="46">
        <v>9</v>
      </c>
      <c r="E6" s="38">
        <v>20</v>
      </c>
      <c r="F6" s="38">
        <v>12</v>
      </c>
      <c r="G6" s="38">
        <v>20.107700000000001</v>
      </c>
      <c r="H6" s="38">
        <v>13.778000000000002</v>
      </c>
    </row>
    <row r="7" spans="2:8" x14ac:dyDescent="0.2">
      <c r="B7" s="1" t="s">
        <v>76</v>
      </c>
      <c r="C7" s="60">
        <v>30</v>
      </c>
      <c r="D7" s="47">
        <v>24</v>
      </c>
      <c r="E7" s="38">
        <v>36</v>
      </c>
      <c r="F7" s="39">
        <v>27</v>
      </c>
      <c r="G7" s="38">
        <v>42.759500000000003</v>
      </c>
      <c r="H7" s="38">
        <v>34.660800000000002</v>
      </c>
    </row>
    <row r="8" spans="2:8" x14ac:dyDescent="0.2">
      <c r="B8" s="1" t="s">
        <v>77</v>
      </c>
      <c r="C8" s="60">
        <v>29</v>
      </c>
      <c r="D8" s="46">
        <v>24</v>
      </c>
      <c r="E8" s="38">
        <v>41</v>
      </c>
      <c r="F8" s="38">
        <v>34</v>
      </c>
      <c r="G8" s="38">
        <v>43.539200000000001</v>
      </c>
      <c r="H8" s="38">
        <v>35.936099999999996</v>
      </c>
    </row>
    <row r="9" spans="2:8" x14ac:dyDescent="0.2">
      <c r="B9" s="1" t="s">
        <v>78</v>
      </c>
      <c r="C9" s="60">
        <v>42</v>
      </c>
      <c r="D9" s="46">
        <v>15</v>
      </c>
      <c r="E9" s="38">
        <v>43</v>
      </c>
      <c r="F9" s="38">
        <v>18</v>
      </c>
      <c r="G9" s="38">
        <v>43.802</v>
      </c>
      <c r="H9" s="38">
        <v>26.487100000000002</v>
      </c>
    </row>
    <row r="10" spans="2:8" x14ac:dyDescent="0.2">
      <c r="B10" s="1" t="s">
        <v>79</v>
      </c>
      <c r="C10" s="60">
        <v>53</v>
      </c>
      <c r="D10" s="46">
        <v>38</v>
      </c>
      <c r="E10" s="38">
        <v>54</v>
      </c>
      <c r="F10" s="38">
        <v>45</v>
      </c>
      <c r="G10" s="38">
        <v>57.663799999999995</v>
      </c>
      <c r="H10" s="38">
        <v>48.396999999999998</v>
      </c>
    </row>
    <row r="11" spans="2:8" ht="10.5" thickBot="1" x14ac:dyDescent="0.25">
      <c r="B11" s="29" t="s">
        <v>80</v>
      </c>
      <c r="C11" s="61">
        <v>62</v>
      </c>
      <c r="D11" s="48">
        <v>52</v>
      </c>
      <c r="E11" s="37">
        <v>68</v>
      </c>
      <c r="F11" s="37">
        <v>61</v>
      </c>
      <c r="G11" s="37">
        <v>70.433900000000008</v>
      </c>
      <c r="H11" s="37">
        <v>62.800400000000003</v>
      </c>
    </row>
    <row r="12" spans="2:8" ht="10.5" thickTop="1" x14ac:dyDescent="0.2">
      <c r="B12" s="1" t="s">
        <v>187</v>
      </c>
      <c r="C12" s="43"/>
      <c r="E12" s="43"/>
      <c r="G12" s="43"/>
      <c r="H12" s="2" t="s">
        <v>35</v>
      </c>
    </row>
    <row r="13" spans="2:8" x14ac:dyDescent="0.2">
      <c r="B13" s="23" t="s">
        <v>81</v>
      </c>
      <c r="C13" s="43"/>
      <c r="E13" s="43"/>
      <c r="G13" s="43"/>
    </row>
    <row r="14" spans="2:8" x14ac:dyDescent="0.2">
      <c r="B14" s="1" t="s">
        <v>37</v>
      </c>
    </row>
  </sheetData>
  <mergeCells count="3">
    <mergeCell ref="C4:D4"/>
    <mergeCell ref="E4:F4"/>
    <mergeCell ref="G4:H4"/>
  </mergeCells>
  <hyperlinks>
    <hyperlink ref="B1" location="'Titel'!A1" display="Titr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5"/>
  <sheetViews>
    <sheetView zoomScaleNormal="100" workbookViewId="0">
      <selection activeCell="B1" sqref="B1"/>
    </sheetView>
  </sheetViews>
  <sheetFormatPr baseColWidth="10" defaultColWidth="11.140625" defaultRowHeight="10" x14ac:dyDescent="0.2"/>
  <cols>
    <col min="1" max="1" width="1.5703125" style="1" customWidth="1"/>
    <col min="2" max="2" width="32" style="1" customWidth="1"/>
    <col min="3" max="4" width="18.5703125" style="1" customWidth="1"/>
    <col min="5" max="16384" width="11.140625" style="1"/>
  </cols>
  <sheetData>
    <row r="1" spans="2:11" x14ac:dyDescent="0.2">
      <c r="B1" s="3" t="s">
        <v>18</v>
      </c>
    </row>
    <row r="2" spans="2:11" ht="11.5" x14ac:dyDescent="0.25">
      <c r="B2" s="81" t="s">
        <v>194</v>
      </c>
    </row>
    <row r="3" spans="2:11" x14ac:dyDescent="0.2">
      <c r="B3" s="5" t="s">
        <v>184</v>
      </c>
    </row>
    <row r="4" spans="2:11" ht="20.25" customHeight="1" x14ac:dyDescent="0.25">
      <c r="B4" s="21"/>
      <c r="C4" s="44" t="s">
        <v>19</v>
      </c>
      <c r="D4" s="44" t="s">
        <v>20</v>
      </c>
      <c r="F4" s="66"/>
      <c r="G4" s="66"/>
      <c r="H4" s="66"/>
      <c r="I4" s="66"/>
      <c r="J4" s="66"/>
      <c r="K4" s="66"/>
    </row>
    <row r="5" spans="2:11" x14ac:dyDescent="0.2">
      <c r="B5" s="23" t="s">
        <v>198</v>
      </c>
      <c r="C5" s="77">
        <v>28</v>
      </c>
      <c r="D5" s="76">
        <v>8</v>
      </c>
      <c r="F5" s="23"/>
      <c r="G5" s="23"/>
      <c r="H5" s="66"/>
      <c r="I5" s="66"/>
      <c r="J5" s="66"/>
      <c r="K5" s="66"/>
    </row>
    <row r="6" spans="2:11" x14ac:dyDescent="0.2">
      <c r="B6" s="23" t="s">
        <v>22</v>
      </c>
      <c r="C6" s="31">
        <v>35</v>
      </c>
      <c r="D6" s="76">
        <v>9</v>
      </c>
      <c r="F6" s="23"/>
      <c r="G6" s="23"/>
      <c r="H6" s="66"/>
      <c r="I6" s="66"/>
      <c r="J6" s="66"/>
      <c r="K6" s="66"/>
    </row>
    <row r="7" spans="2:11" ht="10.5" x14ac:dyDescent="0.25">
      <c r="B7" s="22" t="s">
        <v>199</v>
      </c>
      <c r="C7" s="32">
        <v>53</v>
      </c>
      <c r="D7" s="78">
        <v>19</v>
      </c>
      <c r="F7" s="23"/>
      <c r="G7" s="23"/>
      <c r="H7" s="66"/>
      <c r="I7" s="66"/>
      <c r="J7" s="66"/>
      <c r="K7" s="66"/>
    </row>
    <row r="8" spans="2:11" x14ac:dyDescent="0.2">
      <c r="B8" s="23" t="s">
        <v>24</v>
      </c>
      <c r="C8" s="31">
        <v>54</v>
      </c>
      <c r="D8" s="76">
        <v>14</v>
      </c>
      <c r="F8" s="23"/>
      <c r="G8" s="23"/>
      <c r="H8" s="66"/>
      <c r="I8" s="66"/>
      <c r="J8" s="66"/>
      <c r="K8" s="66"/>
    </row>
    <row r="9" spans="2:11" ht="10.5" x14ac:dyDescent="0.25">
      <c r="B9" s="23" t="s">
        <v>26</v>
      </c>
      <c r="C9" s="31">
        <v>56</v>
      </c>
      <c r="D9" s="76">
        <v>15</v>
      </c>
      <c r="F9" s="22"/>
      <c r="G9" s="22"/>
      <c r="H9" s="66"/>
      <c r="I9" s="66"/>
      <c r="J9" s="66"/>
      <c r="K9" s="66"/>
    </row>
    <row r="10" spans="2:11" x14ac:dyDescent="0.2">
      <c r="B10" s="23" t="s">
        <v>200</v>
      </c>
      <c r="C10" s="77">
        <v>58</v>
      </c>
      <c r="D10" s="76">
        <v>22</v>
      </c>
      <c r="F10" s="23"/>
      <c r="G10" s="23"/>
      <c r="H10" s="66"/>
      <c r="I10" s="66"/>
      <c r="J10" s="66"/>
      <c r="K10" s="66"/>
    </row>
    <row r="11" spans="2:11" x14ac:dyDescent="0.2">
      <c r="B11" s="23" t="s">
        <v>23</v>
      </c>
      <c r="C11" s="31">
        <v>59</v>
      </c>
      <c r="D11" s="76">
        <v>11</v>
      </c>
      <c r="F11" s="23"/>
      <c r="G11" s="23"/>
      <c r="H11" s="66"/>
      <c r="I11" s="66"/>
      <c r="J11" s="66"/>
      <c r="K11" s="66"/>
    </row>
    <row r="12" spans="2:11" x14ac:dyDescent="0.2">
      <c r="B12" s="23" t="s">
        <v>25</v>
      </c>
      <c r="C12" s="31">
        <v>65</v>
      </c>
      <c r="D12" s="76">
        <v>27</v>
      </c>
      <c r="F12" s="23"/>
      <c r="G12" s="23"/>
      <c r="H12" s="66"/>
      <c r="I12" s="66"/>
      <c r="J12" s="66"/>
      <c r="K12" s="66"/>
    </row>
    <row r="13" spans="2:11" ht="10.5" x14ac:dyDescent="0.25">
      <c r="B13" s="23" t="s">
        <v>28</v>
      </c>
      <c r="C13" s="19">
        <v>70</v>
      </c>
      <c r="D13" s="76">
        <v>32</v>
      </c>
      <c r="F13" s="23"/>
      <c r="G13" s="20"/>
      <c r="H13" s="66"/>
      <c r="I13" s="66"/>
      <c r="J13" s="66"/>
      <c r="K13" s="66"/>
    </row>
    <row r="14" spans="2:11" ht="10.5" x14ac:dyDescent="0.25">
      <c r="B14" s="22" t="s">
        <v>205</v>
      </c>
      <c r="C14" s="33">
        <v>70.910899999999998</v>
      </c>
      <c r="D14" s="33">
        <v>29.376000000000001</v>
      </c>
      <c r="F14" s="23"/>
      <c r="G14" s="23"/>
      <c r="H14" s="66"/>
      <c r="I14" s="66"/>
      <c r="J14" s="66"/>
      <c r="K14" s="66"/>
    </row>
    <row r="15" spans="2:11" x14ac:dyDescent="0.2">
      <c r="B15" s="23" t="s">
        <v>29</v>
      </c>
      <c r="C15" s="19">
        <v>73</v>
      </c>
      <c r="D15" s="76">
        <v>28</v>
      </c>
      <c r="F15" s="23"/>
      <c r="G15" s="23"/>
      <c r="H15" s="66"/>
      <c r="I15" s="66"/>
      <c r="J15" s="66"/>
      <c r="K15" s="66"/>
    </row>
    <row r="16" spans="2:11" x14ac:dyDescent="0.2">
      <c r="B16" s="23" t="s">
        <v>30</v>
      </c>
      <c r="C16" s="31">
        <v>75</v>
      </c>
      <c r="D16" s="76">
        <v>33</v>
      </c>
      <c r="F16" s="23"/>
      <c r="G16" s="23"/>
      <c r="H16" s="66"/>
      <c r="I16" s="66"/>
      <c r="J16" s="66"/>
      <c r="K16" s="66"/>
    </row>
    <row r="17" spans="2:17" x14ac:dyDescent="0.2">
      <c r="B17" s="23" t="s">
        <v>31</v>
      </c>
      <c r="C17" s="77">
        <v>77</v>
      </c>
      <c r="D17" s="76">
        <v>37</v>
      </c>
      <c r="F17" s="23"/>
      <c r="G17" s="23"/>
      <c r="H17" s="66"/>
      <c r="I17" s="66"/>
      <c r="J17" s="66"/>
      <c r="K17" s="66"/>
    </row>
    <row r="18" spans="2:17" ht="10.5" x14ac:dyDescent="0.25">
      <c r="B18" s="23" t="s">
        <v>32</v>
      </c>
      <c r="C18" s="31">
        <v>79</v>
      </c>
      <c r="D18" s="76">
        <v>31</v>
      </c>
      <c r="F18" s="22"/>
      <c r="G18" s="22"/>
      <c r="H18" s="66"/>
      <c r="I18" s="66"/>
      <c r="J18" s="66"/>
      <c r="K18" s="66"/>
    </row>
    <row r="19" spans="2:17" ht="10.5" thickBot="1" x14ac:dyDescent="0.25">
      <c r="B19" s="24" t="s">
        <v>33</v>
      </c>
      <c r="C19" s="79">
        <v>83</v>
      </c>
      <c r="D19" s="79">
        <v>22</v>
      </c>
      <c r="F19" s="23"/>
      <c r="G19" s="23"/>
      <c r="H19" s="66"/>
      <c r="I19" s="66"/>
      <c r="J19" s="66"/>
      <c r="K19" s="66"/>
    </row>
    <row r="20" spans="2:17" ht="10.5" thickTop="1" x14ac:dyDescent="0.2">
      <c r="B20" s="23" t="s">
        <v>34</v>
      </c>
      <c r="D20" s="2" t="s">
        <v>195</v>
      </c>
      <c r="F20" s="66"/>
      <c r="G20" s="66"/>
      <c r="H20" s="66"/>
      <c r="I20" s="66"/>
      <c r="J20" s="66"/>
      <c r="K20" s="66"/>
    </row>
    <row r="21" spans="2:17" x14ac:dyDescent="0.2">
      <c r="B21" s="23" t="s">
        <v>196</v>
      </c>
      <c r="D21" s="2"/>
      <c r="F21" s="66"/>
      <c r="G21" s="66"/>
      <c r="H21" s="66"/>
      <c r="I21" s="66"/>
      <c r="J21" s="66"/>
      <c r="K21" s="66"/>
    </row>
    <row r="22" spans="2:17" x14ac:dyDescent="0.2">
      <c r="B22" s="23" t="s">
        <v>197</v>
      </c>
      <c r="D22" s="2"/>
      <c r="F22" s="66"/>
      <c r="G22" s="66"/>
      <c r="H22" s="66"/>
      <c r="I22" s="66"/>
      <c r="J22" s="66"/>
      <c r="K22" s="66"/>
    </row>
    <row r="23" spans="2:17" x14ac:dyDescent="0.2">
      <c r="B23" s="23" t="s">
        <v>206</v>
      </c>
      <c r="D23" s="2"/>
      <c r="F23" s="66"/>
      <c r="G23" s="66"/>
      <c r="H23" s="66"/>
      <c r="I23" s="66"/>
      <c r="J23" s="66"/>
      <c r="K23" s="66"/>
    </row>
    <row r="24" spans="2:17" x14ac:dyDescent="0.2">
      <c r="B24" s="23" t="s">
        <v>36</v>
      </c>
      <c r="D24" s="2"/>
      <c r="F24" s="66"/>
      <c r="G24" s="66"/>
      <c r="H24" s="66"/>
      <c r="I24" s="66"/>
      <c r="J24" s="66"/>
      <c r="K24" s="66"/>
    </row>
    <row r="25" spans="2:17" x14ac:dyDescent="0.2">
      <c r="B25" s="23" t="s">
        <v>207</v>
      </c>
    </row>
    <row r="31" spans="2:17" x14ac:dyDescent="0.2">
      <c r="B31" s="23"/>
      <c r="F31" s="23"/>
      <c r="Q31" s="2"/>
    </row>
    <row r="32" spans="2:17" ht="10.5" x14ac:dyDescent="0.25">
      <c r="B32" s="22"/>
    </row>
    <row r="33" spans="2:2" x14ac:dyDescent="0.2">
      <c r="B33" s="23"/>
    </row>
    <row r="34" spans="2:2" x14ac:dyDescent="0.2">
      <c r="B34" s="23"/>
    </row>
    <row r="35" spans="2:2" x14ac:dyDescent="0.2">
      <c r="B35" s="23"/>
    </row>
    <row r="36" spans="2:2" x14ac:dyDescent="0.2">
      <c r="B36" s="23"/>
    </row>
    <row r="37" spans="2:2" x14ac:dyDescent="0.2">
      <c r="B37" s="23"/>
    </row>
    <row r="38" spans="2:2" x14ac:dyDescent="0.2">
      <c r="B38" s="23"/>
    </row>
    <row r="39" spans="2:2" x14ac:dyDescent="0.2">
      <c r="B39" s="23"/>
    </row>
    <row r="40" spans="2:2" x14ac:dyDescent="0.2">
      <c r="B40" s="23"/>
    </row>
    <row r="41" spans="2:2" ht="10.5" x14ac:dyDescent="0.25">
      <c r="B41" s="22"/>
    </row>
    <row r="42" spans="2:2" x14ac:dyDescent="0.2">
      <c r="B42" s="23"/>
    </row>
    <row r="43" spans="2:2" x14ac:dyDescent="0.2">
      <c r="B43" s="23"/>
    </row>
    <row r="44" spans="2:2" x14ac:dyDescent="0.2">
      <c r="B44" s="23"/>
    </row>
    <row r="45" spans="2:2" x14ac:dyDescent="0.2">
      <c r="B45" s="23"/>
    </row>
  </sheetData>
  <sortState ref="B5:D19">
    <sortCondition ref="C5:C19"/>
  </sortState>
  <phoneticPr fontId="0" type="noConversion"/>
  <hyperlinks>
    <hyperlink ref="B1" location="'Titel'!A1" display="Titres"/>
  </hyperlinks>
  <pageMargins left="0.78740157480314965" right="0.78740157480314965" top="0" bottom="0" header="0.51181102362204722" footer="0.51181102362204722"/>
  <pageSetup paperSize="9" scale="8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1" sqref="B1"/>
    </sheetView>
  </sheetViews>
  <sheetFormatPr baseColWidth="10" defaultColWidth="11.140625" defaultRowHeight="10" x14ac:dyDescent="0.2"/>
  <cols>
    <col min="1" max="1" width="1.5703125" style="1" customWidth="1"/>
    <col min="2" max="2" width="39.42578125" style="1" customWidth="1"/>
    <col min="3" max="5" width="12" style="1" customWidth="1"/>
    <col min="6" max="16384" width="11.140625" style="1"/>
  </cols>
  <sheetData>
    <row r="1" spans="1:10" x14ac:dyDescent="0.2">
      <c r="B1" s="3" t="s">
        <v>18</v>
      </c>
    </row>
    <row r="2" spans="1:10" ht="11.5" x14ac:dyDescent="0.25">
      <c r="B2" s="81" t="s">
        <v>7</v>
      </c>
    </row>
    <row r="3" spans="1:10" x14ac:dyDescent="0.2">
      <c r="B3" s="5" t="s">
        <v>184</v>
      </c>
    </row>
    <row r="4" spans="1:10" s="27" customFormat="1" ht="23.25" customHeight="1" x14ac:dyDescent="0.2">
      <c r="A4" s="1"/>
      <c r="B4" s="65"/>
      <c r="C4" s="65" t="s">
        <v>38</v>
      </c>
      <c r="D4" s="65">
        <v>2018</v>
      </c>
      <c r="E4" s="165">
        <v>2019</v>
      </c>
      <c r="F4" s="169">
        <v>2020</v>
      </c>
      <c r="G4" s="179">
        <v>2021</v>
      </c>
      <c r="H4" s="172"/>
      <c r="I4" s="172"/>
      <c r="J4" s="172"/>
    </row>
    <row r="5" spans="1:10" x14ac:dyDescent="0.2">
      <c r="B5" s="170" t="s">
        <v>21</v>
      </c>
      <c r="C5" s="18">
        <v>26</v>
      </c>
      <c r="D5" s="18">
        <v>34</v>
      </c>
      <c r="E5" s="18">
        <v>36</v>
      </c>
      <c r="F5" s="18"/>
      <c r="G5" s="18"/>
      <c r="H5" s="66"/>
      <c r="I5" s="66"/>
      <c r="J5" s="66"/>
    </row>
    <row r="6" spans="1:10" x14ac:dyDescent="0.2">
      <c r="B6" s="66" t="s">
        <v>22</v>
      </c>
      <c r="C6" s="19">
        <v>25</v>
      </c>
      <c r="D6" s="19">
        <v>39</v>
      </c>
      <c r="E6" s="19">
        <v>42</v>
      </c>
      <c r="F6" s="19">
        <v>47</v>
      </c>
      <c r="G6" s="19"/>
      <c r="H6" s="66"/>
      <c r="I6" s="66"/>
      <c r="J6" s="66"/>
    </row>
    <row r="7" spans="1:10" x14ac:dyDescent="0.2">
      <c r="B7" s="66" t="s">
        <v>201</v>
      </c>
      <c r="C7" s="19">
        <v>42</v>
      </c>
      <c r="D7" s="19">
        <v>51</v>
      </c>
      <c r="E7" s="19">
        <v>55</v>
      </c>
      <c r="F7" s="19">
        <v>57</v>
      </c>
      <c r="G7" s="19"/>
      <c r="H7" s="66"/>
      <c r="I7" s="66"/>
      <c r="J7" s="66"/>
    </row>
    <row r="8" spans="1:10" x14ac:dyDescent="0.2">
      <c r="B8" s="66" t="s">
        <v>30</v>
      </c>
      <c r="C8" s="19">
        <v>49</v>
      </c>
      <c r="D8" s="19">
        <v>59</v>
      </c>
      <c r="E8" s="19">
        <v>61</v>
      </c>
      <c r="F8" s="19">
        <v>65</v>
      </c>
      <c r="G8" s="19"/>
      <c r="H8" s="66"/>
      <c r="I8" s="66"/>
      <c r="J8" s="66"/>
    </row>
    <row r="9" spans="1:10" x14ac:dyDescent="0.2">
      <c r="B9" s="66" t="s">
        <v>27</v>
      </c>
      <c r="C9" s="19">
        <v>58</v>
      </c>
      <c r="D9" s="19">
        <v>63</v>
      </c>
      <c r="E9" s="19">
        <v>66</v>
      </c>
      <c r="F9" s="19"/>
      <c r="G9" s="19"/>
      <c r="H9" s="66"/>
      <c r="I9" s="66"/>
      <c r="J9" s="66"/>
    </row>
    <row r="10" spans="1:10" ht="10.5" x14ac:dyDescent="0.25">
      <c r="B10" s="171" t="s">
        <v>69</v>
      </c>
      <c r="C10" s="20">
        <v>54</v>
      </c>
      <c r="D10" s="66"/>
      <c r="E10" s="20">
        <v>73.159700000000001</v>
      </c>
      <c r="F10" s="20"/>
      <c r="G10" s="20">
        <v>77.444599999999994</v>
      </c>
      <c r="H10" s="66"/>
      <c r="I10" s="66"/>
      <c r="J10" s="66"/>
    </row>
    <row r="11" spans="1:10" ht="10.5" x14ac:dyDescent="0.25">
      <c r="B11" s="66" t="s">
        <v>25</v>
      </c>
      <c r="C11" s="19">
        <v>61</v>
      </c>
      <c r="D11" s="19">
        <v>69</v>
      </c>
      <c r="E11" s="19">
        <v>71</v>
      </c>
      <c r="F11" s="19">
        <v>75</v>
      </c>
      <c r="G11" s="19"/>
      <c r="H11" s="164"/>
      <c r="I11" s="66"/>
      <c r="J11" s="66"/>
    </row>
    <row r="12" spans="1:10" x14ac:dyDescent="0.2">
      <c r="B12" s="66" t="s">
        <v>33</v>
      </c>
      <c r="C12" s="19">
        <v>57</v>
      </c>
      <c r="D12" s="19">
        <v>74</v>
      </c>
      <c r="E12" s="19">
        <v>78</v>
      </c>
      <c r="F12" s="19">
        <v>80</v>
      </c>
      <c r="G12" s="19"/>
      <c r="H12" s="66"/>
      <c r="I12" s="66"/>
      <c r="J12" s="66"/>
    </row>
    <row r="13" spans="1:10" x14ac:dyDescent="0.2">
      <c r="B13" s="66" t="s">
        <v>29</v>
      </c>
      <c r="C13" s="19">
        <v>82</v>
      </c>
      <c r="D13" s="19">
        <v>84</v>
      </c>
      <c r="E13" s="19">
        <v>84</v>
      </c>
      <c r="F13" s="19">
        <v>85</v>
      </c>
      <c r="G13" s="19"/>
      <c r="H13" s="66"/>
      <c r="I13" s="66"/>
      <c r="J13" s="66"/>
    </row>
    <row r="14" spans="1:10" x14ac:dyDescent="0.2">
      <c r="B14" s="66" t="s">
        <v>31</v>
      </c>
      <c r="C14" s="19">
        <v>83</v>
      </c>
      <c r="D14" s="19">
        <v>89</v>
      </c>
      <c r="E14" s="19">
        <v>91</v>
      </c>
      <c r="F14" s="19">
        <v>89</v>
      </c>
      <c r="G14" s="19"/>
      <c r="H14" s="66"/>
      <c r="I14" s="66"/>
      <c r="J14" s="66"/>
    </row>
    <row r="15" spans="1:10" x14ac:dyDescent="0.2">
      <c r="B15" s="66" t="s">
        <v>39</v>
      </c>
      <c r="C15" s="19">
        <v>86</v>
      </c>
      <c r="D15" s="19">
        <v>89</v>
      </c>
      <c r="E15" s="19">
        <v>91</v>
      </c>
      <c r="F15" s="19">
        <v>92</v>
      </c>
      <c r="G15" s="19"/>
      <c r="H15" s="66"/>
      <c r="I15" s="66"/>
      <c r="J15" s="66"/>
    </row>
    <row r="16" spans="1:10" x14ac:dyDescent="0.2">
      <c r="B16" s="66" t="s">
        <v>32</v>
      </c>
      <c r="C16" s="19">
        <v>84</v>
      </c>
      <c r="D16" s="19">
        <v>89</v>
      </c>
      <c r="E16" s="19">
        <v>91</v>
      </c>
      <c r="F16" s="19">
        <v>94</v>
      </c>
      <c r="G16" s="19"/>
      <c r="H16" s="66"/>
      <c r="I16" s="66"/>
      <c r="J16" s="66"/>
    </row>
    <row r="17" spans="2:10" x14ac:dyDescent="0.2">
      <c r="B17" s="66" t="s">
        <v>28</v>
      </c>
      <c r="C17" s="19">
        <v>89</v>
      </c>
      <c r="D17" s="19">
        <v>93</v>
      </c>
      <c r="E17" s="19">
        <v>95</v>
      </c>
      <c r="F17" s="19">
        <v>94</v>
      </c>
      <c r="G17" s="19"/>
      <c r="H17" s="66"/>
      <c r="I17" s="66"/>
      <c r="J17" s="66"/>
    </row>
    <row r="18" spans="2:10" ht="10.5" thickBot="1" x14ac:dyDescent="0.25">
      <c r="B18" s="29" t="s">
        <v>40</v>
      </c>
      <c r="C18" s="26">
        <v>91</v>
      </c>
      <c r="D18" s="26">
        <v>94</v>
      </c>
      <c r="E18" s="26">
        <v>94</v>
      </c>
      <c r="F18" s="26">
        <v>96</v>
      </c>
      <c r="G18" s="26"/>
      <c r="H18" s="66"/>
      <c r="I18" s="66"/>
      <c r="J18" s="66"/>
    </row>
    <row r="19" spans="2:10" ht="10.5" thickTop="1" x14ac:dyDescent="0.2">
      <c r="B19" s="1" t="s">
        <v>41</v>
      </c>
      <c r="G19" s="2" t="s">
        <v>195</v>
      </c>
    </row>
    <row r="20" spans="2:10" x14ac:dyDescent="0.2">
      <c r="B20" s="23" t="s">
        <v>207</v>
      </c>
    </row>
  </sheetData>
  <sortState ref="B5:E18">
    <sortCondition ref="E5:E18"/>
  </sortState>
  <hyperlinks>
    <hyperlink ref="B1" location="'Titel'!A1" display="Titres"/>
  </hyperlinks>
  <pageMargins left="0" right="0" top="0.15748031496062992" bottom="0" header="0.31496062992125984" footer="0.31496062992125984"/>
  <pageSetup paperSize="9" orientation="landscape" r:id="rId1"/>
  <ignoredErrors>
    <ignoredError sqref="C4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R45"/>
  <sheetViews>
    <sheetView topLeftCell="B1" zoomScaleNormal="100" workbookViewId="0">
      <selection activeCell="C1" sqref="C1"/>
    </sheetView>
  </sheetViews>
  <sheetFormatPr baseColWidth="10" defaultColWidth="16" defaultRowHeight="10" x14ac:dyDescent="0.2"/>
  <cols>
    <col min="1" max="1" width="7.5703125" style="4" hidden="1" customWidth="1"/>
    <col min="2" max="2" width="1.5703125" style="1" customWidth="1"/>
    <col min="3" max="3" width="35" style="4" customWidth="1"/>
    <col min="4" max="15" width="12" style="4" customWidth="1"/>
    <col min="16" max="17" width="12.5703125" style="4" customWidth="1"/>
    <col min="18" max="16384" width="16" style="4"/>
  </cols>
  <sheetData>
    <row r="1" spans="1:17" x14ac:dyDescent="0.2">
      <c r="C1" s="3" t="s">
        <v>18</v>
      </c>
    </row>
    <row r="2" spans="1:17" ht="11.5" x14ac:dyDescent="0.25">
      <c r="C2" s="81" t="s">
        <v>9</v>
      </c>
    </row>
    <row r="3" spans="1:17" x14ac:dyDescent="0.2">
      <c r="C3" s="5" t="s">
        <v>42</v>
      </c>
    </row>
    <row r="4" spans="1:17" s="27" customFormat="1" ht="23.25" customHeight="1" x14ac:dyDescent="0.2">
      <c r="B4" s="1"/>
      <c r="C4" s="68"/>
      <c r="D4" s="211" t="s">
        <v>43</v>
      </c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</row>
    <row r="5" spans="1:17" ht="15.75" customHeight="1" x14ac:dyDescent="0.25">
      <c r="A5" s="6"/>
      <c r="C5" s="17"/>
      <c r="D5" s="54" t="s">
        <v>44</v>
      </c>
      <c r="E5" s="53" t="s">
        <v>45</v>
      </c>
      <c r="F5" s="53" t="s">
        <v>46</v>
      </c>
      <c r="G5" s="53">
        <v>2011</v>
      </c>
      <c r="H5" s="53">
        <v>2012</v>
      </c>
      <c r="I5" s="53">
        <v>2013</v>
      </c>
      <c r="J5" s="53">
        <v>2014</v>
      </c>
      <c r="K5" s="53">
        <v>2015</v>
      </c>
      <c r="L5" s="53">
        <v>2016</v>
      </c>
      <c r="M5" s="53">
        <v>2017</v>
      </c>
      <c r="N5" s="53">
        <v>2018</v>
      </c>
      <c r="O5" s="53">
        <v>2019</v>
      </c>
      <c r="P5" s="53">
        <v>2020</v>
      </c>
      <c r="Q5" s="53">
        <v>2021</v>
      </c>
    </row>
    <row r="6" spans="1:17" ht="13" customHeight="1" x14ac:dyDescent="0.2">
      <c r="A6" s="14" t="s">
        <v>152</v>
      </c>
      <c r="C6" s="14" t="s">
        <v>26</v>
      </c>
      <c r="D6" s="55">
        <v>28</v>
      </c>
      <c r="E6" s="18">
        <v>32</v>
      </c>
      <c r="F6" s="18">
        <v>32</v>
      </c>
      <c r="G6" s="19">
        <v>35.21</v>
      </c>
      <c r="H6" s="31">
        <v>39</v>
      </c>
      <c r="I6" s="31">
        <v>46</v>
      </c>
      <c r="J6" s="31">
        <v>43</v>
      </c>
      <c r="K6" s="31">
        <v>46</v>
      </c>
      <c r="L6" s="31">
        <v>48</v>
      </c>
      <c r="M6" s="19">
        <v>53</v>
      </c>
      <c r="N6" s="31">
        <v>53</v>
      </c>
      <c r="O6" s="31">
        <v>54</v>
      </c>
      <c r="P6" s="31">
        <v>56</v>
      </c>
      <c r="Q6" s="31"/>
    </row>
    <row r="7" spans="1:17" ht="13" customHeight="1" x14ac:dyDescent="0.2">
      <c r="A7" s="15" t="s">
        <v>153</v>
      </c>
      <c r="C7" s="15" t="s">
        <v>25</v>
      </c>
      <c r="D7" s="56">
        <v>14</v>
      </c>
      <c r="E7" s="19">
        <v>25</v>
      </c>
      <c r="F7" s="19">
        <v>27</v>
      </c>
      <c r="G7" s="19">
        <v>31.05</v>
      </c>
      <c r="H7" s="31">
        <v>33</v>
      </c>
      <c r="I7" s="31">
        <v>36</v>
      </c>
      <c r="J7" s="31">
        <v>41</v>
      </c>
      <c r="K7" s="19">
        <v>42</v>
      </c>
      <c r="L7" s="19">
        <v>46</v>
      </c>
      <c r="M7" s="19">
        <v>49</v>
      </c>
      <c r="N7" s="31">
        <v>49</v>
      </c>
      <c r="O7" s="31">
        <v>55</v>
      </c>
      <c r="P7" s="31">
        <v>65</v>
      </c>
      <c r="Q7" s="31"/>
    </row>
    <row r="8" spans="1:17" ht="13" customHeight="1" x14ac:dyDescent="0.2">
      <c r="A8" s="15" t="s">
        <v>154</v>
      </c>
      <c r="C8" s="15" t="s">
        <v>47</v>
      </c>
      <c r="D8" s="56">
        <v>2</v>
      </c>
      <c r="E8" s="19">
        <v>3</v>
      </c>
      <c r="F8" s="19">
        <v>3</v>
      </c>
      <c r="G8" s="19">
        <v>5</v>
      </c>
      <c r="H8" s="31">
        <v>6</v>
      </c>
      <c r="I8" s="31">
        <v>8</v>
      </c>
      <c r="J8" s="31">
        <v>10</v>
      </c>
      <c r="K8" s="19">
        <v>12</v>
      </c>
      <c r="L8" s="19">
        <v>11</v>
      </c>
      <c r="M8" s="19">
        <v>11</v>
      </c>
      <c r="N8" s="31">
        <v>13</v>
      </c>
      <c r="O8" s="31">
        <v>14</v>
      </c>
      <c r="P8" s="31">
        <v>16</v>
      </c>
      <c r="Q8" s="31"/>
    </row>
    <row r="9" spans="1:17" ht="13" customHeight="1" x14ac:dyDescent="0.25">
      <c r="A9" s="15" t="s">
        <v>155</v>
      </c>
      <c r="C9" s="41" t="s">
        <v>48</v>
      </c>
      <c r="D9" s="56">
        <v>29.6</v>
      </c>
      <c r="E9" s="19" t="s">
        <v>49</v>
      </c>
      <c r="F9" s="19">
        <v>40.9</v>
      </c>
      <c r="G9" s="19" t="s">
        <v>49</v>
      </c>
      <c r="H9" s="19" t="s">
        <v>49</v>
      </c>
      <c r="I9" s="19" t="s">
        <v>49</v>
      </c>
      <c r="J9" s="19" t="s">
        <v>49</v>
      </c>
      <c r="K9" s="19" t="s">
        <v>49</v>
      </c>
      <c r="L9" s="19" t="s">
        <v>49</v>
      </c>
      <c r="M9" s="19" t="s">
        <v>49</v>
      </c>
      <c r="N9" s="78"/>
      <c r="O9" s="78"/>
      <c r="P9" s="78"/>
      <c r="Q9" s="78"/>
    </row>
    <row r="10" spans="1:17" s="12" customFormat="1" ht="13" customHeight="1" x14ac:dyDescent="0.25">
      <c r="A10" s="16" t="s">
        <v>156</v>
      </c>
      <c r="B10" s="1"/>
      <c r="C10" s="42" t="s">
        <v>50</v>
      </c>
      <c r="D10" s="57">
        <v>36.799999999999997</v>
      </c>
      <c r="E10" s="20" t="s">
        <v>49</v>
      </c>
      <c r="F10" s="20">
        <v>47</v>
      </c>
      <c r="G10" s="19" t="s">
        <v>49</v>
      </c>
      <c r="H10" s="19" t="s">
        <v>49</v>
      </c>
      <c r="I10" s="33"/>
      <c r="J10" s="33">
        <v>62</v>
      </c>
      <c r="K10" s="19" t="s">
        <v>49</v>
      </c>
      <c r="L10" s="19" t="s">
        <v>49</v>
      </c>
      <c r="M10" s="20">
        <v>72</v>
      </c>
      <c r="N10" s="32"/>
      <c r="O10" s="20">
        <v>74.904600000000002</v>
      </c>
      <c r="P10" s="20"/>
      <c r="Q10" s="20">
        <v>70.910899999999998</v>
      </c>
    </row>
    <row r="11" spans="1:17" ht="13" customHeight="1" x14ac:dyDescent="0.2">
      <c r="A11" s="15" t="s">
        <v>157</v>
      </c>
      <c r="C11" s="41" t="s">
        <v>51</v>
      </c>
      <c r="D11" s="56">
        <v>7</v>
      </c>
      <c r="E11" s="19">
        <v>13</v>
      </c>
      <c r="F11" s="19">
        <v>14</v>
      </c>
      <c r="G11" s="19">
        <v>16</v>
      </c>
      <c r="H11" s="31">
        <v>17</v>
      </c>
      <c r="I11" s="31">
        <v>20</v>
      </c>
      <c r="J11" s="31">
        <v>23</v>
      </c>
      <c r="K11" s="19">
        <v>19</v>
      </c>
      <c r="L11" s="19">
        <v>22</v>
      </c>
      <c r="M11" s="19">
        <v>24</v>
      </c>
      <c r="N11" s="31">
        <v>20</v>
      </c>
      <c r="O11" s="31">
        <v>31</v>
      </c>
      <c r="P11" s="31">
        <v>31</v>
      </c>
      <c r="Q11" s="31"/>
    </row>
    <row r="12" spans="1:17" x14ac:dyDescent="0.2">
      <c r="A12" s="15" t="s">
        <v>158</v>
      </c>
      <c r="C12" s="41" t="s">
        <v>23</v>
      </c>
      <c r="D12" s="56">
        <v>13</v>
      </c>
      <c r="E12" s="19">
        <v>12</v>
      </c>
      <c r="F12" s="19">
        <v>15</v>
      </c>
      <c r="G12" s="19">
        <v>16.02</v>
      </c>
      <c r="H12" s="31">
        <v>18</v>
      </c>
      <c r="I12" s="31">
        <v>21</v>
      </c>
      <c r="J12" s="31">
        <v>25</v>
      </c>
      <c r="K12" s="19">
        <v>26</v>
      </c>
      <c r="L12" s="19">
        <v>29</v>
      </c>
      <c r="M12" s="19">
        <v>34</v>
      </c>
      <c r="N12" s="31">
        <v>37</v>
      </c>
      <c r="O12" s="31">
        <v>43</v>
      </c>
      <c r="P12" s="31">
        <v>59</v>
      </c>
      <c r="Q12" s="31"/>
    </row>
    <row r="13" spans="1:17" ht="13" customHeight="1" x14ac:dyDescent="0.25">
      <c r="A13" s="15" t="s">
        <v>159</v>
      </c>
      <c r="C13" s="41" t="s">
        <v>30</v>
      </c>
      <c r="D13" s="56">
        <v>42</v>
      </c>
      <c r="E13" s="19">
        <v>45</v>
      </c>
      <c r="F13" s="19">
        <v>48</v>
      </c>
      <c r="G13" s="20"/>
      <c r="H13" s="31">
        <v>55</v>
      </c>
      <c r="I13" s="31">
        <v>60</v>
      </c>
      <c r="J13" s="31">
        <v>61</v>
      </c>
      <c r="K13" s="19">
        <v>64</v>
      </c>
      <c r="L13" s="19">
        <v>64</v>
      </c>
      <c r="M13" s="19">
        <v>66</v>
      </c>
      <c r="N13" s="31">
        <v>68</v>
      </c>
      <c r="O13" s="31">
        <v>71</v>
      </c>
      <c r="P13" s="31">
        <v>75</v>
      </c>
      <c r="Q13" s="31"/>
    </row>
    <row r="14" spans="1:17" ht="13" customHeight="1" x14ac:dyDescent="0.2">
      <c r="A14" s="15" t="s">
        <v>160</v>
      </c>
      <c r="C14" s="41" t="s">
        <v>32</v>
      </c>
      <c r="D14" s="56">
        <v>47</v>
      </c>
      <c r="E14" s="19">
        <v>50</v>
      </c>
      <c r="F14" s="19">
        <v>54</v>
      </c>
      <c r="G14" s="19">
        <v>57.26</v>
      </c>
      <c r="H14" s="31">
        <v>60</v>
      </c>
      <c r="I14" s="31">
        <v>65</v>
      </c>
      <c r="J14" s="31">
        <v>66</v>
      </c>
      <c r="K14" s="19">
        <v>67</v>
      </c>
      <c r="L14" s="19">
        <v>71</v>
      </c>
      <c r="M14" s="19">
        <v>69</v>
      </c>
      <c r="N14" s="31">
        <v>73</v>
      </c>
      <c r="O14" s="31">
        <v>74</v>
      </c>
      <c r="P14" s="31">
        <v>79</v>
      </c>
      <c r="Q14" s="31"/>
    </row>
    <row r="15" spans="1:17" ht="13" customHeight="1" x14ac:dyDescent="0.2">
      <c r="A15" s="15" t="s">
        <v>161</v>
      </c>
      <c r="C15" s="41" t="s">
        <v>52</v>
      </c>
      <c r="D15" s="56">
        <v>7</v>
      </c>
      <c r="E15" s="19">
        <v>12</v>
      </c>
      <c r="F15" s="19">
        <v>13</v>
      </c>
      <c r="G15" s="19">
        <v>15.58</v>
      </c>
      <c r="H15" s="31">
        <v>17</v>
      </c>
      <c r="I15" s="31">
        <v>16</v>
      </c>
      <c r="J15" s="31">
        <v>37</v>
      </c>
      <c r="K15" s="19">
        <v>46</v>
      </c>
      <c r="L15" s="19">
        <v>45</v>
      </c>
      <c r="M15" s="19">
        <v>46</v>
      </c>
      <c r="N15" s="76">
        <v>51</v>
      </c>
      <c r="O15" s="76">
        <v>56</v>
      </c>
      <c r="P15" s="76">
        <v>57</v>
      </c>
      <c r="Q15" s="76"/>
    </row>
    <row r="16" spans="1:17" ht="13" customHeight="1" x14ac:dyDescent="0.2">
      <c r="A16" s="15" t="s">
        <v>162</v>
      </c>
      <c r="C16" s="41" t="s">
        <v>24</v>
      </c>
      <c r="D16" s="56">
        <v>13</v>
      </c>
      <c r="E16" s="19">
        <v>16</v>
      </c>
      <c r="F16" s="19">
        <v>17</v>
      </c>
      <c r="G16" s="19">
        <v>18.88</v>
      </c>
      <c r="H16" s="31">
        <v>22</v>
      </c>
      <c r="I16" s="31">
        <v>23</v>
      </c>
      <c r="J16" s="31">
        <v>28</v>
      </c>
      <c r="K16" s="19">
        <v>32</v>
      </c>
      <c r="L16" s="19">
        <v>35</v>
      </c>
      <c r="M16" s="19">
        <v>40</v>
      </c>
      <c r="N16" s="31">
        <v>43</v>
      </c>
      <c r="O16" s="31">
        <v>47</v>
      </c>
      <c r="P16" s="31">
        <v>54</v>
      </c>
      <c r="Q16" s="31"/>
    </row>
    <row r="17" spans="1:18" s="12" customFormat="1" ht="10.5" x14ac:dyDescent="0.25">
      <c r="A17" s="16" t="s">
        <v>163</v>
      </c>
      <c r="B17" s="1"/>
      <c r="C17" s="42" t="s">
        <v>201</v>
      </c>
      <c r="D17" s="173">
        <v>21</v>
      </c>
      <c r="E17" s="33">
        <v>24</v>
      </c>
      <c r="F17" s="33">
        <v>27</v>
      </c>
      <c r="G17" s="33">
        <v>29</v>
      </c>
      <c r="H17" s="174">
        <v>31</v>
      </c>
      <c r="I17" s="174">
        <v>33</v>
      </c>
      <c r="J17" s="174">
        <v>36</v>
      </c>
      <c r="K17" s="175">
        <v>38</v>
      </c>
      <c r="L17" s="175">
        <v>41</v>
      </c>
      <c r="M17" s="175">
        <v>44</v>
      </c>
      <c r="N17" s="174">
        <v>46</v>
      </c>
      <c r="O17" s="174">
        <v>49</v>
      </c>
      <c r="P17" s="32">
        <v>53</v>
      </c>
      <c r="Q17" s="32"/>
    </row>
    <row r="18" spans="1:18" ht="13" customHeight="1" x14ac:dyDescent="0.2">
      <c r="A18" s="15" t="s">
        <v>164</v>
      </c>
      <c r="C18" s="41" t="s">
        <v>39</v>
      </c>
      <c r="D18" s="56">
        <v>33</v>
      </c>
      <c r="E18" s="19">
        <v>37</v>
      </c>
      <c r="F18" s="19">
        <v>41</v>
      </c>
      <c r="G18" s="19">
        <v>45.4</v>
      </c>
      <c r="H18" s="31">
        <v>47</v>
      </c>
      <c r="I18" s="31">
        <v>49</v>
      </c>
      <c r="J18" s="31">
        <v>53</v>
      </c>
      <c r="K18" s="19">
        <v>50</v>
      </c>
      <c r="L18" s="19">
        <v>48</v>
      </c>
      <c r="M18" s="19">
        <v>58</v>
      </c>
      <c r="N18" s="31">
        <v>51</v>
      </c>
      <c r="O18" s="31">
        <v>55</v>
      </c>
      <c r="P18" s="31">
        <v>60</v>
      </c>
      <c r="Q18" s="31"/>
    </row>
    <row r="19" spans="1:18" ht="13" customHeight="1" x14ac:dyDescent="0.2">
      <c r="A19" s="15" t="s">
        <v>165</v>
      </c>
      <c r="C19" s="41" t="s">
        <v>27</v>
      </c>
      <c r="D19" s="56">
        <v>28</v>
      </c>
      <c r="E19" s="19">
        <v>32</v>
      </c>
      <c r="F19" s="19">
        <v>42</v>
      </c>
      <c r="G19" s="19">
        <v>40.129999999999995</v>
      </c>
      <c r="H19" s="31">
        <v>42</v>
      </c>
      <c r="I19" s="31">
        <v>44</v>
      </c>
      <c r="J19" s="31">
        <v>49</v>
      </c>
      <c r="K19" s="19">
        <v>49</v>
      </c>
      <c r="L19" s="19">
        <v>52</v>
      </c>
      <c r="M19" s="19">
        <v>54</v>
      </c>
      <c r="N19" s="77">
        <v>55</v>
      </c>
      <c r="O19" s="77">
        <v>58</v>
      </c>
      <c r="P19" s="77"/>
      <c r="Q19" s="77"/>
      <c r="R19" s="23"/>
    </row>
    <row r="20" spans="1:18" ht="13" customHeight="1" x14ac:dyDescent="0.2">
      <c r="A20" s="15" t="s">
        <v>166</v>
      </c>
      <c r="C20" s="41" t="s">
        <v>53</v>
      </c>
      <c r="D20" s="56">
        <v>6</v>
      </c>
      <c r="E20" s="19">
        <v>8</v>
      </c>
      <c r="F20" s="19">
        <v>9</v>
      </c>
      <c r="G20" s="19">
        <v>13.03</v>
      </c>
      <c r="H20" s="31">
        <v>16</v>
      </c>
      <c r="I20" s="31">
        <v>17</v>
      </c>
      <c r="J20" s="31">
        <v>20</v>
      </c>
      <c r="K20" s="19">
        <v>24</v>
      </c>
      <c r="L20" s="19">
        <v>23</v>
      </c>
      <c r="M20" s="19">
        <v>26</v>
      </c>
      <c r="N20" s="77">
        <v>30</v>
      </c>
      <c r="O20" s="77">
        <v>32</v>
      </c>
      <c r="P20" s="77">
        <v>38</v>
      </c>
      <c r="Q20" s="77"/>
      <c r="R20" s="23"/>
    </row>
    <row r="21" spans="1:18" ht="13" customHeight="1" x14ac:dyDescent="0.2">
      <c r="A21" s="15" t="s">
        <v>167</v>
      </c>
      <c r="C21" s="15" t="s">
        <v>54</v>
      </c>
      <c r="D21" s="56">
        <v>8</v>
      </c>
      <c r="E21" s="19">
        <v>9</v>
      </c>
      <c r="F21" s="19">
        <v>10</v>
      </c>
      <c r="G21" s="19">
        <v>12.68</v>
      </c>
      <c r="H21" s="31">
        <v>15</v>
      </c>
      <c r="I21" s="31">
        <v>17</v>
      </c>
      <c r="J21" s="31">
        <v>20</v>
      </c>
      <c r="K21" s="19">
        <v>23</v>
      </c>
      <c r="L21" s="19">
        <v>27</v>
      </c>
      <c r="M21" s="19">
        <v>26</v>
      </c>
      <c r="N21" s="77">
        <v>29</v>
      </c>
      <c r="O21" s="77">
        <v>35</v>
      </c>
      <c r="P21" s="77">
        <v>49</v>
      </c>
      <c r="Q21" s="77"/>
      <c r="R21" s="23"/>
    </row>
    <row r="22" spans="1:18" ht="13" customHeight="1" x14ac:dyDescent="0.2">
      <c r="A22" s="15" t="s">
        <v>168</v>
      </c>
      <c r="C22" s="15" t="s">
        <v>55</v>
      </c>
      <c r="D22" s="56">
        <v>30</v>
      </c>
      <c r="E22" s="19">
        <v>29</v>
      </c>
      <c r="F22" s="19">
        <v>28</v>
      </c>
      <c r="G22" s="19">
        <v>33.96</v>
      </c>
      <c r="H22" s="31">
        <v>35</v>
      </c>
      <c r="I22" s="31">
        <v>37</v>
      </c>
      <c r="J22" s="31">
        <v>43</v>
      </c>
      <c r="K22" s="19">
        <v>44</v>
      </c>
      <c r="L22" s="19">
        <v>41</v>
      </c>
      <c r="M22" s="19">
        <v>44</v>
      </c>
      <c r="N22" s="77">
        <v>52</v>
      </c>
      <c r="O22" s="77">
        <v>59</v>
      </c>
      <c r="P22" s="77">
        <v>64</v>
      </c>
      <c r="Q22" s="77"/>
      <c r="R22" s="23"/>
    </row>
    <row r="23" spans="1:18" ht="13" customHeight="1" x14ac:dyDescent="0.2">
      <c r="A23" s="15" t="s">
        <v>169</v>
      </c>
      <c r="C23" s="15" t="s">
        <v>40</v>
      </c>
      <c r="D23" s="56">
        <v>32</v>
      </c>
      <c r="E23" s="19">
        <v>27</v>
      </c>
      <c r="F23" s="19" t="s">
        <v>49</v>
      </c>
      <c r="G23" s="19">
        <v>31.16</v>
      </c>
      <c r="H23" s="19">
        <v>35</v>
      </c>
      <c r="I23" s="19">
        <v>34</v>
      </c>
      <c r="J23" s="19">
        <v>48</v>
      </c>
      <c r="K23" s="19" t="s">
        <v>49</v>
      </c>
      <c r="L23" s="19" t="s">
        <v>49</v>
      </c>
      <c r="M23" s="19">
        <v>56</v>
      </c>
      <c r="N23" s="77">
        <v>59</v>
      </c>
      <c r="O23" s="77">
        <v>59</v>
      </c>
      <c r="P23" s="77">
        <v>62</v>
      </c>
      <c r="Q23" s="77"/>
      <c r="R23" s="23"/>
    </row>
    <row r="24" spans="1:18" ht="13" customHeight="1" x14ac:dyDescent="0.2">
      <c r="A24" s="15" t="s">
        <v>170</v>
      </c>
      <c r="C24" s="15" t="s">
        <v>21</v>
      </c>
      <c r="D24" s="56">
        <v>7</v>
      </c>
      <c r="E24" s="19">
        <v>8</v>
      </c>
      <c r="F24" s="19">
        <v>9</v>
      </c>
      <c r="G24" s="19">
        <v>10.38</v>
      </c>
      <c r="H24" s="31">
        <v>11</v>
      </c>
      <c r="I24" s="31">
        <v>14</v>
      </c>
      <c r="J24" s="31">
        <v>15</v>
      </c>
      <c r="K24" s="19">
        <v>18</v>
      </c>
      <c r="L24" s="19">
        <v>20</v>
      </c>
      <c r="M24" s="19">
        <v>23</v>
      </c>
      <c r="N24" s="77">
        <v>26</v>
      </c>
      <c r="O24" s="77">
        <v>28</v>
      </c>
      <c r="P24" s="77"/>
      <c r="Q24" s="77"/>
      <c r="R24" s="23"/>
    </row>
    <row r="25" spans="1:18" x14ac:dyDescent="0.2">
      <c r="A25" s="15" t="s">
        <v>171</v>
      </c>
      <c r="C25" s="15" t="s">
        <v>56</v>
      </c>
      <c r="D25" s="56">
        <v>4</v>
      </c>
      <c r="E25" s="19">
        <v>6</v>
      </c>
      <c r="F25" s="19">
        <v>7</v>
      </c>
      <c r="G25" s="19" t="s">
        <v>49</v>
      </c>
      <c r="H25" s="19" t="s">
        <v>49</v>
      </c>
      <c r="I25" s="19">
        <v>19</v>
      </c>
      <c r="J25" s="19">
        <v>19</v>
      </c>
      <c r="K25" s="19">
        <v>22</v>
      </c>
      <c r="L25" s="19">
        <v>24</v>
      </c>
      <c r="M25" s="19">
        <v>29</v>
      </c>
      <c r="N25" s="77">
        <v>34</v>
      </c>
      <c r="O25" s="77">
        <v>38</v>
      </c>
      <c r="P25" s="77">
        <v>42</v>
      </c>
      <c r="Q25" s="77"/>
      <c r="R25" s="23"/>
    </row>
    <row r="26" spans="1:18" x14ac:dyDescent="0.2">
      <c r="A26" s="15" t="s">
        <v>172</v>
      </c>
      <c r="C26" s="15" t="s">
        <v>57</v>
      </c>
      <c r="D26" s="56">
        <v>36</v>
      </c>
      <c r="E26" s="19">
        <v>46</v>
      </c>
      <c r="F26" s="19">
        <v>47</v>
      </c>
      <c r="G26" s="19">
        <v>52.39</v>
      </c>
      <c r="H26" s="31">
        <v>57</v>
      </c>
      <c r="I26" s="31">
        <v>59</v>
      </c>
      <c r="J26" s="31">
        <v>62</v>
      </c>
      <c r="K26" s="19">
        <v>63</v>
      </c>
      <c r="L26" s="19">
        <v>69</v>
      </c>
      <c r="M26" s="19">
        <v>69</v>
      </c>
      <c r="N26" s="77">
        <v>60</v>
      </c>
      <c r="O26" s="77">
        <v>63</v>
      </c>
      <c r="P26" s="77">
        <v>69</v>
      </c>
      <c r="Q26" s="77"/>
      <c r="R26" s="23"/>
    </row>
    <row r="27" spans="1:18" ht="12" customHeight="1" x14ac:dyDescent="0.2">
      <c r="A27" s="15" t="s">
        <v>173</v>
      </c>
      <c r="C27" s="15" t="s">
        <v>58</v>
      </c>
      <c r="D27" s="56">
        <v>16</v>
      </c>
      <c r="E27" s="19">
        <v>27</v>
      </c>
      <c r="F27" s="19">
        <v>32</v>
      </c>
      <c r="G27" s="19">
        <v>35</v>
      </c>
      <c r="H27" s="31">
        <v>37</v>
      </c>
      <c r="I27" s="31">
        <v>38</v>
      </c>
      <c r="J27" s="31">
        <v>41</v>
      </c>
      <c r="K27" s="19">
        <v>43</v>
      </c>
      <c r="L27" s="19">
        <v>41</v>
      </c>
      <c r="M27" s="19">
        <v>43</v>
      </c>
      <c r="N27" s="77">
        <v>46</v>
      </c>
      <c r="O27" s="77">
        <v>50</v>
      </c>
      <c r="P27" s="77">
        <v>54</v>
      </c>
      <c r="Q27" s="77"/>
      <c r="R27" s="23"/>
    </row>
    <row r="28" spans="1:18" x14ac:dyDescent="0.2">
      <c r="A28" s="15" t="s">
        <v>174</v>
      </c>
      <c r="C28" s="15" t="s">
        <v>31</v>
      </c>
      <c r="D28" s="56">
        <v>43</v>
      </c>
      <c r="E28" s="19">
        <v>49</v>
      </c>
      <c r="F28" s="19">
        <v>52</v>
      </c>
      <c r="G28" s="19">
        <v>53.21</v>
      </c>
      <c r="H28" s="31">
        <v>52</v>
      </c>
      <c r="I28" s="31">
        <v>55</v>
      </c>
      <c r="J28" s="31">
        <v>59</v>
      </c>
      <c r="K28" s="19">
        <v>59</v>
      </c>
      <c r="L28" s="19">
        <v>63</v>
      </c>
      <c r="M28" s="19">
        <v>68</v>
      </c>
      <c r="N28" s="77">
        <v>70</v>
      </c>
      <c r="O28" s="77">
        <v>70</v>
      </c>
      <c r="P28" s="77">
        <v>77</v>
      </c>
      <c r="Q28" s="77"/>
      <c r="R28" s="23"/>
    </row>
    <row r="29" spans="1:18" x14ac:dyDescent="0.2">
      <c r="A29" s="15" t="s">
        <v>175</v>
      </c>
      <c r="C29" s="15" t="s">
        <v>28</v>
      </c>
      <c r="D29" s="56">
        <v>46</v>
      </c>
      <c r="E29" s="19">
        <v>54</v>
      </c>
      <c r="F29" s="19">
        <v>53</v>
      </c>
      <c r="G29" s="19">
        <v>57.19</v>
      </c>
      <c r="H29" s="31">
        <v>62</v>
      </c>
      <c r="I29" s="31">
        <v>56</v>
      </c>
      <c r="J29" s="31">
        <v>60</v>
      </c>
      <c r="K29" s="19">
        <v>61</v>
      </c>
      <c r="L29" s="19">
        <v>61</v>
      </c>
      <c r="M29" s="19">
        <v>62</v>
      </c>
      <c r="N29" s="77">
        <v>64</v>
      </c>
      <c r="O29" s="77">
        <v>67</v>
      </c>
      <c r="P29" s="77">
        <v>70</v>
      </c>
      <c r="Q29" s="77"/>
      <c r="R29" s="23"/>
    </row>
    <row r="30" spans="1:18" x14ac:dyDescent="0.2">
      <c r="A30" s="15" t="s">
        <v>176</v>
      </c>
      <c r="C30" s="15" t="s">
        <v>59</v>
      </c>
      <c r="D30" s="56">
        <v>12</v>
      </c>
      <c r="E30" s="19">
        <v>18</v>
      </c>
      <c r="F30" s="19">
        <v>20</v>
      </c>
      <c r="G30" s="19">
        <v>20.010000000000002</v>
      </c>
      <c r="H30" s="31">
        <v>21</v>
      </c>
      <c r="I30" s="31">
        <v>23</v>
      </c>
      <c r="J30" s="31">
        <v>24</v>
      </c>
      <c r="K30" s="19">
        <v>24</v>
      </c>
      <c r="L30" s="19">
        <v>31</v>
      </c>
      <c r="M30" s="19">
        <v>33</v>
      </c>
      <c r="N30" s="31">
        <v>37</v>
      </c>
      <c r="O30" s="31">
        <v>41</v>
      </c>
      <c r="P30" s="31">
        <v>47</v>
      </c>
      <c r="Q30" s="31"/>
    </row>
    <row r="31" spans="1:18" x14ac:dyDescent="0.2">
      <c r="A31" s="15" t="s">
        <v>177</v>
      </c>
      <c r="C31" s="15" t="s">
        <v>22</v>
      </c>
      <c r="D31" s="56">
        <v>6</v>
      </c>
      <c r="E31" s="19">
        <v>10</v>
      </c>
      <c r="F31" s="19">
        <v>10</v>
      </c>
      <c r="G31" s="19">
        <v>10.33</v>
      </c>
      <c r="H31" s="31">
        <v>13</v>
      </c>
      <c r="I31" s="31">
        <v>15</v>
      </c>
      <c r="J31" s="31">
        <v>17</v>
      </c>
      <c r="K31" s="19">
        <v>23</v>
      </c>
      <c r="L31" s="19">
        <v>23</v>
      </c>
      <c r="M31" s="19">
        <v>25</v>
      </c>
      <c r="N31" s="31">
        <v>27</v>
      </c>
      <c r="O31" s="31">
        <v>28</v>
      </c>
      <c r="P31" s="31">
        <v>35</v>
      </c>
      <c r="Q31" s="31"/>
    </row>
    <row r="32" spans="1:18" x14ac:dyDescent="0.2">
      <c r="A32" s="15" t="s">
        <v>178</v>
      </c>
      <c r="C32" s="15" t="s">
        <v>60</v>
      </c>
      <c r="D32" s="56">
        <v>3</v>
      </c>
      <c r="E32" s="19">
        <v>2</v>
      </c>
      <c r="F32" s="19">
        <v>2</v>
      </c>
      <c r="G32" s="19">
        <v>4</v>
      </c>
      <c r="H32" s="31">
        <v>3</v>
      </c>
      <c r="I32" s="31">
        <v>5</v>
      </c>
      <c r="J32" s="31">
        <v>6</v>
      </c>
      <c r="K32" s="19">
        <v>8</v>
      </c>
      <c r="L32" s="19">
        <v>8</v>
      </c>
      <c r="M32" s="19">
        <v>11</v>
      </c>
      <c r="N32" s="77">
        <v>13</v>
      </c>
      <c r="O32" s="77">
        <v>15</v>
      </c>
      <c r="P32" s="77">
        <v>22</v>
      </c>
      <c r="Q32" s="77"/>
    </row>
    <row r="33" spans="1:17" x14ac:dyDescent="0.2">
      <c r="A33" s="15" t="s">
        <v>179</v>
      </c>
      <c r="C33" s="15" t="s">
        <v>29</v>
      </c>
      <c r="D33" s="56">
        <v>38</v>
      </c>
      <c r="E33" s="19">
        <v>45</v>
      </c>
      <c r="F33" s="19">
        <v>50</v>
      </c>
      <c r="G33" s="19">
        <v>53.33</v>
      </c>
      <c r="H33" s="31">
        <v>58</v>
      </c>
      <c r="I33" s="31">
        <v>57</v>
      </c>
      <c r="J33" s="31">
        <v>62</v>
      </c>
      <c r="K33" s="19">
        <v>56</v>
      </c>
      <c r="L33" s="19">
        <v>63</v>
      </c>
      <c r="M33" s="19">
        <v>67</v>
      </c>
      <c r="N33" s="77">
        <v>64</v>
      </c>
      <c r="O33" s="77">
        <v>70</v>
      </c>
      <c r="P33" s="77">
        <v>73</v>
      </c>
      <c r="Q33" s="77"/>
    </row>
    <row r="34" spans="1:17" x14ac:dyDescent="0.2">
      <c r="A34" s="15" t="s">
        <v>180</v>
      </c>
      <c r="C34" s="15" t="s">
        <v>61</v>
      </c>
      <c r="D34" s="56">
        <v>12</v>
      </c>
      <c r="E34" s="19">
        <v>14</v>
      </c>
      <c r="F34" s="19">
        <v>17</v>
      </c>
      <c r="G34" s="19">
        <v>20.190000000000001</v>
      </c>
      <c r="H34" s="31">
        <v>22</v>
      </c>
      <c r="I34" s="31">
        <v>25</v>
      </c>
      <c r="J34" s="31">
        <v>26</v>
      </c>
      <c r="K34" s="19">
        <v>28</v>
      </c>
      <c r="L34" s="19">
        <v>30</v>
      </c>
      <c r="M34" s="19">
        <v>35</v>
      </c>
      <c r="N34" s="77">
        <v>39</v>
      </c>
      <c r="O34" s="77">
        <v>45</v>
      </c>
      <c r="P34" s="77">
        <v>52</v>
      </c>
      <c r="Q34" s="77"/>
    </row>
    <row r="35" spans="1:17" x14ac:dyDescent="0.2">
      <c r="A35" s="15" t="s">
        <v>181</v>
      </c>
      <c r="C35" s="15" t="s">
        <v>62</v>
      </c>
      <c r="D35" s="56">
        <v>13</v>
      </c>
      <c r="E35" s="19">
        <v>16</v>
      </c>
      <c r="F35" s="19">
        <v>19</v>
      </c>
      <c r="G35" s="19">
        <v>23.02</v>
      </c>
      <c r="H35" s="31">
        <v>30</v>
      </c>
      <c r="I35" s="31">
        <v>30</v>
      </c>
      <c r="J35" s="31">
        <v>31</v>
      </c>
      <c r="K35" s="19">
        <v>35</v>
      </c>
      <c r="L35" s="19">
        <v>41</v>
      </c>
      <c r="M35" s="19">
        <v>46</v>
      </c>
      <c r="N35" s="77">
        <v>44</v>
      </c>
      <c r="O35" s="77">
        <v>47</v>
      </c>
      <c r="P35" s="77">
        <v>48</v>
      </c>
      <c r="Q35" s="77"/>
    </row>
    <row r="36" spans="1:17" x14ac:dyDescent="0.2">
      <c r="A36" s="15" t="s">
        <v>182</v>
      </c>
      <c r="C36" s="15" t="s">
        <v>63</v>
      </c>
      <c r="D36" s="56" t="s">
        <v>49</v>
      </c>
      <c r="E36" s="19">
        <v>2</v>
      </c>
      <c r="F36" s="19">
        <v>4</v>
      </c>
      <c r="G36" s="19">
        <v>3.73</v>
      </c>
      <c r="H36" s="19" t="s">
        <v>49</v>
      </c>
      <c r="I36" s="19">
        <v>7</v>
      </c>
      <c r="J36" s="19" t="s">
        <v>49</v>
      </c>
      <c r="K36" s="19">
        <v>11</v>
      </c>
      <c r="L36" s="19">
        <v>13</v>
      </c>
      <c r="M36" s="19">
        <v>15</v>
      </c>
      <c r="N36" s="77">
        <v>19</v>
      </c>
      <c r="O36" s="77">
        <v>23</v>
      </c>
      <c r="P36" s="77">
        <v>24</v>
      </c>
      <c r="Q36" s="77"/>
    </row>
    <row r="37" spans="1:17" ht="10.5" thickBot="1" x14ac:dyDescent="0.25">
      <c r="A37" s="15" t="s">
        <v>183</v>
      </c>
      <c r="C37" s="25" t="s">
        <v>33</v>
      </c>
      <c r="D37" s="58">
        <v>49</v>
      </c>
      <c r="E37" s="26">
        <v>58</v>
      </c>
      <c r="F37" s="26">
        <v>60</v>
      </c>
      <c r="G37" s="26">
        <v>63.56</v>
      </c>
      <c r="H37" s="45">
        <v>64</v>
      </c>
      <c r="I37" s="45">
        <v>71</v>
      </c>
      <c r="J37" s="45">
        <v>72</v>
      </c>
      <c r="K37" s="26">
        <v>75</v>
      </c>
      <c r="L37" s="26">
        <v>78</v>
      </c>
      <c r="M37" s="26">
        <v>78</v>
      </c>
      <c r="N37" s="162">
        <v>77</v>
      </c>
      <c r="O37" s="162">
        <v>80</v>
      </c>
      <c r="P37" s="162">
        <v>83</v>
      </c>
      <c r="Q37" s="162"/>
    </row>
    <row r="38" spans="1:17" ht="10.5" thickTop="1" x14ac:dyDescent="0.2">
      <c r="C38" s="8" t="s">
        <v>64</v>
      </c>
      <c r="D38" s="7"/>
      <c r="E38" s="7"/>
      <c r="Q38" s="49" t="s">
        <v>195</v>
      </c>
    </row>
    <row r="39" spans="1:17" x14ac:dyDescent="0.2">
      <c r="C39" s="8" t="s">
        <v>185</v>
      </c>
      <c r="D39" s="7"/>
      <c r="E39" s="7"/>
    </row>
    <row r="40" spans="1:17" x14ac:dyDescent="0.2">
      <c r="C40" s="13" t="s">
        <v>65</v>
      </c>
      <c r="D40" s="11"/>
      <c r="E40" s="10"/>
    </row>
    <row r="41" spans="1:17" x14ac:dyDescent="0.2">
      <c r="C41" s="4" t="s">
        <v>66</v>
      </c>
    </row>
    <row r="42" spans="1:17" ht="11.25" customHeight="1" x14ac:dyDescent="0.2">
      <c r="C42" s="23" t="s">
        <v>207</v>
      </c>
    </row>
    <row r="44" spans="1:17" ht="11.25" customHeight="1" x14ac:dyDescent="0.2"/>
    <row r="45" spans="1:17" ht="11.25" customHeight="1" x14ac:dyDescent="0.2"/>
  </sheetData>
  <mergeCells count="1">
    <mergeCell ref="D4:Q4"/>
  </mergeCells>
  <phoneticPr fontId="8" type="noConversion"/>
  <hyperlinks>
    <hyperlink ref="C1" location="'Titel'!A1" display="Titres"/>
  </hyperlinks>
  <pageMargins left="0" right="0" top="0" bottom="0" header="0.51181102362204722" footer="0.51181102362204722"/>
  <pageSetup paperSize="9" orientation="landscape" r:id="rId1"/>
  <ignoredErrors>
    <ignoredError sqref="D5:F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B1" sqref="B1"/>
    </sheetView>
  </sheetViews>
  <sheetFormatPr baseColWidth="10" defaultColWidth="11.140625" defaultRowHeight="10" x14ac:dyDescent="0.2"/>
  <cols>
    <col min="1" max="1" width="1.5703125" style="1" customWidth="1"/>
    <col min="2" max="2" width="39.5703125" style="80" customWidth="1"/>
    <col min="3" max="5" width="12.85546875" style="80" customWidth="1"/>
    <col min="6" max="6" width="11.140625" style="80"/>
    <col min="7" max="7" width="11.140625" style="1"/>
    <col min="8" max="16384" width="11.140625" style="80"/>
  </cols>
  <sheetData>
    <row r="1" spans="2:8" ht="10.5" x14ac:dyDescent="0.25">
      <c r="B1" s="83" t="s">
        <v>18</v>
      </c>
    </row>
    <row r="2" spans="2:8" ht="11.5" x14ac:dyDescent="0.25">
      <c r="B2" s="81" t="s">
        <v>67</v>
      </c>
    </row>
    <row r="3" spans="2:8" x14ac:dyDescent="0.2">
      <c r="B3" s="5" t="s">
        <v>184</v>
      </c>
    </row>
    <row r="4" spans="2:8" ht="20.25" customHeight="1" x14ac:dyDescent="0.25">
      <c r="B4" s="21"/>
      <c r="C4" s="44">
        <v>2017</v>
      </c>
      <c r="D4" s="44">
        <v>2018</v>
      </c>
      <c r="E4" s="44">
        <v>2019</v>
      </c>
      <c r="F4" s="44">
        <v>2020</v>
      </c>
      <c r="G4" s="44">
        <v>2021</v>
      </c>
      <c r="H4" s="178"/>
    </row>
    <row r="5" spans="2:8" x14ac:dyDescent="0.2">
      <c r="B5" s="176" t="s">
        <v>21</v>
      </c>
      <c r="C5" s="177">
        <v>8</v>
      </c>
      <c r="D5" s="177">
        <v>8</v>
      </c>
      <c r="E5" s="177">
        <v>8</v>
      </c>
      <c r="F5" s="177"/>
      <c r="G5" s="177"/>
      <c r="H5" s="23"/>
    </row>
    <row r="6" spans="2:8" x14ac:dyDescent="0.2">
      <c r="B6" s="23" t="s">
        <v>22</v>
      </c>
      <c r="C6" s="76">
        <v>8</v>
      </c>
      <c r="D6" s="76">
        <v>8</v>
      </c>
      <c r="E6" s="76">
        <v>9</v>
      </c>
      <c r="F6" s="76">
        <v>9</v>
      </c>
      <c r="G6" s="76"/>
      <c r="H6" s="23"/>
    </row>
    <row r="7" spans="2:8" x14ac:dyDescent="0.2">
      <c r="B7" s="23" t="s">
        <v>68</v>
      </c>
      <c r="C7" s="76">
        <v>11</v>
      </c>
      <c r="D7" s="76">
        <v>14</v>
      </c>
      <c r="E7" s="76">
        <v>12</v>
      </c>
      <c r="F7" s="76">
        <v>11</v>
      </c>
      <c r="G7" s="76"/>
      <c r="H7" s="178"/>
    </row>
    <row r="8" spans="2:8" x14ac:dyDescent="0.2">
      <c r="B8" s="23" t="s">
        <v>24</v>
      </c>
      <c r="C8" s="76">
        <v>13</v>
      </c>
      <c r="D8" s="76">
        <v>11</v>
      </c>
      <c r="E8" s="76">
        <v>14</v>
      </c>
      <c r="F8" s="76">
        <v>14</v>
      </c>
      <c r="G8" s="76"/>
      <c r="H8" s="178"/>
    </row>
    <row r="9" spans="2:8" ht="10.5" x14ac:dyDescent="0.25">
      <c r="B9" s="23" t="s">
        <v>26</v>
      </c>
      <c r="C9" s="76">
        <v>13</v>
      </c>
      <c r="D9" s="76">
        <v>14</v>
      </c>
      <c r="E9" s="76">
        <v>12</v>
      </c>
      <c r="F9" s="76">
        <v>15</v>
      </c>
      <c r="G9" s="76"/>
      <c r="H9" s="22"/>
    </row>
    <row r="10" spans="2:8" ht="10.5" x14ac:dyDescent="0.25">
      <c r="B10" s="22" t="s">
        <v>203</v>
      </c>
      <c r="C10" s="78">
        <v>18</v>
      </c>
      <c r="D10" s="78">
        <v>18</v>
      </c>
      <c r="E10" s="78">
        <v>18</v>
      </c>
      <c r="F10" s="78">
        <v>19</v>
      </c>
      <c r="G10" s="78"/>
      <c r="H10" s="23"/>
    </row>
    <row r="11" spans="2:8" x14ac:dyDescent="0.2">
      <c r="B11" s="23" t="s">
        <v>70</v>
      </c>
      <c r="C11" s="76">
        <v>21</v>
      </c>
      <c r="D11" s="76">
        <v>27</v>
      </c>
      <c r="E11" s="76">
        <v>31</v>
      </c>
      <c r="F11" s="76">
        <v>22</v>
      </c>
      <c r="G11" s="76"/>
      <c r="H11" s="178"/>
    </row>
    <row r="12" spans="2:8" x14ac:dyDescent="0.2">
      <c r="B12" s="23" t="s">
        <v>27</v>
      </c>
      <c r="C12" s="76">
        <v>25</v>
      </c>
      <c r="D12" s="76">
        <v>22</v>
      </c>
      <c r="E12" s="76">
        <v>22</v>
      </c>
      <c r="F12" s="76"/>
      <c r="G12" s="76"/>
      <c r="H12" s="178"/>
    </row>
    <row r="13" spans="2:8" ht="10.5" x14ac:dyDescent="0.25">
      <c r="B13" s="22" t="s">
        <v>69</v>
      </c>
      <c r="C13" s="78">
        <v>23</v>
      </c>
      <c r="D13" s="78"/>
      <c r="E13" s="78">
        <v>25.417499999999997</v>
      </c>
      <c r="F13" s="78"/>
      <c r="G13" s="78">
        <v>29.376000000000001</v>
      </c>
      <c r="H13" s="178"/>
    </row>
    <row r="14" spans="2:8" x14ac:dyDescent="0.2">
      <c r="B14" s="23" t="s">
        <v>25</v>
      </c>
      <c r="C14" s="76">
        <v>20</v>
      </c>
      <c r="D14" s="76">
        <v>19</v>
      </c>
      <c r="E14" s="76">
        <v>24</v>
      </c>
      <c r="F14" s="76">
        <v>27</v>
      </c>
      <c r="G14" s="76"/>
      <c r="H14" s="178"/>
    </row>
    <row r="15" spans="2:8" x14ac:dyDescent="0.2">
      <c r="B15" s="23" t="s">
        <v>29</v>
      </c>
      <c r="C15" s="76">
        <v>22</v>
      </c>
      <c r="D15" s="76">
        <v>25</v>
      </c>
      <c r="E15" s="76"/>
      <c r="F15" s="76">
        <v>28</v>
      </c>
      <c r="G15" s="76"/>
      <c r="H15" s="178"/>
    </row>
    <row r="16" spans="2:8" x14ac:dyDescent="0.2">
      <c r="B16" s="23" t="s">
        <v>32</v>
      </c>
      <c r="C16" s="76">
        <v>29</v>
      </c>
      <c r="D16" s="76">
        <v>30</v>
      </c>
      <c r="E16" s="76">
        <v>28</v>
      </c>
      <c r="F16" s="76">
        <v>31</v>
      </c>
      <c r="G16" s="76"/>
      <c r="H16" s="23"/>
    </row>
    <row r="17" spans="2:16" x14ac:dyDescent="0.2">
      <c r="B17" s="23" t="s">
        <v>28</v>
      </c>
      <c r="C17" s="76">
        <v>32</v>
      </c>
      <c r="D17" s="76">
        <v>32</v>
      </c>
      <c r="E17" s="76">
        <v>33</v>
      </c>
      <c r="F17" s="76">
        <v>32</v>
      </c>
      <c r="G17" s="76"/>
      <c r="H17" s="178"/>
    </row>
    <row r="18" spans="2:16" x14ac:dyDescent="0.2">
      <c r="B18" s="23" t="s">
        <v>30</v>
      </c>
      <c r="C18" s="76">
        <v>31</v>
      </c>
      <c r="D18" s="76">
        <v>32</v>
      </c>
      <c r="E18" s="76">
        <v>30</v>
      </c>
      <c r="F18" s="76">
        <v>33</v>
      </c>
      <c r="G18" s="76"/>
      <c r="H18" s="178"/>
    </row>
    <row r="19" spans="2:16" ht="10.5" thickBot="1" x14ac:dyDescent="0.25">
      <c r="B19" s="24" t="s">
        <v>31</v>
      </c>
      <c r="C19" s="79">
        <v>37</v>
      </c>
      <c r="D19" s="79">
        <v>35</v>
      </c>
      <c r="E19" s="79">
        <v>36</v>
      </c>
      <c r="F19" s="79">
        <v>37</v>
      </c>
      <c r="G19" s="79"/>
      <c r="H19" s="23"/>
    </row>
    <row r="20" spans="2:16" ht="10.5" thickTop="1" x14ac:dyDescent="0.2">
      <c r="B20" s="23" t="s">
        <v>186</v>
      </c>
      <c r="G20" s="82" t="s">
        <v>202</v>
      </c>
      <c r="H20" s="178"/>
    </row>
    <row r="21" spans="2:16" x14ac:dyDescent="0.2">
      <c r="B21" s="23" t="s">
        <v>204</v>
      </c>
      <c r="F21" s="82"/>
      <c r="G21" s="2"/>
      <c r="H21" s="178"/>
    </row>
    <row r="22" spans="2:16" x14ac:dyDescent="0.2">
      <c r="B22" s="23" t="s">
        <v>36</v>
      </c>
      <c r="H22" s="178"/>
    </row>
    <row r="23" spans="2:16" x14ac:dyDescent="0.2">
      <c r="B23" s="23" t="s">
        <v>207</v>
      </c>
      <c r="H23" s="178"/>
    </row>
    <row r="24" spans="2:16" x14ac:dyDescent="0.2">
      <c r="H24" s="178"/>
    </row>
    <row r="25" spans="2:16" x14ac:dyDescent="0.2">
      <c r="H25" s="178"/>
    </row>
    <row r="27" spans="2:16" x14ac:dyDescent="0.2">
      <c r="P27" s="82"/>
    </row>
  </sheetData>
  <hyperlinks>
    <hyperlink ref="B1" location="'Titel'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2"/>
  <sheetViews>
    <sheetView workbookViewId="0">
      <selection activeCell="B1" sqref="B1"/>
    </sheetView>
  </sheetViews>
  <sheetFormatPr baseColWidth="10" defaultColWidth="11.140625" defaultRowHeight="10.5" x14ac:dyDescent="0.25"/>
  <cols>
    <col min="1" max="1" width="2.140625" customWidth="1"/>
    <col min="2" max="4" width="35.5703125" customWidth="1"/>
  </cols>
  <sheetData>
    <row r="1" spans="2:4" x14ac:dyDescent="0.25">
      <c r="B1" s="214" t="s">
        <v>18</v>
      </c>
      <c r="C1" s="1"/>
      <c r="D1" s="1"/>
    </row>
    <row r="2" spans="2:4" ht="11.5" x14ac:dyDescent="0.25">
      <c r="B2" s="196" t="s">
        <v>211</v>
      </c>
      <c r="C2" s="1"/>
      <c r="D2" s="1"/>
    </row>
    <row r="3" spans="2:4" x14ac:dyDescent="0.25">
      <c r="B3" s="183" t="s">
        <v>212</v>
      </c>
      <c r="C3" s="1"/>
      <c r="D3" s="1"/>
    </row>
    <row r="4" spans="2:4" x14ac:dyDescent="0.25">
      <c r="B4" s="1"/>
      <c r="C4" s="202">
        <v>2021</v>
      </c>
      <c r="D4" s="202"/>
    </row>
    <row r="5" spans="2:4" x14ac:dyDescent="0.25">
      <c r="B5" s="67"/>
      <c r="C5" s="203"/>
      <c r="D5" s="203"/>
    </row>
    <row r="6" spans="2:4" x14ac:dyDescent="0.25">
      <c r="B6" s="40"/>
      <c r="C6" s="195" t="s">
        <v>214</v>
      </c>
      <c r="D6" s="213" t="s">
        <v>215</v>
      </c>
    </row>
    <row r="7" spans="2:4" x14ac:dyDescent="0.25">
      <c r="B7" s="183" t="s">
        <v>75</v>
      </c>
      <c r="C7" s="192">
        <v>5.827</v>
      </c>
      <c r="D7" s="180">
        <v>33.444200000000002</v>
      </c>
    </row>
    <row r="8" spans="2:4" x14ac:dyDescent="0.25">
      <c r="B8" s="183" t="s">
        <v>76</v>
      </c>
      <c r="C8" s="193">
        <v>7.1825000000000001</v>
      </c>
      <c r="D8" s="180">
        <v>35.158499999999997</v>
      </c>
    </row>
    <row r="9" spans="2:4" ht="11" thickBot="1" x14ac:dyDescent="0.3">
      <c r="B9" s="185" t="s">
        <v>213</v>
      </c>
      <c r="C9" s="194">
        <v>34.1693</v>
      </c>
      <c r="D9" s="181">
        <v>24.893699999999999</v>
      </c>
    </row>
    <row r="10" spans="2:4" ht="11" thickTop="1" x14ac:dyDescent="0.25">
      <c r="B10" s="23" t="s">
        <v>88</v>
      </c>
      <c r="C10" s="1"/>
      <c r="D10" s="2" t="s">
        <v>202</v>
      </c>
    </row>
    <row r="11" spans="2:4" x14ac:dyDescent="0.25">
      <c r="B11" s="23" t="s">
        <v>207</v>
      </c>
      <c r="C11" s="1"/>
      <c r="D11" s="1"/>
    </row>
    <row r="12" spans="2:4" x14ac:dyDescent="0.25">
      <c r="C12" s="1"/>
      <c r="D12" s="1"/>
    </row>
  </sheetData>
  <mergeCells count="2">
    <mergeCell ref="C4:D4"/>
    <mergeCell ref="C5:D5"/>
  </mergeCells>
  <hyperlinks>
    <hyperlink ref="B1" location="Titel!A1" display="Titres"/>
  </hyperlinks>
  <pageMargins left="0" right="0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"/>
  <sheetViews>
    <sheetView workbookViewId="0">
      <selection activeCell="B1" sqref="B1"/>
    </sheetView>
  </sheetViews>
  <sheetFormatPr baseColWidth="10" defaultColWidth="11.140625" defaultRowHeight="10" x14ac:dyDescent="0.2"/>
  <cols>
    <col min="1" max="1" width="1.5703125" style="1" customWidth="1"/>
    <col min="2" max="2" width="60" style="1" customWidth="1"/>
    <col min="3" max="7" width="13.85546875" style="51" customWidth="1"/>
    <col min="8" max="16384" width="11.140625" style="1"/>
  </cols>
  <sheetData>
    <row r="1" spans="2:7" x14ac:dyDescent="0.2">
      <c r="B1" s="3" t="s">
        <v>18</v>
      </c>
    </row>
    <row r="2" spans="2:7" ht="11.5" x14ac:dyDescent="0.25">
      <c r="B2" s="81" t="s">
        <v>12</v>
      </c>
    </row>
    <row r="3" spans="2:7" x14ac:dyDescent="0.2">
      <c r="B3" s="5" t="s">
        <v>72</v>
      </c>
    </row>
    <row r="4" spans="2:7" ht="10.5" x14ac:dyDescent="0.2">
      <c r="B4" s="9"/>
      <c r="C4" s="182">
        <v>2010</v>
      </c>
      <c r="D4" s="182">
        <v>2014</v>
      </c>
      <c r="E4" s="182">
        <v>2017</v>
      </c>
      <c r="F4" s="182">
        <v>2019</v>
      </c>
      <c r="G4" s="182">
        <v>2021</v>
      </c>
    </row>
    <row r="5" spans="2:7" x14ac:dyDescent="0.2">
      <c r="B5" s="1" t="s">
        <v>82</v>
      </c>
      <c r="C5" s="183">
        <v>13</v>
      </c>
      <c r="D5" s="184">
        <v>27</v>
      </c>
      <c r="E5" s="184">
        <v>29</v>
      </c>
      <c r="F5" s="160">
        <v>25.030899999999999</v>
      </c>
      <c r="G5" s="187">
        <v>23.965700000000002</v>
      </c>
    </row>
    <row r="6" spans="2:7" x14ac:dyDescent="0.2">
      <c r="B6" s="1" t="s">
        <v>83</v>
      </c>
      <c r="C6" s="183">
        <v>53</v>
      </c>
      <c r="D6" s="184">
        <v>53</v>
      </c>
      <c r="E6" s="184">
        <v>43</v>
      </c>
      <c r="F6" s="160">
        <v>39.781700000000001</v>
      </c>
      <c r="G6" s="187">
        <v>39.374900000000004</v>
      </c>
    </row>
    <row r="7" spans="2:7" x14ac:dyDescent="0.2">
      <c r="B7" s="43" t="s">
        <v>84</v>
      </c>
      <c r="C7" s="183" t="s">
        <v>85</v>
      </c>
      <c r="D7" s="184" t="s">
        <v>85</v>
      </c>
      <c r="E7" s="184" t="s">
        <v>85</v>
      </c>
      <c r="F7" s="160">
        <v>18.854099999999999</v>
      </c>
      <c r="G7" s="187">
        <v>51.376599999999996</v>
      </c>
    </row>
    <row r="8" spans="2:7" x14ac:dyDescent="0.2">
      <c r="B8" s="43" t="s">
        <v>216</v>
      </c>
      <c r="C8" s="183"/>
      <c r="D8" s="184"/>
      <c r="E8" s="184"/>
      <c r="F8" s="160"/>
      <c r="G8" s="1"/>
    </row>
    <row r="9" spans="2:7" x14ac:dyDescent="0.2">
      <c r="B9" s="1" t="s">
        <v>86</v>
      </c>
      <c r="C9" s="183">
        <v>38</v>
      </c>
      <c r="D9" s="184">
        <v>51</v>
      </c>
      <c r="E9" s="184">
        <v>57</v>
      </c>
      <c r="F9" s="160">
        <v>54.790000000000006</v>
      </c>
      <c r="G9" s="187">
        <v>60.105200000000004</v>
      </c>
    </row>
    <row r="10" spans="2:7" ht="10.5" thickBot="1" x14ac:dyDescent="0.25">
      <c r="B10" s="29" t="s">
        <v>87</v>
      </c>
      <c r="C10" s="185">
        <v>69</v>
      </c>
      <c r="D10" s="186">
        <v>78</v>
      </c>
      <c r="E10" s="186">
        <v>82</v>
      </c>
      <c r="F10" s="161">
        <v>86.853000000000009</v>
      </c>
      <c r="G10" s="188">
        <v>85.507800000000003</v>
      </c>
    </row>
    <row r="11" spans="2:7" ht="10.5" thickTop="1" x14ac:dyDescent="0.2">
      <c r="B11" s="5" t="s">
        <v>209</v>
      </c>
      <c r="C11" s="39"/>
      <c r="F11" s="1"/>
      <c r="G11" s="52" t="s">
        <v>195</v>
      </c>
    </row>
    <row r="12" spans="2:7" x14ac:dyDescent="0.2">
      <c r="B12" s="23" t="s">
        <v>217</v>
      </c>
      <c r="C12" s="39"/>
    </row>
    <row r="13" spans="2:7" x14ac:dyDescent="0.2">
      <c r="B13" s="23" t="s">
        <v>88</v>
      </c>
      <c r="C13" s="39"/>
    </row>
    <row r="14" spans="2:7" x14ac:dyDescent="0.2">
      <c r="B14" s="1" t="s">
        <v>207</v>
      </c>
      <c r="C14" s="39"/>
    </row>
    <row r="15" spans="2:7" x14ac:dyDescent="0.2">
      <c r="C15" s="39"/>
    </row>
    <row r="16" spans="2:7" x14ac:dyDescent="0.2">
      <c r="C16" s="39"/>
    </row>
    <row r="17" spans="3:3" x14ac:dyDescent="0.2">
      <c r="C17" s="39"/>
    </row>
    <row r="18" spans="3:3" x14ac:dyDescent="0.2">
      <c r="C18" s="39"/>
    </row>
    <row r="19" spans="3:3" x14ac:dyDescent="0.2">
      <c r="C19" s="39"/>
    </row>
    <row r="20" spans="3:3" x14ac:dyDescent="0.2">
      <c r="C20" s="39"/>
    </row>
    <row r="21" spans="3:3" x14ac:dyDescent="0.2">
      <c r="C21" s="39"/>
    </row>
    <row r="22" spans="3:3" x14ac:dyDescent="0.2">
      <c r="C22" s="39"/>
    </row>
    <row r="34" spans="2:2" x14ac:dyDescent="0.2">
      <c r="B34" s="23"/>
    </row>
  </sheetData>
  <hyperlinks>
    <hyperlink ref="B1" location="'Titel'!A1" display="Titr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5"/>
  <sheetViews>
    <sheetView zoomScaleNormal="100" workbookViewId="0">
      <selection activeCell="B1" sqref="B1"/>
    </sheetView>
  </sheetViews>
  <sheetFormatPr baseColWidth="10" defaultColWidth="11.140625" defaultRowHeight="10" x14ac:dyDescent="0.2"/>
  <cols>
    <col min="1" max="1" width="1.5703125" style="1" customWidth="1"/>
    <col min="2" max="2" width="86.85546875" style="1" customWidth="1"/>
    <col min="3" max="7" width="16" style="1" customWidth="1"/>
    <col min="8" max="16384" width="11.140625" style="1"/>
  </cols>
  <sheetData>
    <row r="1" spans="2:7" x14ac:dyDescent="0.2">
      <c r="B1" s="3" t="s">
        <v>18</v>
      </c>
    </row>
    <row r="2" spans="2:7" ht="11.5" x14ac:dyDescent="0.25">
      <c r="B2" s="81" t="s">
        <v>13</v>
      </c>
    </row>
    <row r="3" spans="2:7" x14ac:dyDescent="0.2">
      <c r="B3" s="4" t="s">
        <v>72</v>
      </c>
    </row>
    <row r="4" spans="2:7" ht="24" customHeight="1" x14ac:dyDescent="0.2">
      <c r="B4" s="30"/>
      <c r="C4" s="28">
        <v>2010</v>
      </c>
      <c r="D4" s="28">
        <v>2014</v>
      </c>
      <c r="E4" s="28">
        <v>2017</v>
      </c>
      <c r="F4" s="28">
        <v>2019</v>
      </c>
      <c r="G4" s="28" t="s">
        <v>210</v>
      </c>
    </row>
    <row r="5" spans="2:7" ht="14.25" customHeight="1" thickBot="1" x14ac:dyDescent="0.25">
      <c r="B5" s="34" t="s">
        <v>89</v>
      </c>
      <c r="C5" s="35" t="s">
        <v>90</v>
      </c>
      <c r="D5" s="36">
        <v>8</v>
      </c>
      <c r="E5" s="35" t="s">
        <v>91</v>
      </c>
      <c r="F5" s="163">
        <v>13</v>
      </c>
      <c r="G5" s="191">
        <v>13.132299999999999</v>
      </c>
    </row>
    <row r="6" spans="2:7" ht="14.25" customHeight="1" thickTop="1" x14ac:dyDescent="0.2">
      <c r="B6" s="5" t="s">
        <v>209</v>
      </c>
      <c r="C6" s="189"/>
      <c r="D6" s="190"/>
      <c r="E6" s="189"/>
      <c r="F6" s="189"/>
      <c r="G6" s="189"/>
    </row>
    <row r="7" spans="2:7" x14ac:dyDescent="0.2">
      <c r="B7" s="4" t="s">
        <v>188</v>
      </c>
      <c r="C7" s="4"/>
      <c r="D7" s="4"/>
      <c r="G7" s="2" t="s">
        <v>195</v>
      </c>
    </row>
    <row r="8" spans="2:7" x14ac:dyDescent="0.2">
      <c r="B8" s="23" t="s">
        <v>88</v>
      </c>
      <c r="C8" s="5"/>
      <c r="D8" s="5"/>
      <c r="E8" s="5"/>
      <c r="F8" s="5"/>
      <c r="G8" s="5"/>
    </row>
    <row r="9" spans="2:7" x14ac:dyDescent="0.2">
      <c r="B9" s="1" t="s">
        <v>207</v>
      </c>
    </row>
    <row r="12" spans="2:7" x14ac:dyDescent="0.2">
      <c r="C12" s="43"/>
    </row>
    <row r="13" spans="2:7" x14ac:dyDescent="0.2">
      <c r="C13" s="43"/>
    </row>
    <row r="14" spans="2:7" x14ac:dyDescent="0.2">
      <c r="C14" s="43"/>
    </row>
    <row r="15" spans="2:7" x14ac:dyDescent="0.2">
      <c r="C15" s="43"/>
    </row>
    <row r="16" spans="2:7" x14ac:dyDescent="0.2">
      <c r="C16" s="43"/>
    </row>
    <row r="17" spans="2:3" x14ac:dyDescent="0.2">
      <c r="C17" s="43"/>
    </row>
    <row r="18" spans="2:3" x14ac:dyDescent="0.2">
      <c r="C18" s="43"/>
    </row>
    <row r="19" spans="2:3" x14ac:dyDescent="0.2">
      <c r="C19" s="43"/>
    </row>
    <row r="20" spans="2:3" x14ac:dyDescent="0.2">
      <c r="C20" s="43"/>
    </row>
    <row r="21" spans="2:3" x14ac:dyDescent="0.2">
      <c r="C21" s="43"/>
    </row>
    <row r="22" spans="2:3" x14ac:dyDescent="0.2">
      <c r="C22" s="43"/>
    </row>
    <row r="23" spans="2:3" x14ac:dyDescent="0.2">
      <c r="C23" s="43"/>
    </row>
    <row r="26" spans="2:3" x14ac:dyDescent="0.2">
      <c r="B26" s="23"/>
    </row>
    <row r="45" spans="2:2" x14ac:dyDescent="0.2">
      <c r="B45" s="23"/>
    </row>
  </sheetData>
  <hyperlinks>
    <hyperlink ref="B1" location="'Titel'!A1" display="Titres"/>
  </hyperlinks>
  <pageMargins left="0.70866141732283472" right="0.70866141732283472" top="0.15748031496062992" bottom="0" header="0.31496062992125984" footer="0.31496062992125984"/>
  <pageSetup paperSize="9" orientation="landscape" r:id="rId1"/>
  <ignoredErrors>
    <ignoredError sqref="C5:E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3"/>
  <sheetViews>
    <sheetView showWhiteSpace="0" zoomScaleNormal="100" workbookViewId="0">
      <selection activeCell="B1" sqref="B1"/>
    </sheetView>
  </sheetViews>
  <sheetFormatPr baseColWidth="10" defaultColWidth="15" defaultRowHeight="10" x14ac:dyDescent="0.2"/>
  <cols>
    <col min="1" max="1" width="1.5703125" style="1" customWidth="1"/>
    <col min="2" max="2" width="82" style="142" customWidth="1"/>
    <col min="3" max="6" width="18.140625" style="84" customWidth="1"/>
    <col min="7" max="7" width="21.85546875" style="84" customWidth="1"/>
    <col min="8" max="16384" width="15" style="84"/>
  </cols>
  <sheetData>
    <row r="1" spans="1:7" x14ac:dyDescent="0.2">
      <c r="B1" s="3" t="s">
        <v>18</v>
      </c>
    </row>
    <row r="2" spans="1:7" s="86" customFormat="1" ht="11.5" x14ac:dyDescent="0.25">
      <c r="A2" s="1"/>
      <c r="B2" s="81" t="s">
        <v>14</v>
      </c>
    </row>
    <row r="3" spans="1:7" s="86" customFormat="1" ht="10.5" x14ac:dyDescent="0.25">
      <c r="A3" s="1"/>
      <c r="B3" s="85"/>
    </row>
    <row r="4" spans="1:7" ht="48" customHeight="1" x14ac:dyDescent="0.2">
      <c r="B4" s="145" t="s">
        <v>92</v>
      </c>
      <c r="C4" s="146" t="s">
        <v>93</v>
      </c>
      <c r="D4" s="146" t="s">
        <v>94</v>
      </c>
      <c r="E4" s="146" t="s">
        <v>94</v>
      </c>
      <c r="F4" s="146" t="s">
        <v>95</v>
      </c>
      <c r="G4" s="146" t="s">
        <v>96</v>
      </c>
    </row>
    <row r="5" spans="1:7" ht="30.75" customHeight="1" x14ac:dyDescent="0.2">
      <c r="B5" s="147"/>
      <c r="C5" s="148" t="s">
        <v>97</v>
      </c>
      <c r="D5" s="149" t="s">
        <v>97</v>
      </c>
      <c r="E5" s="148" t="s">
        <v>98</v>
      </c>
      <c r="F5" s="148" t="s">
        <v>98</v>
      </c>
      <c r="G5" s="150" t="s">
        <v>99</v>
      </c>
    </row>
    <row r="6" spans="1:7" ht="10.5" x14ac:dyDescent="0.25">
      <c r="B6" s="91" t="s">
        <v>191</v>
      </c>
      <c r="C6" s="92">
        <v>5461.6951223261385</v>
      </c>
      <c r="D6" s="92">
        <v>258.65060325293899</v>
      </c>
      <c r="E6" s="93">
        <v>4.7357202747483201E-2</v>
      </c>
      <c r="F6" s="93">
        <v>0.57674406150893198</v>
      </c>
      <c r="G6" s="94">
        <v>11752402757.239401</v>
      </c>
    </row>
    <row r="7" spans="1:7" x14ac:dyDescent="0.2">
      <c r="B7" s="95" t="s">
        <v>101</v>
      </c>
      <c r="C7" s="96">
        <v>634.42599792901126</v>
      </c>
      <c r="D7" s="97">
        <v>9.2727589459710202</v>
      </c>
      <c r="E7" s="98">
        <v>1.4615981968331301E-2</v>
      </c>
      <c r="F7" s="99">
        <v>3.4994465187343601E-2</v>
      </c>
      <c r="G7" s="100">
        <v>421329764.68365502</v>
      </c>
    </row>
    <row r="8" spans="1:7" x14ac:dyDescent="0.2">
      <c r="B8" s="95" t="s">
        <v>102</v>
      </c>
      <c r="C8" s="96">
        <v>24.798081867420503</v>
      </c>
      <c r="D8" s="97">
        <v>4.4740913324287304</v>
      </c>
      <c r="E8" s="98">
        <v>0.18042086304694199</v>
      </c>
      <c r="F8" s="99">
        <v>0.132925842314493</v>
      </c>
      <c r="G8" s="100">
        <v>203290936.305902</v>
      </c>
    </row>
    <row r="9" spans="1:7" x14ac:dyDescent="0.2">
      <c r="B9" s="95" t="s">
        <v>103</v>
      </c>
      <c r="C9" s="96">
        <v>14.173574545334425</v>
      </c>
      <c r="D9" s="97">
        <v>3.2018860042425601</v>
      </c>
      <c r="E9" s="98">
        <v>0.22590532783393999</v>
      </c>
      <c r="F9" s="99">
        <v>0.219539269569621</v>
      </c>
      <c r="G9" s="100">
        <v>145485274.07774001</v>
      </c>
    </row>
    <row r="10" spans="1:7" x14ac:dyDescent="0.2">
      <c r="B10" s="95" t="s">
        <v>104</v>
      </c>
      <c r="C10" s="96">
        <v>256.55458906692508</v>
      </c>
      <c r="D10" s="97">
        <v>63.432245855073703</v>
      </c>
      <c r="E10" s="99">
        <v>0.247246584384919</v>
      </c>
      <c r="F10" s="99">
        <v>0.32247064446847001</v>
      </c>
      <c r="G10" s="100">
        <v>2882194325.8954501</v>
      </c>
    </row>
    <row r="11" spans="1:7" x14ac:dyDescent="0.2">
      <c r="B11" s="95" t="s">
        <v>105</v>
      </c>
      <c r="C11" s="96">
        <v>26.160576658168143</v>
      </c>
      <c r="D11" s="97">
        <v>6.7294190181735098</v>
      </c>
      <c r="E11" s="98">
        <v>0.257235117792114</v>
      </c>
      <c r="F11" s="99">
        <v>0.27914419636118798</v>
      </c>
      <c r="G11" s="100">
        <v>305767091.31608403</v>
      </c>
    </row>
    <row r="12" spans="1:7" x14ac:dyDescent="0.2">
      <c r="B12" s="95" t="s">
        <v>106</v>
      </c>
      <c r="C12" s="96">
        <v>22.449387862225958</v>
      </c>
      <c r="D12" s="97">
        <v>5.4663981638685897</v>
      </c>
      <c r="E12" s="98">
        <v>0.24349876252378899</v>
      </c>
      <c r="F12" s="99">
        <v>0.26736670645767502</v>
      </c>
      <c r="G12" s="100">
        <v>248378747.41159201</v>
      </c>
    </row>
    <row r="13" spans="1:7" x14ac:dyDescent="0.2">
      <c r="B13" s="95" t="s">
        <v>107</v>
      </c>
      <c r="C13" s="96">
        <v>183.09669944182232</v>
      </c>
      <c r="D13" s="97">
        <v>24.198773041053499</v>
      </c>
      <c r="E13" s="99">
        <v>0.13216389544336099</v>
      </c>
      <c r="F13" s="99">
        <v>0.20835472675678399</v>
      </c>
      <c r="G13" s="100">
        <v>1099528566.46298</v>
      </c>
    </row>
    <row r="14" spans="1:7" x14ac:dyDescent="0.2">
      <c r="B14" s="95" t="s">
        <v>108</v>
      </c>
      <c r="C14" s="96">
        <v>36.340208964359448</v>
      </c>
      <c r="D14" s="97">
        <v>2.9032919099768599</v>
      </c>
      <c r="E14" s="99">
        <v>7.9891998222251695E-2</v>
      </c>
      <c r="F14" s="99">
        <v>0.14903756509062799</v>
      </c>
      <c r="G14" s="100">
        <v>131917944.202573</v>
      </c>
    </row>
    <row r="15" spans="1:7" x14ac:dyDescent="0.2">
      <c r="B15" s="95" t="s">
        <v>109</v>
      </c>
      <c r="C15" s="96">
        <v>133.79423576036507</v>
      </c>
      <c r="D15" s="97">
        <v>15.4772320120779</v>
      </c>
      <c r="E15" s="99">
        <v>0.115679363345658</v>
      </c>
      <c r="F15" s="99">
        <v>0.22533760884471399</v>
      </c>
      <c r="G15" s="100">
        <v>703244693.36458397</v>
      </c>
    </row>
    <row r="16" spans="1:7" x14ac:dyDescent="0.2">
      <c r="B16" s="95" t="s">
        <v>110</v>
      </c>
      <c r="C16" s="96">
        <v>47.617965618503966</v>
      </c>
      <c r="D16" s="97">
        <v>26.2283594859821</v>
      </c>
      <c r="E16" s="99">
        <v>0.550808064672758</v>
      </c>
      <c r="F16" s="99">
        <v>0.56526191722784702</v>
      </c>
      <c r="G16" s="100">
        <v>1191747633.5420799</v>
      </c>
    </row>
    <row r="17" spans="2:7" x14ac:dyDescent="0.2">
      <c r="B17" s="95" t="s">
        <v>111</v>
      </c>
      <c r="C17" s="96">
        <v>190.68173909624394</v>
      </c>
      <c r="D17" s="97">
        <v>17.585803784686799</v>
      </c>
      <c r="E17" s="99">
        <v>9.2225946060889505E-2</v>
      </c>
      <c r="F17" s="99">
        <v>0.13584218340038401</v>
      </c>
      <c r="G17" s="100">
        <v>799052645.87886095</v>
      </c>
    </row>
    <row r="18" spans="2:7" x14ac:dyDescent="0.2">
      <c r="B18" s="95" t="s">
        <v>112</v>
      </c>
      <c r="C18" s="96">
        <v>218.8987647769045</v>
      </c>
      <c r="D18" s="97">
        <v>16.149032223830599</v>
      </c>
      <c r="E18" s="98">
        <v>7.3773976021697704E-2</v>
      </c>
      <c r="F18" s="99">
        <v>0.114642746417252</v>
      </c>
      <c r="G18" s="100">
        <v>733769527.10408199</v>
      </c>
    </row>
    <row r="19" spans="2:7" x14ac:dyDescent="0.2">
      <c r="B19" s="95" t="s">
        <v>113</v>
      </c>
      <c r="C19" s="96">
        <v>3672.7033007388645</v>
      </c>
      <c r="D19" s="97">
        <v>63.531311475573503</v>
      </c>
      <c r="E19" s="99">
        <v>1.72982422682476E-2</v>
      </c>
      <c r="F19" s="99">
        <v>0.338140657852043</v>
      </c>
      <c r="G19" s="100">
        <v>2886695606.9938402</v>
      </c>
    </row>
    <row r="20" spans="2:7" ht="10.5" x14ac:dyDescent="0.2">
      <c r="B20" s="87"/>
      <c r="C20" s="166"/>
      <c r="D20" s="97"/>
      <c r="E20" s="167"/>
      <c r="F20" s="168"/>
      <c r="G20" s="94"/>
    </row>
    <row r="21" spans="2:7" ht="10.5" x14ac:dyDescent="0.25">
      <c r="B21" s="91" t="s">
        <v>190</v>
      </c>
      <c r="C21" s="92">
        <v>5459.2154938762824</v>
      </c>
      <c r="D21" s="92">
        <v>223.77310313013501</v>
      </c>
      <c r="E21" s="93">
        <v>4.0989974361910798E-2</v>
      </c>
      <c r="F21" s="93">
        <v>0.540253252840593</v>
      </c>
      <c r="G21" s="94">
        <v>10009771981.4065</v>
      </c>
    </row>
    <row r="22" spans="2:7" x14ac:dyDescent="0.2">
      <c r="B22" s="95" t="s">
        <v>101</v>
      </c>
      <c r="C22" s="96">
        <v>636.37939092671775</v>
      </c>
      <c r="D22" s="97">
        <v>8.1707573598973404</v>
      </c>
      <c r="E22" s="98">
        <v>1.2839443697255501E-2</v>
      </c>
      <c r="F22" s="99">
        <v>3.4353600986058101E-2</v>
      </c>
      <c r="G22" s="100">
        <v>365492621.51675099</v>
      </c>
    </row>
    <row r="23" spans="2:7" x14ac:dyDescent="0.2">
      <c r="B23" s="95" t="s">
        <v>102</v>
      </c>
      <c r="C23" s="96">
        <v>28.886674939626722</v>
      </c>
      <c r="D23" s="97">
        <v>4.5250680294012202</v>
      </c>
      <c r="E23" s="98">
        <v>0.156648975309849</v>
      </c>
      <c r="F23" s="99">
        <v>0.117809862503754</v>
      </c>
      <c r="G23" s="100">
        <v>202414403.433988</v>
      </c>
    </row>
    <row r="24" spans="2:7" x14ac:dyDescent="0.2">
      <c r="B24" s="95" t="s">
        <v>103</v>
      </c>
      <c r="C24" s="96">
        <v>14.79986309314133</v>
      </c>
      <c r="D24" s="97">
        <v>2.7442375993333399</v>
      </c>
      <c r="E24" s="98">
        <v>0.18542317466471001</v>
      </c>
      <c r="F24" s="99">
        <v>0.16995288896771801</v>
      </c>
      <c r="G24" s="100">
        <v>122754666.43618201</v>
      </c>
    </row>
    <row r="25" spans="2:7" x14ac:dyDescent="0.2">
      <c r="B25" s="95" t="s">
        <v>104</v>
      </c>
      <c r="C25" s="96">
        <v>269.58251852264908</v>
      </c>
      <c r="D25" s="97">
        <v>56.206159252289602</v>
      </c>
      <c r="E25" s="99">
        <v>0.20849333836744099</v>
      </c>
      <c r="F25" s="99">
        <v>0.27566725438790302</v>
      </c>
      <c r="G25" s="100">
        <v>2514202244.1314301</v>
      </c>
    </row>
    <row r="26" spans="2:7" x14ac:dyDescent="0.2">
      <c r="B26" s="95" t="s">
        <v>105</v>
      </c>
      <c r="C26" s="96">
        <v>24.158207696178696</v>
      </c>
      <c r="D26" s="97">
        <v>4.7363209682312402</v>
      </c>
      <c r="E26" s="98">
        <v>0.196054319417927</v>
      </c>
      <c r="F26" s="99">
        <v>0.22967733555275899</v>
      </c>
      <c r="G26" s="100">
        <v>211864126.02580899</v>
      </c>
    </row>
    <row r="27" spans="2:7" x14ac:dyDescent="0.2">
      <c r="B27" s="95" t="s">
        <v>106</v>
      </c>
      <c r="C27" s="96">
        <v>27.791970544617595</v>
      </c>
      <c r="D27" s="97">
        <v>6.2301722747507604</v>
      </c>
      <c r="E27" s="98">
        <v>0.224171663709443</v>
      </c>
      <c r="F27" s="99">
        <v>0.218017752876523</v>
      </c>
      <c r="G27" s="100">
        <v>278686772.46196502</v>
      </c>
    </row>
    <row r="28" spans="2:7" x14ac:dyDescent="0.2">
      <c r="B28" s="95" t="s">
        <v>107</v>
      </c>
      <c r="C28" s="96">
        <v>184.18395160459357</v>
      </c>
      <c r="D28" s="97">
        <v>23.140235976273001</v>
      </c>
      <c r="E28" s="99">
        <v>0.12563654854115899</v>
      </c>
      <c r="F28" s="99">
        <v>0.192007144321208</v>
      </c>
      <c r="G28" s="100">
        <v>1035104230.4835401</v>
      </c>
    </row>
    <row r="29" spans="2:7" x14ac:dyDescent="0.2">
      <c r="B29" s="95" t="s">
        <v>108</v>
      </c>
      <c r="C29" s="96">
        <v>37.794773119642954</v>
      </c>
      <c r="D29" s="97">
        <v>2.9380841455012199</v>
      </c>
      <c r="E29" s="98">
        <v>7.7737843172134793E-2</v>
      </c>
      <c r="F29" s="99">
        <v>0.13479895393836999</v>
      </c>
      <c r="G29" s="100">
        <v>131425769.88598</v>
      </c>
    </row>
    <row r="30" spans="2:7" x14ac:dyDescent="0.2">
      <c r="B30" s="95" t="s">
        <v>109</v>
      </c>
      <c r="C30" s="96">
        <v>129.08125529420562</v>
      </c>
      <c r="D30" s="97">
        <v>11.3314670028027</v>
      </c>
      <c r="E30" s="99">
        <v>8.7785534599703896E-2</v>
      </c>
      <c r="F30" s="99">
        <v>0.19352464612807199</v>
      </c>
      <c r="G30" s="100">
        <v>506876828.92310899</v>
      </c>
    </row>
    <row r="31" spans="2:7" x14ac:dyDescent="0.2">
      <c r="B31" s="95" t="s">
        <v>110</v>
      </c>
      <c r="C31" s="96">
        <v>45.608381407087862</v>
      </c>
      <c r="D31" s="97">
        <v>20.752125653296901</v>
      </c>
      <c r="E31" s="99">
        <v>0.45500684332708802</v>
      </c>
      <c r="F31" s="99">
        <v>0.484945316132399</v>
      </c>
      <c r="G31" s="100">
        <v>928279775.42143095</v>
      </c>
    </row>
    <row r="32" spans="2:7" x14ac:dyDescent="0.2">
      <c r="B32" s="95" t="s">
        <v>111</v>
      </c>
      <c r="C32" s="96">
        <v>202.32532254187771</v>
      </c>
      <c r="D32" s="97">
        <v>17.0703436251118</v>
      </c>
      <c r="E32" s="99">
        <v>8.4370771837413205E-2</v>
      </c>
      <c r="F32" s="99">
        <v>0.132989060635198</v>
      </c>
      <c r="G32" s="100">
        <v>763587066.28050697</v>
      </c>
    </row>
    <row r="33" spans="2:7" x14ac:dyDescent="0.2">
      <c r="B33" s="95" t="s">
        <v>112</v>
      </c>
      <c r="C33" s="96">
        <v>221.89690329399809</v>
      </c>
      <c r="D33" s="97">
        <v>12.380706689005899</v>
      </c>
      <c r="E33" s="99">
        <v>5.5794860159009599E-2</v>
      </c>
      <c r="F33" s="99">
        <v>9.7172041919784E-2</v>
      </c>
      <c r="G33" s="100">
        <v>553811200.68551302</v>
      </c>
    </row>
    <row r="34" spans="2:7" x14ac:dyDescent="0.2">
      <c r="B34" s="95" t="s">
        <v>113</v>
      </c>
      <c r="C34" s="96">
        <v>3636.7262808919259</v>
      </c>
      <c r="D34" s="97">
        <v>53.547424554240003</v>
      </c>
      <c r="E34" s="99">
        <v>1.47240733611404E-2</v>
      </c>
      <c r="F34" s="99">
        <v>0.31434622243856403</v>
      </c>
      <c r="G34" s="100">
        <v>2395272275.7202902</v>
      </c>
    </row>
    <row r="35" spans="2:7" ht="10.5" x14ac:dyDescent="0.2">
      <c r="B35" s="87"/>
      <c r="C35" s="88"/>
      <c r="D35" s="89"/>
      <c r="E35" s="88"/>
      <c r="F35" s="88"/>
      <c r="G35" s="90"/>
    </row>
    <row r="36" spans="2:7" ht="10.5" x14ac:dyDescent="0.25">
      <c r="B36" s="91" t="s">
        <v>100</v>
      </c>
      <c r="C36" s="92">
        <v>5489.9743473422259</v>
      </c>
      <c r="D36" s="92">
        <v>207.64116790136799</v>
      </c>
      <c r="E36" s="93">
        <v>3.782188308436997E-2</v>
      </c>
      <c r="F36" s="93">
        <v>0.51207030936280096</v>
      </c>
      <c r="G36" s="94">
        <v>9098478956.9154091</v>
      </c>
    </row>
    <row r="37" spans="2:7" x14ac:dyDescent="0.2">
      <c r="B37" s="95" t="s">
        <v>101</v>
      </c>
      <c r="C37" s="96">
        <v>632.09124140631036</v>
      </c>
      <c r="D37" s="97">
        <v>7.6136331194149198</v>
      </c>
      <c r="E37" s="98">
        <v>1.20451488972948E-2</v>
      </c>
      <c r="F37" s="99">
        <v>3.7012876216460801E-2</v>
      </c>
      <c r="G37" s="100">
        <v>333616312.32769799</v>
      </c>
    </row>
    <row r="38" spans="2:7" x14ac:dyDescent="0.2">
      <c r="B38" s="95" t="s">
        <v>102</v>
      </c>
      <c r="C38" s="96">
        <v>25.957051085397335</v>
      </c>
      <c r="D38" s="97">
        <v>3.6650106034986001</v>
      </c>
      <c r="E38" s="98">
        <v>0.14119518397682801</v>
      </c>
      <c r="F38" s="99">
        <v>0.10364175736895501</v>
      </c>
      <c r="G38" s="100">
        <v>160594462.98550701</v>
      </c>
    </row>
    <row r="39" spans="2:7" x14ac:dyDescent="0.2">
      <c r="B39" s="95" t="s">
        <v>103</v>
      </c>
      <c r="C39" s="96">
        <v>17.526054950229867</v>
      </c>
      <c r="D39" s="97">
        <v>2.8264321214983101</v>
      </c>
      <c r="E39" s="99">
        <v>0.16127029896487</v>
      </c>
      <c r="F39" s="99">
        <v>0.17154551895445599</v>
      </c>
      <c r="G39" s="100">
        <v>123849395.765379</v>
      </c>
    </row>
    <row r="40" spans="2:7" x14ac:dyDescent="0.2">
      <c r="B40" s="95" t="s">
        <v>104</v>
      </c>
      <c r="C40" s="96">
        <v>250.46634106035756</v>
      </c>
      <c r="D40" s="97">
        <v>53.006736255354397</v>
      </c>
      <c r="E40" s="99">
        <v>0.21163217393182901</v>
      </c>
      <c r="F40" s="99">
        <v>0.26496826440688698</v>
      </c>
      <c r="G40" s="100">
        <v>2322664042.34056</v>
      </c>
    </row>
    <row r="41" spans="2:7" x14ac:dyDescent="0.2">
      <c r="B41" s="95" t="s">
        <v>105</v>
      </c>
      <c r="C41" s="96">
        <v>26.542698760447976</v>
      </c>
      <c r="D41" s="97">
        <v>5.3197016456215298</v>
      </c>
      <c r="E41" s="98">
        <v>0.200420525946991</v>
      </c>
      <c r="F41" s="99">
        <v>0.219362322730702</v>
      </c>
      <c r="G41" s="100">
        <v>233100179.35723999</v>
      </c>
    </row>
    <row r="42" spans="2:7" x14ac:dyDescent="0.2">
      <c r="B42" s="95" t="s">
        <v>106</v>
      </c>
      <c r="C42" s="96">
        <v>27.217027905476886</v>
      </c>
      <c r="D42" s="97">
        <v>6.3938126987119999</v>
      </c>
      <c r="E42" s="98">
        <v>0.234919577586404</v>
      </c>
      <c r="F42" s="99">
        <v>0.21844938082788101</v>
      </c>
      <c r="G42" s="100">
        <v>280165878.86523002</v>
      </c>
    </row>
    <row r="43" spans="2:7" x14ac:dyDescent="0.2">
      <c r="B43" s="95" t="s">
        <v>107</v>
      </c>
      <c r="C43" s="96">
        <v>183.57632434214068</v>
      </c>
      <c r="D43" s="97">
        <v>20.934577723582901</v>
      </c>
      <c r="E43" s="99">
        <v>0.114037459888161</v>
      </c>
      <c r="F43" s="99">
        <v>0.17889145655701699</v>
      </c>
      <c r="G43" s="100">
        <v>917317200.70273101</v>
      </c>
    </row>
    <row r="44" spans="2:7" x14ac:dyDescent="0.2">
      <c r="B44" s="95" t="s">
        <v>108</v>
      </c>
      <c r="C44" s="96">
        <v>39.38360934974083</v>
      </c>
      <c r="D44" s="97">
        <v>2.2058912168962799</v>
      </c>
      <c r="E44" s="99">
        <v>5.60103874001786E-2</v>
      </c>
      <c r="F44" s="99">
        <v>0.123841711081487</v>
      </c>
      <c r="G44" s="100">
        <v>96658360.290618896</v>
      </c>
    </row>
    <row r="45" spans="2:7" x14ac:dyDescent="0.2">
      <c r="B45" s="95" t="s">
        <v>109</v>
      </c>
      <c r="C45" s="96">
        <v>121.41394059710829</v>
      </c>
      <c r="D45" s="97">
        <v>9.9791876243114608</v>
      </c>
      <c r="E45" s="99">
        <v>8.2191448323267205E-2</v>
      </c>
      <c r="F45" s="99">
        <v>0.15370247548365901</v>
      </c>
      <c r="G45" s="100">
        <v>437270843.37166297</v>
      </c>
    </row>
    <row r="46" spans="2:7" x14ac:dyDescent="0.2">
      <c r="B46" s="95" t="s">
        <v>110</v>
      </c>
      <c r="C46" s="96">
        <v>52.331743657144862</v>
      </c>
      <c r="D46" s="97">
        <v>22.6016188509039</v>
      </c>
      <c r="E46" s="98">
        <v>0.431891186331952</v>
      </c>
      <c r="F46" s="99">
        <v>0.47929159240708602</v>
      </c>
      <c r="G46" s="100">
        <v>990364076.57296896</v>
      </c>
    </row>
    <row r="47" spans="2:7" x14ac:dyDescent="0.2">
      <c r="B47" s="95" t="s">
        <v>111</v>
      </c>
      <c r="C47" s="96">
        <v>210.49595238011622</v>
      </c>
      <c r="D47" s="97">
        <v>12.322277401946</v>
      </c>
      <c r="E47" s="99">
        <v>5.8539260554019E-2</v>
      </c>
      <c r="F47" s="99">
        <v>0.104574168737316</v>
      </c>
      <c r="G47" s="100">
        <v>539941008.69310796</v>
      </c>
    </row>
    <row r="48" spans="2:7" x14ac:dyDescent="0.2">
      <c r="B48" s="95" t="s">
        <v>112</v>
      </c>
      <c r="C48" s="96">
        <v>233.51314854704711</v>
      </c>
      <c r="D48" s="97">
        <v>11.7950582837647</v>
      </c>
      <c r="E48" s="99">
        <v>5.0511323911117102E-2</v>
      </c>
      <c r="F48" s="99">
        <v>9.4288234600871795E-2</v>
      </c>
      <c r="G48" s="100">
        <v>516839173.44079101</v>
      </c>
    </row>
    <row r="49" spans="2:7" x14ac:dyDescent="0.2">
      <c r="B49" s="95" t="s">
        <v>113</v>
      </c>
      <c r="C49" s="96">
        <v>3666.987350681009</v>
      </c>
      <c r="D49" s="97">
        <v>48.977230355863398</v>
      </c>
      <c r="E49" s="99">
        <v>1.3356258331997699E-2</v>
      </c>
      <c r="F49" s="99">
        <v>0.27886400637716502</v>
      </c>
      <c r="G49" s="100">
        <v>2146098022.20191</v>
      </c>
    </row>
    <row r="50" spans="2:7" ht="10.5" x14ac:dyDescent="0.2">
      <c r="B50" s="87"/>
      <c r="C50" s="88"/>
      <c r="D50" s="89"/>
      <c r="E50" s="88"/>
      <c r="F50" s="88"/>
      <c r="G50" s="90"/>
    </row>
    <row r="51" spans="2:7" ht="10.5" x14ac:dyDescent="0.25">
      <c r="B51" s="91" t="s">
        <v>114</v>
      </c>
      <c r="C51" s="92">
        <v>5297.8614475172099</v>
      </c>
      <c r="D51" s="92">
        <v>185.435893014188</v>
      </c>
      <c r="E51" s="93">
        <v>3.4317219591560935E-2</v>
      </c>
      <c r="F51" s="93">
        <v>0.48536931590189403</v>
      </c>
      <c r="G51" s="94">
        <v>8157599371.0289202</v>
      </c>
    </row>
    <row r="52" spans="2:7" x14ac:dyDescent="0.2">
      <c r="B52" s="95" t="s">
        <v>101</v>
      </c>
      <c r="C52" s="96">
        <v>627.26226002556405</v>
      </c>
      <c r="D52" s="97">
        <v>8.0001212079011506</v>
      </c>
      <c r="E52" s="98">
        <v>1.2754029243804799E-2</v>
      </c>
      <c r="F52" s="99">
        <v>3.1538436450067001E-2</v>
      </c>
      <c r="G52" s="100">
        <v>351937171.77901602</v>
      </c>
    </row>
    <row r="53" spans="2:7" x14ac:dyDescent="0.2">
      <c r="B53" s="95" t="s">
        <v>102</v>
      </c>
      <c r="C53" s="96">
        <v>29.77</v>
      </c>
      <c r="D53" s="97">
        <v>3.7680488231344098</v>
      </c>
      <c r="E53" s="98">
        <v>0.12657201286981559</v>
      </c>
      <c r="F53" s="99">
        <v>9.9059953106149998E-2</v>
      </c>
      <c r="G53" s="100">
        <v>165762044.283712</v>
      </c>
    </row>
    <row r="54" spans="2:7" x14ac:dyDescent="0.2">
      <c r="B54" s="95" t="s">
        <v>103</v>
      </c>
      <c r="C54" s="96">
        <v>16.0775540182056</v>
      </c>
      <c r="D54" s="97">
        <v>2.6115476949185901</v>
      </c>
      <c r="E54" s="99">
        <v>0.162434390950351</v>
      </c>
      <c r="F54" s="99">
        <v>0.17451711388101601</v>
      </c>
      <c r="G54" s="100">
        <v>114885848.080393</v>
      </c>
    </row>
    <row r="55" spans="2:7" x14ac:dyDescent="0.2">
      <c r="B55" s="95" t="s">
        <v>104</v>
      </c>
      <c r="C55" s="96">
        <v>240.2</v>
      </c>
      <c r="D55" s="97">
        <v>47.746946396150101</v>
      </c>
      <c r="E55" s="99">
        <v>0.19877617440051501</v>
      </c>
      <c r="F55" s="99">
        <v>0.25550521779851498</v>
      </c>
      <c r="G55" s="100">
        <v>2100458835.4423101</v>
      </c>
    </row>
    <row r="56" spans="2:7" x14ac:dyDescent="0.2">
      <c r="B56" s="95" t="s">
        <v>105</v>
      </c>
      <c r="C56" s="96">
        <v>31.94</v>
      </c>
      <c r="D56" s="97">
        <v>6.2727405962332297</v>
      </c>
      <c r="E56" s="98">
        <v>0.19640179975899999</v>
      </c>
      <c r="F56" s="99">
        <v>0.20841258882816999</v>
      </c>
      <c r="G56" s="100">
        <v>275947142.220976</v>
      </c>
    </row>
    <row r="57" spans="2:7" x14ac:dyDescent="0.2">
      <c r="B57" s="95" t="s">
        <v>106</v>
      </c>
      <c r="C57" s="96">
        <v>26.251528607986199</v>
      </c>
      <c r="D57" s="97">
        <v>5.9921895363084001</v>
      </c>
      <c r="E57" s="98">
        <v>0.22265943629406401</v>
      </c>
      <c r="F57" s="99">
        <v>0.22480343678342801</v>
      </c>
      <c r="G57" s="100">
        <v>263605285.89109501</v>
      </c>
    </row>
    <row r="58" spans="2:7" x14ac:dyDescent="0.2">
      <c r="B58" s="95" t="s">
        <v>107</v>
      </c>
      <c r="C58" s="96">
        <v>181.63305362792701</v>
      </c>
      <c r="D58" s="97">
        <v>15.8199085952768</v>
      </c>
      <c r="E58" s="99">
        <v>8.7098181081532E-2</v>
      </c>
      <c r="F58" s="99">
        <v>0.149484251932087</v>
      </c>
      <c r="G58" s="100">
        <v>695941191.90663505</v>
      </c>
    </row>
    <row r="59" spans="2:7" x14ac:dyDescent="0.2">
      <c r="B59" s="95" t="s">
        <v>108</v>
      </c>
      <c r="C59" s="96">
        <v>40.61</v>
      </c>
      <c r="D59" s="97">
        <v>2.4200518417142098</v>
      </c>
      <c r="E59" s="99">
        <v>5.95970338476512E-2</v>
      </c>
      <c r="F59" s="99">
        <v>0.112618666911979</v>
      </c>
      <c r="G59" s="100">
        <v>106461662.09210999</v>
      </c>
    </row>
    <row r="60" spans="2:7" x14ac:dyDescent="0.2">
      <c r="B60" s="95" t="s">
        <v>109</v>
      </c>
      <c r="C60" s="96">
        <v>120.67691076665838</v>
      </c>
      <c r="D60" s="97">
        <v>9.0057023572061006</v>
      </c>
      <c r="E60" s="99">
        <v>8.0772096173715099E-2</v>
      </c>
      <c r="F60" s="99">
        <v>0.15215840121218699</v>
      </c>
      <c r="G60" s="100">
        <v>396174174.754816</v>
      </c>
    </row>
    <row r="61" spans="2:7" x14ac:dyDescent="0.2">
      <c r="B61" s="95" t="s">
        <v>110</v>
      </c>
      <c r="C61" s="96">
        <v>43.957189695938602</v>
      </c>
      <c r="D61" s="97">
        <v>19.1458470525751</v>
      </c>
      <c r="E61" s="98">
        <v>0.43555666740779098</v>
      </c>
      <c r="F61" s="99">
        <v>0.43457153870446003</v>
      </c>
      <c r="G61" s="100">
        <v>842254146.89243901</v>
      </c>
    </row>
    <row r="62" spans="2:7" x14ac:dyDescent="0.2">
      <c r="B62" s="95" t="s">
        <v>111</v>
      </c>
      <c r="C62" s="96">
        <v>221.75258042680801</v>
      </c>
      <c r="D62" s="97">
        <v>12.9492642239552</v>
      </c>
      <c r="E62" s="99">
        <v>5.8395100517124598E-2</v>
      </c>
      <c r="F62" s="99">
        <v>0.102867500727589</v>
      </c>
      <c r="G62" s="100">
        <v>569657297.579072</v>
      </c>
    </row>
    <row r="63" spans="2:7" x14ac:dyDescent="0.2">
      <c r="B63" s="95" t="s">
        <v>112</v>
      </c>
      <c r="C63" s="96">
        <v>235.352710588013</v>
      </c>
      <c r="D63" s="97">
        <v>11.182410900372901</v>
      </c>
      <c r="E63" s="99">
        <v>4.7513414536142197E-2</v>
      </c>
      <c r="F63" s="99">
        <v>8.5727734021161198E-2</v>
      </c>
      <c r="G63" s="100">
        <v>491930805.00596398</v>
      </c>
    </row>
    <row r="64" spans="2:7" x14ac:dyDescent="0.2">
      <c r="B64" s="95" t="s">
        <v>113</v>
      </c>
      <c r="C64" s="96">
        <v>3482.3776597601091</v>
      </c>
      <c r="D64" s="97">
        <v>40.521113788441603</v>
      </c>
      <c r="E64" s="99">
        <v>1.0594246648909735E-2</v>
      </c>
      <c r="F64" s="99">
        <v>0.248738034526404</v>
      </c>
      <c r="G64" s="100">
        <v>1782583765.1003799</v>
      </c>
    </row>
    <row r="65" spans="2:7" ht="10.5" x14ac:dyDescent="0.2">
      <c r="B65" s="87"/>
      <c r="C65" s="88"/>
      <c r="D65" s="89"/>
      <c r="E65" s="88"/>
      <c r="F65" s="88"/>
      <c r="G65" s="90"/>
    </row>
    <row r="66" spans="2:7" ht="10.5" x14ac:dyDescent="0.25">
      <c r="B66" s="91" t="s">
        <v>115</v>
      </c>
      <c r="C66" s="92">
        <v>5610.858641626668</v>
      </c>
      <c r="D66" s="92">
        <v>171.85098766999999</v>
      </c>
      <c r="E66" s="93">
        <v>3.0628286800000001E-2</v>
      </c>
      <c r="F66" s="93">
        <v>0.45994349080000002</v>
      </c>
      <c r="G66" s="94">
        <v>7299401764.3000002</v>
      </c>
    </row>
    <row r="67" spans="2:7" x14ac:dyDescent="0.2">
      <c r="B67" s="95" t="s">
        <v>101</v>
      </c>
      <c r="C67" s="96">
        <v>641.58084004291368</v>
      </c>
      <c r="D67" s="97">
        <v>7.6878018262000003</v>
      </c>
      <c r="E67" s="98">
        <v>1.19825926E-2</v>
      </c>
      <c r="F67" s="99">
        <v>3.6718272199999999E-2</v>
      </c>
      <c r="G67" s="100">
        <v>326540772.18000001</v>
      </c>
    </row>
    <row r="68" spans="2:7" x14ac:dyDescent="0.2">
      <c r="B68" s="95" t="s">
        <v>102</v>
      </c>
      <c r="C68" s="96">
        <v>26.84719676152039</v>
      </c>
      <c r="D68" s="97">
        <v>3.4064136670999998</v>
      </c>
      <c r="E68" s="98">
        <v>0.12688153990000001</v>
      </c>
      <c r="F68" s="99">
        <v>0.1012394712</v>
      </c>
      <c r="G68" s="100">
        <v>144688036.24000001</v>
      </c>
    </row>
    <row r="69" spans="2:7" x14ac:dyDescent="0.2">
      <c r="B69" s="95" t="s">
        <v>103</v>
      </c>
      <c r="C69" s="96">
        <v>16.13301899723227</v>
      </c>
      <c r="D69" s="97">
        <v>2.7801891200000002</v>
      </c>
      <c r="E69" s="99">
        <v>0.17232912950000001</v>
      </c>
      <c r="F69" s="99">
        <v>0.17714695380000001</v>
      </c>
      <c r="G69" s="100">
        <v>118089035.41</v>
      </c>
    </row>
    <row r="70" spans="2:7" x14ac:dyDescent="0.2">
      <c r="B70" s="95" t="s">
        <v>104</v>
      </c>
      <c r="C70" s="96">
        <v>248.1259561111271</v>
      </c>
      <c r="D70" s="97">
        <v>44.019201897000002</v>
      </c>
      <c r="E70" s="99">
        <v>0.1774066792</v>
      </c>
      <c r="F70" s="99">
        <v>0.24278061109999999</v>
      </c>
      <c r="G70" s="100">
        <v>1869723557.3</v>
      </c>
    </row>
    <row r="71" spans="2:7" x14ac:dyDescent="0.2">
      <c r="B71" s="95" t="s">
        <v>105</v>
      </c>
      <c r="C71" s="96">
        <v>37.200887795803602</v>
      </c>
      <c r="D71" s="97">
        <v>5.6479829757999997</v>
      </c>
      <c r="E71" s="98">
        <v>0.151823876</v>
      </c>
      <c r="F71" s="99">
        <v>0.17107650260000001</v>
      </c>
      <c r="G71" s="100">
        <v>239899097.81</v>
      </c>
    </row>
    <row r="72" spans="2:7" x14ac:dyDescent="0.2">
      <c r="B72" s="95" t="s">
        <v>106</v>
      </c>
      <c r="C72" s="96">
        <v>34.556904689281353</v>
      </c>
      <c r="D72" s="97">
        <v>5.0558590747999999</v>
      </c>
      <c r="E72" s="98">
        <v>0.1463053222</v>
      </c>
      <c r="F72" s="99">
        <v>0.19363775950000001</v>
      </c>
      <c r="G72" s="100">
        <v>214748528.08000001</v>
      </c>
    </row>
    <row r="73" spans="2:7" x14ac:dyDescent="0.2">
      <c r="B73" s="95" t="s">
        <v>107</v>
      </c>
      <c r="C73" s="96">
        <v>186.84424837554059</v>
      </c>
      <c r="D73" s="97">
        <v>15.029979663000001</v>
      </c>
      <c r="E73" s="99">
        <v>8.0441222000000007E-2</v>
      </c>
      <c r="F73" s="99">
        <v>0.13490855430000001</v>
      </c>
      <c r="G73" s="100">
        <v>638401102.96000004</v>
      </c>
    </row>
    <row r="74" spans="2:7" x14ac:dyDescent="0.2">
      <c r="B74" s="95" t="s">
        <v>108</v>
      </c>
      <c r="C74" s="96">
        <v>41.544749891918507</v>
      </c>
      <c r="D74" s="97">
        <v>2.1920627296999999</v>
      </c>
      <c r="E74" s="99">
        <v>5.2763892799999997E-2</v>
      </c>
      <c r="F74" s="99">
        <v>0.1096169063</v>
      </c>
      <c r="G74" s="100">
        <v>93108260.672999993</v>
      </c>
    </row>
    <row r="75" spans="2:7" x14ac:dyDescent="0.2">
      <c r="B75" s="95" t="s">
        <v>109</v>
      </c>
      <c r="C75" s="96">
        <v>120.22278930189732</v>
      </c>
      <c r="D75" s="97">
        <v>8.7747926331000006</v>
      </c>
      <c r="E75" s="98">
        <v>7.2987764499999996E-2</v>
      </c>
      <c r="F75" s="99">
        <v>0.1207417964</v>
      </c>
      <c r="G75" s="100">
        <v>372710903.19</v>
      </c>
    </row>
    <row r="76" spans="2:7" x14ac:dyDescent="0.2">
      <c r="B76" s="95" t="s">
        <v>110</v>
      </c>
      <c r="C76" s="96">
        <v>46.08436720690149</v>
      </c>
      <c r="D76" s="97">
        <v>20.811098695999998</v>
      </c>
      <c r="E76" s="99">
        <v>0.45158694710000002</v>
      </c>
      <c r="F76" s="99">
        <v>0.47795066489999999</v>
      </c>
      <c r="G76" s="100">
        <v>883955178.84000003</v>
      </c>
    </row>
    <row r="77" spans="2:7" x14ac:dyDescent="0.2">
      <c r="B77" s="95" t="s">
        <v>111</v>
      </c>
      <c r="C77" s="96">
        <v>217.04739640736284</v>
      </c>
      <c r="D77" s="97">
        <v>9.6741506018999992</v>
      </c>
      <c r="E77" s="99">
        <v>4.4571604000000001E-2</v>
      </c>
      <c r="F77" s="99">
        <v>8.7401264100000001E-2</v>
      </c>
      <c r="G77" s="100">
        <v>410911295.48000002</v>
      </c>
    </row>
    <row r="78" spans="2:7" x14ac:dyDescent="0.2">
      <c r="B78" s="95" t="s">
        <v>112</v>
      </c>
      <c r="C78" s="96">
        <v>274.45837623062198</v>
      </c>
      <c r="D78" s="97">
        <v>8.9887333918000003</v>
      </c>
      <c r="E78" s="99">
        <v>3.2750807299999997E-2</v>
      </c>
      <c r="F78" s="99">
        <v>7.3055977699999997E-2</v>
      </c>
      <c r="G78" s="100">
        <v>381798075.58999997</v>
      </c>
    </row>
    <row r="79" spans="2:7" x14ac:dyDescent="0.2">
      <c r="B79" s="95" t="s">
        <v>113</v>
      </c>
      <c r="C79" s="96">
        <v>3720.2119079167169</v>
      </c>
      <c r="D79" s="97">
        <v>37.782721391000003</v>
      </c>
      <c r="E79" s="99">
        <v>1.0156067E-2</v>
      </c>
      <c r="F79" s="99">
        <v>0.22488182500000001</v>
      </c>
      <c r="G79" s="100">
        <v>1604827920.5999999</v>
      </c>
    </row>
    <row r="80" spans="2:7" ht="10.5" x14ac:dyDescent="0.2">
      <c r="B80" s="87"/>
      <c r="C80" s="88"/>
      <c r="D80" s="89"/>
      <c r="E80" s="88"/>
      <c r="F80" s="88"/>
      <c r="G80" s="90"/>
    </row>
    <row r="81" spans="1:7" s="102" customFormat="1" ht="10.5" x14ac:dyDescent="0.25">
      <c r="A81" s="1"/>
      <c r="B81" s="91" t="s">
        <v>116</v>
      </c>
      <c r="C81" s="92">
        <v>5704.4796965152655</v>
      </c>
      <c r="D81" s="101">
        <v>173.83391897000001</v>
      </c>
      <c r="E81" s="93">
        <v>3.0473229500000001E-2</v>
      </c>
      <c r="F81" s="93">
        <v>0.42506445840000001</v>
      </c>
      <c r="G81" s="94">
        <v>7392400019.8000002</v>
      </c>
    </row>
    <row r="82" spans="1:7" s="102" customFormat="1" x14ac:dyDescent="0.2">
      <c r="A82" s="1"/>
      <c r="B82" s="95" t="s">
        <v>101</v>
      </c>
      <c r="C82" s="103">
        <v>644.89939421589133</v>
      </c>
      <c r="D82" s="103">
        <v>7.4362214769000001</v>
      </c>
      <c r="E82" s="98">
        <v>1.15308241E-2</v>
      </c>
      <c r="F82" s="98">
        <v>2.9598045900000002E-2</v>
      </c>
      <c r="G82" s="100">
        <v>316230135.74000001</v>
      </c>
    </row>
    <row r="83" spans="1:7" s="102" customFormat="1" x14ac:dyDescent="0.2">
      <c r="A83" s="1"/>
      <c r="B83" s="95" t="s">
        <v>117</v>
      </c>
      <c r="C83" s="103">
        <v>28.078986312022902</v>
      </c>
      <c r="D83" s="103">
        <v>2.6162678244999999</v>
      </c>
      <c r="E83" s="98">
        <v>9.3175294699999994E-2</v>
      </c>
      <c r="F83" s="98">
        <v>7.2471230799999994E-2</v>
      </c>
      <c r="G83" s="100">
        <v>111258484.14</v>
      </c>
    </row>
    <row r="84" spans="1:7" s="102" customFormat="1" x14ac:dyDescent="0.2">
      <c r="A84" s="1"/>
      <c r="B84" s="95" t="s">
        <v>103</v>
      </c>
      <c r="C84" s="103">
        <v>17.95245416217498</v>
      </c>
      <c r="D84" s="103">
        <v>2.9238337429999999</v>
      </c>
      <c r="E84" s="98">
        <v>0.1628654064</v>
      </c>
      <c r="F84" s="98">
        <v>0.1327873272</v>
      </c>
      <c r="G84" s="100">
        <v>124337924.08</v>
      </c>
    </row>
    <row r="85" spans="1:7" s="102" customFormat="1" x14ac:dyDescent="0.2">
      <c r="A85" s="1"/>
      <c r="B85" s="95" t="s">
        <v>104</v>
      </c>
      <c r="C85" s="104">
        <v>260.35985203077701</v>
      </c>
      <c r="D85" s="103">
        <v>49.774927802999997</v>
      </c>
      <c r="E85" s="99">
        <v>0.1911774316</v>
      </c>
      <c r="F85" s="99">
        <v>0.26041321470000001</v>
      </c>
      <c r="G85" s="100">
        <v>2116711050.7</v>
      </c>
    </row>
    <row r="86" spans="1:7" s="102" customFormat="1" x14ac:dyDescent="0.2">
      <c r="A86" s="1"/>
      <c r="B86" s="95" t="s">
        <v>105</v>
      </c>
      <c r="C86" s="104">
        <v>37.104554816395613</v>
      </c>
      <c r="D86" s="103">
        <v>4.8679817039</v>
      </c>
      <c r="E86" s="98">
        <v>0.1311963377</v>
      </c>
      <c r="F86" s="99">
        <v>0.1647629521</v>
      </c>
      <c r="G86" s="100">
        <v>207014075.59999999</v>
      </c>
    </row>
    <row r="87" spans="1:7" s="102" customFormat="1" x14ac:dyDescent="0.2">
      <c r="A87" s="1"/>
      <c r="B87" s="95" t="s">
        <v>106</v>
      </c>
      <c r="C87" s="104">
        <v>33.86</v>
      </c>
      <c r="D87" s="103">
        <v>5.0481611621000004</v>
      </c>
      <c r="E87" s="98">
        <v>0.15946215790000001</v>
      </c>
      <c r="F87" s="98">
        <v>0.14735170040000001</v>
      </c>
      <c r="G87" s="100">
        <v>214676323.78999999</v>
      </c>
    </row>
    <row r="88" spans="1:7" s="102" customFormat="1" x14ac:dyDescent="0.2">
      <c r="A88" s="1"/>
      <c r="B88" s="95" t="s">
        <v>107</v>
      </c>
      <c r="C88" s="104">
        <v>182.25094172681375</v>
      </c>
      <c r="D88" s="103">
        <v>11.323287405</v>
      </c>
      <c r="E88" s="99">
        <v>6.2130199699999999E-2</v>
      </c>
      <c r="F88" s="99">
        <v>0.11004805099999999</v>
      </c>
      <c r="G88" s="100">
        <v>481530132.5</v>
      </c>
    </row>
    <row r="89" spans="1:7" s="102" customFormat="1" x14ac:dyDescent="0.2">
      <c r="A89" s="1"/>
      <c r="B89" s="95" t="s">
        <v>108</v>
      </c>
      <c r="C89" s="104">
        <v>43.221200746060376</v>
      </c>
      <c r="D89" s="103">
        <v>1.8069680854000001</v>
      </c>
      <c r="E89" s="99">
        <v>4.1807447599999999E-2</v>
      </c>
      <c r="F89" s="99">
        <v>0.1049262774</v>
      </c>
      <c r="G89" s="100">
        <v>76842488.445999995</v>
      </c>
    </row>
    <row r="90" spans="1:7" s="102" customFormat="1" x14ac:dyDescent="0.2">
      <c r="A90" s="1"/>
      <c r="B90" s="95" t="s">
        <v>109</v>
      </c>
      <c r="C90" s="104">
        <v>122.23969333431859</v>
      </c>
      <c r="D90" s="103">
        <v>7.4826494368000001</v>
      </c>
      <c r="E90" s="98">
        <v>6.1212927100000002E-2</v>
      </c>
      <c r="F90" s="99">
        <v>0.1150875596</v>
      </c>
      <c r="G90" s="100">
        <v>318204514.81</v>
      </c>
    </row>
    <row r="91" spans="1:7" s="102" customFormat="1" x14ac:dyDescent="0.2">
      <c r="A91" s="1"/>
      <c r="B91" s="95" t="s">
        <v>110</v>
      </c>
      <c r="C91" s="104">
        <v>45.492597955265367</v>
      </c>
      <c r="D91" s="103">
        <v>20.355479397</v>
      </c>
      <c r="E91" s="98">
        <v>0.44744596510000001</v>
      </c>
      <c r="F91" s="99">
        <v>0.47840798620000002</v>
      </c>
      <c r="G91" s="100">
        <v>865629948.30999994</v>
      </c>
    </row>
    <row r="92" spans="1:7" s="102" customFormat="1" x14ac:dyDescent="0.2">
      <c r="A92" s="1"/>
      <c r="B92" s="95" t="s">
        <v>111</v>
      </c>
      <c r="C92" s="104">
        <v>225.49397753356672</v>
      </c>
      <c r="D92" s="103">
        <v>11.941246627</v>
      </c>
      <c r="E92" s="98">
        <v>5.2955944800000002E-2</v>
      </c>
      <c r="F92" s="99">
        <v>8.1016505899999994E-2</v>
      </c>
      <c r="G92" s="100">
        <v>507809248.76999998</v>
      </c>
    </row>
    <row r="93" spans="1:7" s="102" customFormat="1" x14ac:dyDescent="0.2">
      <c r="A93" s="1"/>
      <c r="B93" s="95" t="s">
        <v>112</v>
      </c>
      <c r="C93" s="104">
        <v>274.466370670461</v>
      </c>
      <c r="D93" s="103">
        <v>13.497823330999999</v>
      </c>
      <c r="E93" s="98">
        <v>4.9178423200000002E-2</v>
      </c>
      <c r="F93" s="99">
        <v>7.7739423399999993E-2</v>
      </c>
      <c r="G93" s="100">
        <v>574003681.48000002</v>
      </c>
    </row>
    <row r="94" spans="1:7" s="102" customFormat="1" x14ac:dyDescent="0.2">
      <c r="A94" s="1"/>
      <c r="B94" s="95" t="s">
        <v>113</v>
      </c>
      <c r="C94" s="104">
        <v>3791.2622439719767</v>
      </c>
      <c r="D94" s="97">
        <v>34.759070977999997</v>
      </c>
      <c r="E94" s="99">
        <v>9.1682054000000006E-3</v>
      </c>
      <c r="F94" s="99">
        <v>0.2100744387</v>
      </c>
      <c r="G94" s="100">
        <v>1478152011.4000001</v>
      </c>
    </row>
    <row r="95" spans="1:7" s="102" customFormat="1" x14ac:dyDescent="0.2">
      <c r="A95" s="1"/>
      <c r="B95" s="105"/>
      <c r="D95" s="97"/>
      <c r="E95" s="106"/>
      <c r="F95" s="106"/>
      <c r="G95" s="106"/>
    </row>
    <row r="96" spans="1:7" ht="12" customHeight="1" x14ac:dyDescent="0.25">
      <c r="B96" s="91" t="s">
        <v>118</v>
      </c>
      <c r="C96" s="92">
        <v>5675.2529458837271</v>
      </c>
      <c r="D96" s="92">
        <v>152.0623140023539</v>
      </c>
      <c r="E96" s="93">
        <v>2.6793927152206496E-2</v>
      </c>
      <c r="F96" s="93">
        <v>0.39800000000000002</v>
      </c>
      <c r="G96" s="94">
        <v>6266909396.9082909</v>
      </c>
    </row>
    <row r="97" spans="2:7" ht="12" customHeight="1" x14ac:dyDescent="0.2">
      <c r="B97" s="95" t="s">
        <v>101</v>
      </c>
      <c r="C97" s="103">
        <v>638.02290853782665</v>
      </c>
      <c r="D97" s="103">
        <v>7.5195490300204613</v>
      </c>
      <c r="E97" s="98">
        <v>1.1785703819402353E-2</v>
      </c>
      <c r="F97" s="98">
        <v>2.7540729247478666E-2</v>
      </c>
      <c r="G97" s="100">
        <v>309901455.76778728</v>
      </c>
    </row>
    <row r="98" spans="2:7" ht="12" customHeight="1" x14ac:dyDescent="0.2">
      <c r="B98" s="95" t="s">
        <v>117</v>
      </c>
      <c r="C98" s="103">
        <v>26.357589577904946</v>
      </c>
      <c r="D98" s="103">
        <v>2.5736476492766336</v>
      </c>
      <c r="E98" s="98">
        <v>9.7643513329233725E-2</v>
      </c>
      <c r="F98" s="98">
        <v>0.10337552742616034</v>
      </c>
      <c r="G98" s="100">
        <v>106067152.42629412</v>
      </c>
    </row>
    <row r="99" spans="2:7" ht="12" customHeight="1" x14ac:dyDescent="0.2">
      <c r="B99" s="95" t="s">
        <v>103</v>
      </c>
      <c r="C99" s="103">
        <v>18.718454666791981</v>
      </c>
      <c r="D99" s="103">
        <v>2.3429441560825373</v>
      </c>
      <c r="E99" s="98">
        <v>0.12516760586220321</v>
      </c>
      <c r="F99" s="98">
        <v>0.11858608893956671</v>
      </c>
      <c r="G99" s="100">
        <v>96559222.082847744</v>
      </c>
    </row>
    <row r="100" spans="2:7" ht="12" customHeight="1" x14ac:dyDescent="0.2">
      <c r="B100" s="95" t="s">
        <v>104</v>
      </c>
      <c r="C100" s="104">
        <v>275.30134593188404</v>
      </c>
      <c r="D100" s="103">
        <v>37.071489629085946</v>
      </c>
      <c r="E100" s="99">
        <v>0.13465785829560853</v>
      </c>
      <c r="F100" s="99">
        <v>0.15654205607476634</v>
      </c>
      <c r="G100" s="100">
        <v>1527818830.3139372</v>
      </c>
    </row>
    <row r="101" spans="2:7" ht="12" customHeight="1" x14ac:dyDescent="0.2">
      <c r="B101" s="95" t="s">
        <v>105</v>
      </c>
      <c r="C101" s="104">
        <v>49.419852598408539</v>
      </c>
      <c r="D101" s="103">
        <v>5.4726829294070534</v>
      </c>
      <c r="E101" s="98">
        <v>0.11073855225507673</v>
      </c>
      <c r="F101" s="98">
        <v>0.14056939501779359</v>
      </c>
      <c r="G101" s="100">
        <v>225544430.9236919</v>
      </c>
    </row>
    <row r="102" spans="2:7" ht="12" customHeight="1" x14ac:dyDescent="0.2">
      <c r="B102" s="95" t="s">
        <v>119</v>
      </c>
      <c r="C102" s="104">
        <v>40.615711699740366</v>
      </c>
      <c r="D102" s="103">
        <v>5.4917451512130091</v>
      </c>
      <c r="E102" s="98">
        <v>0.13521233338989144</v>
      </c>
      <c r="F102" s="98">
        <v>0.1625615763546798</v>
      </c>
      <c r="G102" s="100">
        <v>226330037.9147827</v>
      </c>
    </row>
    <row r="103" spans="2:7" ht="12" customHeight="1" x14ac:dyDescent="0.2">
      <c r="B103" s="95" t="s">
        <v>107</v>
      </c>
      <c r="C103" s="104">
        <v>170.4902619694513</v>
      </c>
      <c r="D103" s="103">
        <v>11.870471207185251</v>
      </c>
      <c r="E103" s="99">
        <v>6.9625508636453504E-2</v>
      </c>
      <c r="F103" s="99">
        <v>0.10769828926905133</v>
      </c>
      <c r="G103" s="100">
        <v>489215017.15991896</v>
      </c>
    </row>
    <row r="104" spans="2:7" ht="12" customHeight="1" x14ac:dyDescent="0.2">
      <c r="B104" s="95" t="s">
        <v>108</v>
      </c>
      <c r="C104" s="104">
        <v>44.012065763480095</v>
      </c>
      <c r="D104" s="103">
        <v>1.4293312339550555</v>
      </c>
      <c r="E104" s="98">
        <v>3.2475895170116557E-2</v>
      </c>
      <c r="F104" s="98">
        <v>6.8513119533527692E-2</v>
      </c>
      <c r="G104" s="100">
        <v>58906701.50678359</v>
      </c>
    </row>
    <row r="105" spans="2:7" ht="12" customHeight="1" x14ac:dyDescent="0.2">
      <c r="B105" s="95" t="s">
        <v>109</v>
      </c>
      <c r="C105" s="104">
        <v>112.86727017461013</v>
      </c>
      <c r="D105" s="103">
        <v>6.1773990201288989</v>
      </c>
      <c r="E105" s="98">
        <v>5.4731535639802563E-2</v>
      </c>
      <c r="F105" s="98">
        <v>7.4474856779121579E-2</v>
      </c>
      <c r="G105" s="100">
        <v>254587734.12522575</v>
      </c>
    </row>
    <row r="106" spans="2:7" ht="12" customHeight="1" x14ac:dyDescent="0.2">
      <c r="B106" s="95" t="s">
        <v>110</v>
      </c>
      <c r="C106" s="104">
        <v>39.300347249467322</v>
      </c>
      <c r="D106" s="103">
        <v>14.98017231060402</v>
      </c>
      <c r="E106" s="98">
        <v>0.38117149997464878</v>
      </c>
      <c r="F106" s="98">
        <v>0.43295019157088122</v>
      </c>
      <c r="G106" s="100">
        <v>617374418.0900501</v>
      </c>
    </row>
    <row r="107" spans="2:7" ht="12" customHeight="1" x14ac:dyDescent="0.2">
      <c r="B107" s="95" t="s">
        <v>111</v>
      </c>
      <c r="C107" s="104">
        <v>235.19610416924959</v>
      </c>
      <c r="D107" s="103">
        <v>8.749701372381093</v>
      </c>
      <c r="E107" s="98">
        <v>3.7201727483056932E-2</v>
      </c>
      <c r="F107" s="98">
        <v>6.9399161620866331E-2</v>
      </c>
      <c r="G107" s="100">
        <v>360599443.1326859</v>
      </c>
    </row>
    <row r="108" spans="2:7" ht="12" customHeight="1" x14ac:dyDescent="0.2">
      <c r="B108" s="95" t="s">
        <v>112</v>
      </c>
      <c r="C108" s="104">
        <v>280.60533210623049</v>
      </c>
      <c r="D108" s="103">
        <v>8.5643657836191878</v>
      </c>
      <c r="E108" s="98">
        <v>3.0521037213850674E-2</v>
      </c>
      <c r="F108" s="98">
        <v>5.5913113435237326E-2</v>
      </c>
      <c r="G108" s="100">
        <v>352961249.86689401</v>
      </c>
    </row>
    <row r="109" spans="2:7" ht="12" customHeight="1" x14ac:dyDescent="0.2">
      <c r="B109" s="95" t="s">
        <v>113</v>
      </c>
      <c r="C109" s="104">
        <v>3744.3457014386818</v>
      </c>
      <c r="D109" s="103">
        <v>39.818814529394757</v>
      </c>
      <c r="E109" s="99">
        <v>1.0634385204895814E-2</v>
      </c>
      <c r="F109" s="99">
        <v>0.39081790123456789</v>
      </c>
      <c r="G109" s="100">
        <v>1641043703.5973918</v>
      </c>
    </row>
    <row r="110" spans="2:7" ht="12" customHeight="1" x14ac:dyDescent="0.2">
      <c r="B110" s="87"/>
      <c r="C110" s="88"/>
      <c r="D110" s="89"/>
      <c r="E110" s="88"/>
      <c r="F110" s="88"/>
      <c r="G110" s="107"/>
    </row>
    <row r="111" spans="2:7" ht="12" customHeight="1" x14ac:dyDescent="0.25">
      <c r="B111" s="91" t="s">
        <v>120</v>
      </c>
      <c r="C111" s="92">
        <v>5556.6513085085253</v>
      </c>
      <c r="D111" s="92">
        <f>SUM(D112:D124)</f>
        <v>120.0050969806</v>
      </c>
      <c r="E111" s="93">
        <v>2.1596657799999999E-2</v>
      </c>
      <c r="F111" s="93">
        <v>0.36154158110000001</v>
      </c>
      <c r="G111" s="94">
        <f>SUM(G112:G124)</f>
        <v>4917866171.915</v>
      </c>
    </row>
    <row r="112" spans="2:7" ht="12" customHeight="1" x14ac:dyDescent="0.2">
      <c r="B112" s="95" t="s">
        <v>101</v>
      </c>
      <c r="C112" s="103">
        <v>648.5372871881217</v>
      </c>
      <c r="D112" s="103">
        <v>7.3125849703999997</v>
      </c>
      <c r="E112" s="98">
        <v>1.1275504299999999E-2</v>
      </c>
      <c r="F112" s="98">
        <v>3.64144686E-2</v>
      </c>
      <c r="G112" s="100">
        <v>299673223.55000001</v>
      </c>
    </row>
    <row r="113" spans="2:7" ht="12" customHeight="1" x14ac:dyDescent="0.2">
      <c r="B113" s="95" t="s">
        <v>117</v>
      </c>
      <c r="C113" s="103">
        <v>27.484067136310649</v>
      </c>
      <c r="D113" s="103">
        <v>2.0914508682999999</v>
      </c>
      <c r="E113" s="98">
        <v>7.6096847600000003E-2</v>
      </c>
      <c r="F113" s="98">
        <v>5.3882400400000002E-2</v>
      </c>
      <c r="G113" s="100">
        <v>85708655.165000007</v>
      </c>
    </row>
    <row r="114" spans="2:7" ht="12" customHeight="1" x14ac:dyDescent="0.2">
      <c r="B114" s="95" t="s">
        <v>103</v>
      </c>
      <c r="C114" s="103">
        <v>19.397501261929683</v>
      </c>
      <c r="D114" s="103">
        <v>2.5257930111000002</v>
      </c>
      <c r="E114" s="98">
        <v>0.1302122875</v>
      </c>
      <c r="F114" s="98">
        <v>0.12859761519999999</v>
      </c>
      <c r="G114" s="100">
        <v>103508203.56</v>
      </c>
    </row>
    <row r="115" spans="2:7" ht="12" customHeight="1" x14ac:dyDescent="0.2">
      <c r="B115" s="95" t="s">
        <v>104</v>
      </c>
      <c r="C115" s="104">
        <v>236.54356277406899</v>
      </c>
      <c r="D115" s="103">
        <v>32.159107683999999</v>
      </c>
      <c r="E115" s="99">
        <v>0.1359542712</v>
      </c>
      <c r="F115" s="99">
        <v>0.1820215721</v>
      </c>
      <c r="G115" s="100">
        <v>1317895587.5999999</v>
      </c>
    </row>
    <row r="116" spans="2:7" ht="12" customHeight="1" x14ac:dyDescent="0.2">
      <c r="B116" s="95" t="s">
        <v>105</v>
      </c>
      <c r="C116" s="104">
        <v>40.626344525136759</v>
      </c>
      <c r="D116" s="103">
        <v>4.7317562335999996</v>
      </c>
      <c r="E116" s="99">
        <v>0.1164701449</v>
      </c>
      <c r="F116" s="99">
        <v>0.14328651510000001</v>
      </c>
      <c r="G116" s="100">
        <v>193909629.68000001</v>
      </c>
    </row>
    <row r="117" spans="2:7" ht="12" customHeight="1" x14ac:dyDescent="0.2">
      <c r="B117" s="95" t="s">
        <v>119</v>
      </c>
      <c r="C117" s="104">
        <v>40.370174875411969</v>
      </c>
      <c r="D117" s="103">
        <v>5.7325956508999996</v>
      </c>
      <c r="E117" s="98">
        <v>0.14200076340000001</v>
      </c>
      <c r="F117" s="98">
        <v>0.15202494159999999</v>
      </c>
      <c r="G117" s="100">
        <v>234924506.86000001</v>
      </c>
    </row>
    <row r="118" spans="2:7" ht="12" customHeight="1" x14ac:dyDescent="0.2">
      <c r="B118" s="95" t="s">
        <v>107</v>
      </c>
      <c r="C118" s="104">
        <v>171.68857613930467</v>
      </c>
      <c r="D118" s="103">
        <v>5.2660358360000004</v>
      </c>
      <c r="E118" s="99">
        <v>3.0672022300000001E-2</v>
      </c>
      <c r="F118" s="99">
        <v>8.2335994999999995E-2</v>
      </c>
      <c r="G118" s="100">
        <v>215804662.88</v>
      </c>
    </row>
    <row r="119" spans="2:7" ht="12" customHeight="1" x14ac:dyDescent="0.2">
      <c r="B119" s="95" t="s">
        <v>108</v>
      </c>
      <c r="C119" s="104">
        <v>45.582875095786171</v>
      </c>
      <c r="D119" s="103">
        <v>1.3819720621</v>
      </c>
      <c r="E119" s="99">
        <v>3.0317790599999998E-2</v>
      </c>
      <c r="F119" s="99">
        <v>6.31299575E-2</v>
      </c>
      <c r="G119" s="100">
        <v>56633874.939999998</v>
      </c>
    </row>
    <row r="120" spans="2:7" ht="12" customHeight="1" x14ac:dyDescent="0.2">
      <c r="B120" s="95" t="s">
        <v>109</v>
      </c>
      <c r="C120" s="104">
        <v>110.90180624359246</v>
      </c>
      <c r="D120" s="103">
        <v>5.9357110607000001</v>
      </c>
      <c r="E120" s="99">
        <v>5.3522221699999997E-2</v>
      </c>
      <c r="F120" s="99">
        <v>9.2682908699999997E-2</v>
      </c>
      <c r="G120" s="100">
        <v>243248273.33000001</v>
      </c>
    </row>
    <row r="121" spans="2:7" ht="12" customHeight="1" x14ac:dyDescent="0.2">
      <c r="B121" s="95" t="s">
        <v>110</v>
      </c>
      <c r="C121" s="104">
        <v>36.191916933715341</v>
      </c>
      <c r="D121" s="103">
        <v>12.979263497</v>
      </c>
      <c r="E121" s="99">
        <v>0.35862326719999998</v>
      </c>
      <c r="F121" s="99">
        <v>0.39034556500000001</v>
      </c>
      <c r="G121" s="100">
        <v>531896415.19</v>
      </c>
    </row>
    <row r="122" spans="2:7" ht="12" customHeight="1" x14ac:dyDescent="0.2">
      <c r="B122" s="95" t="s">
        <v>111</v>
      </c>
      <c r="C122" s="104">
        <v>235.38749161698428</v>
      </c>
      <c r="D122" s="103">
        <v>7.1044672256999997</v>
      </c>
      <c r="E122" s="99">
        <v>3.01820083E-2</v>
      </c>
      <c r="F122" s="99">
        <v>5.5018818300000001E-2</v>
      </c>
      <c r="G122" s="100">
        <v>291144459</v>
      </c>
    </row>
    <row r="123" spans="2:7" ht="12" customHeight="1" x14ac:dyDescent="0.2">
      <c r="B123" s="95" t="s">
        <v>112</v>
      </c>
      <c r="C123" s="104">
        <v>261.7907152580807</v>
      </c>
      <c r="D123" s="103">
        <v>6.5773016607999999</v>
      </c>
      <c r="E123" s="99">
        <v>2.5124273999999999E-2</v>
      </c>
      <c r="F123" s="99">
        <v>5.0273272899999999E-2</v>
      </c>
      <c r="G123" s="100">
        <v>269540962.45999998</v>
      </c>
    </row>
    <row r="124" spans="2:7" ht="12" customHeight="1" x14ac:dyDescent="0.2">
      <c r="B124" s="95" t="s">
        <v>113</v>
      </c>
      <c r="C124" s="104">
        <v>3682.148975963124</v>
      </c>
      <c r="D124" s="103">
        <v>26.207057219999999</v>
      </c>
      <c r="E124" s="99">
        <v>7.1173267E-3</v>
      </c>
      <c r="F124" s="99">
        <v>0.1610985543</v>
      </c>
      <c r="G124" s="100">
        <v>1073977717.7</v>
      </c>
    </row>
    <row r="125" spans="2:7" ht="12" customHeight="1" x14ac:dyDescent="0.2">
      <c r="B125" s="87"/>
      <c r="C125" s="88"/>
      <c r="D125" s="89"/>
      <c r="E125" s="88"/>
      <c r="F125" s="88"/>
      <c r="G125" s="107"/>
    </row>
    <row r="126" spans="2:7" ht="12" customHeight="1" x14ac:dyDescent="0.25">
      <c r="B126" s="91" t="s">
        <v>121</v>
      </c>
      <c r="C126" s="92">
        <v>5663.397168048592</v>
      </c>
      <c r="D126" s="92">
        <v>107.95600133000001</v>
      </c>
      <c r="E126" s="93">
        <v>1.9062057300000001E-2</v>
      </c>
      <c r="F126" s="93">
        <v>0.3483103434</v>
      </c>
      <c r="G126" s="94">
        <v>4368556315.6000004</v>
      </c>
    </row>
    <row r="127" spans="2:7" ht="12" customHeight="1" x14ac:dyDescent="0.2">
      <c r="B127" s="95" t="s">
        <v>101</v>
      </c>
      <c r="C127" s="103">
        <v>658.16860264783509</v>
      </c>
      <c r="D127" s="103">
        <v>6.2148825123</v>
      </c>
      <c r="E127" s="98">
        <f>D127/C127</f>
        <v>9.4426906529684225E-3</v>
      </c>
      <c r="F127" s="108">
        <v>2.82873836E-2</v>
      </c>
      <c r="G127" s="100">
        <v>251491940.37</v>
      </c>
    </row>
    <row r="128" spans="2:7" ht="12" customHeight="1" x14ac:dyDescent="0.2">
      <c r="B128" s="95" t="s">
        <v>117</v>
      </c>
      <c r="C128" s="103">
        <v>29.189463732663327</v>
      </c>
      <c r="D128" s="103">
        <v>2.1686296060999997</v>
      </c>
      <c r="E128" s="98">
        <v>7.4294945119984496E-2</v>
      </c>
      <c r="F128" s="108">
        <v>6.3049817399999999E-2</v>
      </c>
      <c r="G128" s="100">
        <v>87755941.729000002</v>
      </c>
    </row>
    <row r="129" spans="2:7" ht="12" customHeight="1" x14ac:dyDescent="0.2">
      <c r="B129" s="95" t="s">
        <v>103</v>
      </c>
      <c r="C129" s="103">
        <v>20.354725417818575</v>
      </c>
      <c r="D129" s="103">
        <v>2.6342272480000002</v>
      </c>
      <c r="E129" s="98">
        <v>0.12941600507634415</v>
      </c>
      <c r="F129" s="108">
        <v>0.11700134719999999</v>
      </c>
      <c r="G129" s="100">
        <v>106596853.70999999</v>
      </c>
    </row>
    <row r="130" spans="2:7" ht="12" customHeight="1" x14ac:dyDescent="0.2">
      <c r="B130" s="95" t="s">
        <v>104</v>
      </c>
      <c r="C130" s="103">
        <v>243.41085271317829</v>
      </c>
      <c r="D130" s="103">
        <v>31.4</v>
      </c>
      <c r="E130" s="99">
        <v>0.129</v>
      </c>
      <c r="F130" s="99">
        <v>0.16543201969999999</v>
      </c>
      <c r="G130" s="100">
        <v>1270447296.5999999</v>
      </c>
    </row>
    <row r="131" spans="2:7" ht="12" customHeight="1" x14ac:dyDescent="0.2">
      <c r="B131" s="95" t="s">
        <v>105</v>
      </c>
      <c r="C131" s="103">
        <v>55.521192056416133</v>
      </c>
      <c r="D131" s="103">
        <v>4.6646056939999996</v>
      </c>
      <c r="E131" s="98">
        <v>8.4014869300000003E-2</v>
      </c>
      <c r="F131" s="99">
        <v>0.13268424649999999</v>
      </c>
      <c r="G131" s="100">
        <v>188758312.75999999</v>
      </c>
    </row>
    <row r="132" spans="2:7" ht="12" customHeight="1" x14ac:dyDescent="0.2">
      <c r="B132" s="95" t="s">
        <v>119</v>
      </c>
      <c r="C132" s="103">
        <v>41.611982192611585</v>
      </c>
      <c r="D132" s="103">
        <v>5.8286069489000001</v>
      </c>
      <c r="E132" s="98">
        <v>0.14007039900000001</v>
      </c>
      <c r="F132" s="108">
        <v>0.1364011229</v>
      </c>
      <c r="G132" s="100">
        <v>235860882.05000001</v>
      </c>
    </row>
    <row r="133" spans="2:7" ht="12" customHeight="1" x14ac:dyDescent="0.2">
      <c r="B133" s="95" t="s">
        <v>107</v>
      </c>
      <c r="C133" s="103">
        <v>172.83631273675007</v>
      </c>
      <c r="D133" s="103">
        <v>4.9878362790999997</v>
      </c>
      <c r="E133" s="99">
        <v>2.8858728817578155E-2</v>
      </c>
      <c r="F133" s="99">
        <v>8.8784065999999995E-2</v>
      </c>
      <c r="G133" s="100">
        <v>201838187.86000001</v>
      </c>
    </row>
    <row r="134" spans="2:7" ht="12" customHeight="1" x14ac:dyDescent="0.2">
      <c r="B134" s="95" t="s">
        <v>108</v>
      </c>
      <c r="C134" s="103">
        <v>47.624527029509615</v>
      </c>
      <c r="D134" s="103">
        <v>1.2768637802</v>
      </c>
      <c r="E134" s="99">
        <v>2.6811054300000001E-2</v>
      </c>
      <c r="F134" s="99">
        <v>6.4835803499999997E-2</v>
      </c>
      <c r="G134" s="100">
        <v>51669673.406999998</v>
      </c>
    </row>
    <row r="135" spans="2:7" ht="12" customHeight="1" x14ac:dyDescent="0.2">
      <c r="B135" s="95" t="s">
        <v>109</v>
      </c>
      <c r="C135" s="103">
        <v>110.74770371699405</v>
      </c>
      <c r="D135" s="103">
        <v>5.3645583970000015</v>
      </c>
      <c r="E135" s="99">
        <v>4.8439454877625771E-2</v>
      </c>
      <c r="F135" s="99">
        <v>8.2269505500000006E-2</v>
      </c>
      <c r="G135" s="100">
        <v>217082655.66999999</v>
      </c>
    </row>
    <row r="136" spans="2:7" ht="12" customHeight="1" x14ac:dyDescent="0.2">
      <c r="B136" s="95" t="s">
        <v>110</v>
      </c>
      <c r="C136" s="103">
        <v>37.415850675046627</v>
      </c>
      <c r="D136" s="103">
        <v>13.16958651</v>
      </c>
      <c r="E136" s="99">
        <v>0.35197880770844159</v>
      </c>
      <c r="F136" s="99">
        <v>0.43342347079999999</v>
      </c>
      <c r="G136" s="100">
        <v>532921557.04000002</v>
      </c>
    </row>
    <row r="137" spans="2:7" ht="12" customHeight="1" x14ac:dyDescent="0.2">
      <c r="B137" s="95" t="s">
        <v>111</v>
      </c>
      <c r="C137" s="103">
        <v>241.89907510773335</v>
      </c>
      <c r="D137" s="103">
        <v>5.6430844481999998</v>
      </c>
      <c r="E137" s="98">
        <v>2.3328259711976031E-2</v>
      </c>
      <c r="F137" s="98">
        <v>3.8679205500000001E-2</v>
      </c>
      <c r="G137" s="100">
        <v>228353513.47999999</v>
      </c>
    </row>
    <row r="138" spans="2:7" ht="12" customHeight="1" x14ac:dyDescent="0.2">
      <c r="B138" s="95" t="s">
        <v>112</v>
      </c>
      <c r="C138" s="103">
        <v>291.38614993909579</v>
      </c>
      <c r="D138" s="103">
        <v>5.2049153595000002</v>
      </c>
      <c r="E138" s="99">
        <v>1.7862603835453086E-2</v>
      </c>
      <c r="F138" s="99">
        <v>3.736685E-2</v>
      </c>
      <c r="G138" s="100">
        <v>210622527.56</v>
      </c>
    </row>
    <row r="139" spans="2:7" ht="12" customHeight="1" x14ac:dyDescent="0.2">
      <c r="B139" s="95" t="s">
        <v>113</v>
      </c>
      <c r="C139" s="103">
        <v>3713.2737267312555</v>
      </c>
      <c r="D139" s="103">
        <v>19.402841839000001</v>
      </c>
      <c r="E139" s="99">
        <v>5.2252656999999996E-3</v>
      </c>
      <c r="F139" s="99">
        <v>0.12818766300000001</v>
      </c>
      <c r="G139" s="100">
        <v>785156973.30999994</v>
      </c>
    </row>
    <row r="140" spans="2:7" ht="12" customHeight="1" x14ac:dyDescent="0.2">
      <c r="B140" s="87"/>
      <c r="C140" s="88"/>
      <c r="D140" s="89"/>
      <c r="E140" s="88"/>
      <c r="F140" s="88"/>
      <c r="G140" s="107"/>
    </row>
    <row r="141" spans="2:7" ht="12" customHeight="1" x14ac:dyDescent="0.25">
      <c r="B141" s="91" t="s">
        <v>122</v>
      </c>
      <c r="C141" s="92">
        <v>5555.0388472086388</v>
      </c>
      <c r="D141" s="92">
        <v>98.689531946000002</v>
      </c>
      <c r="E141" s="93">
        <v>1.7765768099999999E-2</v>
      </c>
      <c r="F141" s="93">
        <v>0.32345391969999998</v>
      </c>
      <c r="G141" s="94">
        <v>4011186412.6999998</v>
      </c>
    </row>
    <row r="142" spans="2:7" ht="12" customHeight="1" x14ac:dyDescent="0.2">
      <c r="B142" s="95" t="s">
        <v>101</v>
      </c>
      <c r="C142" s="103">
        <v>658.78513804871477</v>
      </c>
      <c r="D142" s="103">
        <v>5.8667211885999997</v>
      </c>
      <c r="E142" s="108">
        <v>8.9053636000000005E-3</v>
      </c>
      <c r="F142" s="99">
        <v>2.8908343900000001E-2</v>
      </c>
      <c r="G142" s="100">
        <v>238449933.38999999</v>
      </c>
    </row>
    <row r="143" spans="2:7" ht="12" customHeight="1" x14ac:dyDescent="0.2">
      <c r="B143" s="95" t="s">
        <v>117</v>
      </c>
      <c r="C143" s="103">
        <v>28.032637589275822</v>
      </c>
      <c r="D143" s="103">
        <v>2.1351920872000001</v>
      </c>
      <c r="E143" s="108">
        <v>7.6168076599999995E-2</v>
      </c>
      <c r="F143" s="99">
        <v>4.3574536900000002E-2</v>
      </c>
      <c r="G143" s="100">
        <v>86783808.981000006</v>
      </c>
    </row>
    <row r="144" spans="2:7" ht="12" customHeight="1" x14ac:dyDescent="0.2">
      <c r="B144" s="95" t="s">
        <v>103</v>
      </c>
      <c r="C144" s="103">
        <v>20.234046891971477</v>
      </c>
      <c r="D144" s="103">
        <v>2.1952741706999999</v>
      </c>
      <c r="E144" s="108">
        <v>0.1084940735</v>
      </c>
      <c r="F144" s="108">
        <v>0.10123565650000001</v>
      </c>
      <c r="G144" s="100">
        <v>89225815.060000002</v>
      </c>
    </row>
    <row r="145" spans="2:7" ht="12" customHeight="1" x14ac:dyDescent="0.2">
      <c r="B145" s="95" t="s">
        <v>104</v>
      </c>
      <c r="C145" s="103">
        <v>234.43757613223801</v>
      </c>
      <c r="D145" s="103">
        <v>28.212630475000001</v>
      </c>
      <c r="E145" s="99">
        <v>0.1203417598</v>
      </c>
      <c r="F145" s="99">
        <v>0.15525233929999999</v>
      </c>
      <c r="G145" s="100">
        <v>1146688182.5999999</v>
      </c>
    </row>
    <row r="146" spans="2:7" ht="12" customHeight="1" x14ac:dyDescent="0.2">
      <c r="B146" s="95" t="s">
        <v>105</v>
      </c>
      <c r="C146" s="103">
        <v>55.859819212021662</v>
      </c>
      <c r="D146" s="103">
        <v>5.1167622775000003</v>
      </c>
      <c r="E146" s="108">
        <v>9.1600050799999999E-2</v>
      </c>
      <c r="F146" s="99">
        <v>0.1235484774</v>
      </c>
      <c r="G146" s="100">
        <v>207968230.47</v>
      </c>
    </row>
    <row r="147" spans="2:7" ht="12" customHeight="1" x14ac:dyDescent="0.2">
      <c r="B147" s="95" t="s">
        <v>119</v>
      </c>
      <c r="C147" s="103">
        <v>40.176708588353833</v>
      </c>
      <c r="D147" s="103">
        <v>4.8960140861000001</v>
      </c>
      <c r="E147" s="108">
        <v>0.12186200060000001</v>
      </c>
      <c r="F147" s="99">
        <v>0.1384147369</v>
      </c>
      <c r="G147" s="100">
        <v>198996031.21000001</v>
      </c>
    </row>
    <row r="148" spans="2:7" ht="12" customHeight="1" x14ac:dyDescent="0.2">
      <c r="B148" s="95" t="s">
        <v>107</v>
      </c>
      <c r="C148" s="103">
        <v>171.72640086335434</v>
      </c>
      <c r="D148" s="103">
        <v>5.0028850585000004</v>
      </c>
      <c r="E148" s="99">
        <v>2.9132882499999999E-2</v>
      </c>
      <c r="F148" s="108">
        <v>9.2112776399999999E-2</v>
      </c>
      <c r="G148" s="100">
        <v>203339748.15000001</v>
      </c>
    </row>
    <row r="149" spans="2:7" ht="12" customHeight="1" x14ac:dyDescent="0.2">
      <c r="B149" s="95" t="s">
        <v>108</v>
      </c>
      <c r="C149" s="103">
        <v>45.207516063920345</v>
      </c>
      <c r="D149" s="103">
        <v>0.86343083109999996</v>
      </c>
      <c r="E149" s="108">
        <v>1.90992761E-2</v>
      </c>
      <c r="F149" s="99">
        <v>5.0145822499999999E-2</v>
      </c>
      <c r="G149" s="100">
        <v>35093712.067000002</v>
      </c>
    </row>
    <row r="150" spans="2:7" ht="12" customHeight="1" x14ac:dyDescent="0.2">
      <c r="B150" s="95" t="s">
        <v>109</v>
      </c>
      <c r="C150" s="103">
        <v>105.90185356352792</v>
      </c>
      <c r="D150" s="103">
        <v>3.7425209368000001</v>
      </c>
      <c r="E150" s="108">
        <v>3.5339522499999998E-2</v>
      </c>
      <c r="F150" s="99">
        <v>6.1340226900000003E-2</v>
      </c>
      <c r="G150" s="100">
        <v>152112882.03999999</v>
      </c>
    </row>
    <row r="151" spans="2:7" ht="12" customHeight="1" x14ac:dyDescent="0.2">
      <c r="B151" s="95" t="s">
        <v>110</v>
      </c>
      <c r="C151" s="103">
        <v>33.183359556047243</v>
      </c>
      <c r="D151" s="103">
        <v>11.529515740000001</v>
      </c>
      <c r="E151" s="108">
        <v>0.3474487181</v>
      </c>
      <c r="F151" s="99">
        <v>0.3917194484</v>
      </c>
      <c r="G151" s="100">
        <v>468611371.12</v>
      </c>
    </row>
    <row r="152" spans="2:7" ht="12" customHeight="1" x14ac:dyDescent="0.2">
      <c r="B152" s="95" t="s">
        <v>111</v>
      </c>
      <c r="C152" s="103">
        <v>226.23310390492136</v>
      </c>
      <c r="D152" s="103">
        <v>3.6336780645000002</v>
      </c>
      <c r="E152" s="108">
        <v>1.6061655000000001E-2</v>
      </c>
      <c r="F152" s="108">
        <v>4.00987472E-2</v>
      </c>
      <c r="G152" s="100">
        <v>147689018.21000001</v>
      </c>
    </row>
    <row r="153" spans="2:7" ht="12" customHeight="1" x14ac:dyDescent="0.2">
      <c r="B153" s="95" t="s">
        <v>112</v>
      </c>
      <c r="C153" s="103">
        <v>281.38716458910051</v>
      </c>
      <c r="D153" s="103">
        <v>4.4074030921</v>
      </c>
      <c r="E153" s="108">
        <v>1.5663127700000001E-2</v>
      </c>
      <c r="F153" s="108">
        <v>3.4059489900000003E-2</v>
      </c>
      <c r="G153" s="100">
        <v>179136682.99000001</v>
      </c>
    </row>
    <row r="154" spans="2:7" ht="12" customHeight="1" x14ac:dyDescent="0.2">
      <c r="B154" s="95" t="s">
        <v>113</v>
      </c>
      <c r="C154" s="103">
        <v>3653.8735467332554</v>
      </c>
      <c r="D154" s="103">
        <v>21.087503938000001</v>
      </c>
      <c r="E154" s="108">
        <v>5.7712735999999997E-3</v>
      </c>
      <c r="F154" s="99">
        <v>0.12522607190000001</v>
      </c>
      <c r="G154" s="100">
        <v>857090996.45000005</v>
      </c>
    </row>
    <row r="155" spans="2:7" ht="12" customHeight="1" x14ac:dyDescent="0.2">
      <c r="B155" s="109"/>
      <c r="D155" s="110"/>
      <c r="E155" s="111"/>
      <c r="F155" s="112"/>
      <c r="G155" s="113"/>
    </row>
    <row r="156" spans="2:7" ht="12" customHeight="1" x14ac:dyDescent="0.25">
      <c r="B156" s="91" t="s">
        <v>123</v>
      </c>
      <c r="C156" s="114" t="s">
        <v>124</v>
      </c>
      <c r="D156" s="92">
        <v>91.416007370000003</v>
      </c>
      <c r="E156" s="93">
        <v>1.6712982299999998E-2</v>
      </c>
      <c r="F156" s="93">
        <v>0.30517751180000002</v>
      </c>
      <c r="G156" s="94">
        <v>3658860146.6999998</v>
      </c>
    </row>
    <row r="157" spans="2:7" ht="12" customHeight="1" x14ac:dyDescent="0.2">
      <c r="B157" s="95" t="s">
        <v>101</v>
      </c>
      <c r="C157" s="115">
        <v>655.78</v>
      </c>
      <c r="D157" s="103">
        <v>5.9328435729000004</v>
      </c>
      <c r="E157" s="108">
        <v>9.0470081999999997E-3</v>
      </c>
      <c r="F157" s="99">
        <v>2.87355301E-2</v>
      </c>
      <c r="G157" s="100">
        <v>237457809.96000001</v>
      </c>
    </row>
    <row r="158" spans="2:7" ht="12" customHeight="1" x14ac:dyDescent="0.2">
      <c r="B158" s="95" t="s">
        <v>117</v>
      </c>
      <c r="C158" s="115">
        <v>26.27</v>
      </c>
      <c r="D158" s="103">
        <v>1.4500604374999999</v>
      </c>
      <c r="E158" s="108">
        <v>5.5208457900000001E-2</v>
      </c>
      <c r="F158" s="99">
        <v>5.10807608E-2</v>
      </c>
      <c r="G158" s="100">
        <v>58037629.270999998</v>
      </c>
    </row>
    <row r="159" spans="2:7" ht="12" customHeight="1" x14ac:dyDescent="0.2">
      <c r="B159" s="95" t="s">
        <v>103</v>
      </c>
      <c r="C159" s="115">
        <v>18.850000000000001</v>
      </c>
      <c r="D159" s="103">
        <v>1.2853636356</v>
      </c>
      <c r="E159" s="108">
        <v>6.8192428900000004E-2</v>
      </c>
      <c r="F159" s="99">
        <v>7.0650976099999999E-2</v>
      </c>
      <c r="G159" s="100">
        <v>51445757.868000001</v>
      </c>
    </row>
    <row r="160" spans="2:7" ht="12" customHeight="1" x14ac:dyDescent="0.2">
      <c r="B160" s="95" t="s">
        <v>104</v>
      </c>
      <c r="C160" s="115">
        <v>225.69</v>
      </c>
      <c r="D160" s="103">
        <v>20.407949406</v>
      </c>
      <c r="E160" s="99">
        <v>9.0423638200000003E-2</v>
      </c>
      <c r="F160" s="99">
        <v>0.1270459464</v>
      </c>
      <c r="G160" s="100">
        <v>816813541.82000005</v>
      </c>
    </row>
    <row r="161" spans="2:7" ht="12" customHeight="1" x14ac:dyDescent="0.2">
      <c r="B161" s="95" t="s">
        <v>105</v>
      </c>
      <c r="C161" s="115">
        <v>57.36</v>
      </c>
      <c r="D161" s="103">
        <v>4.6137894173999996</v>
      </c>
      <c r="E161" s="108">
        <v>8.0442116800000005E-2</v>
      </c>
      <c r="F161" s="99">
        <v>9.3649596900000007E-2</v>
      </c>
      <c r="G161" s="100">
        <v>184663613.19999999</v>
      </c>
    </row>
    <row r="162" spans="2:7" ht="12" customHeight="1" x14ac:dyDescent="0.2">
      <c r="B162" s="95" t="s">
        <v>119</v>
      </c>
      <c r="C162" s="115">
        <v>37.020000000000003</v>
      </c>
      <c r="D162" s="103">
        <v>3.9650536001000001</v>
      </c>
      <c r="E162" s="108">
        <v>0.1071146077</v>
      </c>
      <c r="F162" s="99">
        <v>0.1003688898</v>
      </c>
      <c r="G162" s="100">
        <v>158698427.27000001</v>
      </c>
    </row>
    <row r="163" spans="2:7" ht="12" customHeight="1" x14ac:dyDescent="0.2">
      <c r="B163" s="95" t="s">
        <v>107</v>
      </c>
      <c r="C163" s="115">
        <v>166.07</v>
      </c>
      <c r="D163" s="103">
        <v>5.0772393993999998</v>
      </c>
      <c r="E163" s="99">
        <v>3.0572986999999999E-2</v>
      </c>
      <c r="F163" s="99">
        <v>9.4795155800000003E-2</v>
      </c>
      <c r="G163" s="100">
        <v>203212866.41999999</v>
      </c>
    </row>
    <row r="164" spans="2:7" ht="12" customHeight="1" x14ac:dyDescent="0.2">
      <c r="B164" s="95" t="s">
        <v>108</v>
      </c>
      <c r="C164" s="115">
        <v>47.83</v>
      </c>
      <c r="D164" s="103">
        <v>1.1026971371000001</v>
      </c>
      <c r="E164" s="108">
        <v>2.3055044300000001E-2</v>
      </c>
      <c r="F164" s="99">
        <v>5.6758739000000002E-2</v>
      </c>
      <c r="G164" s="100">
        <v>44134662.244000003</v>
      </c>
    </row>
    <row r="165" spans="2:7" ht="12" customHeight="1" x14ac:dyDescent="0.2">
      <c r="B165" s="95" t="s">
        <v>109</v>
      </c>
      <c r="C165" s="115">
        <v>101.78</v>
      </c>
      <c r="D165" s="103">
        <v>3.7781328547999999</v>
      </c>
      <c r="E165" s="108">
        <v>3.7118761200000003E-2</v>
      </c>
      <c r="F165" s="99">
        <v>5.9034714699999997E-2</v>
      </c>
      <c r="G165" s="100">
        <v>151217058.47</v>
      </c>
    </row>
    <row r="166" spans="2:7" ht="12" customHeight="1" x14ac:dyDescent="0.2">
      <c r="B166" s="95" t="s">
        <v>110</v>
      </c>
      <c r="C166" s="115">
        <v>38.840000000000003</v>
      </c>
      <c r="D166" s="103">
        <v>12.757684035</v>
      </c>
      <c r="E166" s="108">
        <v>0.32847585530000001</v>
      </c>
      <c r="F166" s="99">
        <v>0.39854658100000001</v>
      </c>
      <c r="G166" s="100">
        <v>510617155.85000002</v>
      </c>
    </row>
    <row r="167" spans="2:7" ht="12" customHeight="1" x14ac:dyDescent="0.2">
      <c r="B167" s="95" t="s">
        <v>111</v>
      </c>
      <c r="C167" s="115">
        <v>227.88</v>
      </c>
      <c r="D167" s="103">
        <v>3.5690858918999999</v>
      </c>
      <c r="E167" s="108">
        <v>1.5662175800000001E-2</v>
      </c>
      <c r="F167" s="99">
        <v>2.9907220700000001E-2</v>
      </c>
      <c r="G167" s="100">
        <v>142850103.66999999</v>
      </c>
    </row>
    <row r="168" spans="2:7" ht="12" customHeight="1" x14ac:dyDescent="0.2">
      <c r="B168" s="95" t="s">
        <v>112</v>
      </c>
      <c r="C168" s="115">
        <v>264.72000000000003</v>
      </c>
      <c r="D168" s="103">
        <v>3.2826620069999999</v>
      </c>
      <c r="E168" s="108">
        <v>1.2400507999999999E-2</v>
      </c>
      <c r="F168" s="99">
        <v>2.8234773500000001E-2</v>
      </c>
      <c r="G168" s="100">
        <v>131386193.06</v>
      </c>
    </row>
    <row r="169" spans="2:7" ht="12" customHeight="1" x14ac:dyDescent="0.2">
      <c r="B169" s="95" t="s">
        <v>113</v>
      </c>
      <c r="C169" s="88" t="s">
        <v>125</v>
      </c>
      <c r="D169" s="103">
        <v>24.193445973999999</v>
      </c>
      <c r="E169" s="108">
        <v>6.7172671999999999E-3</v>
      </c>
      <c r="F169" s="99">
        <v>0.1226965921</v>
      </c>
      <c r="G169" s="100">
        <v>968325327.63999999</v>
      </c>
    </row>
    <row r="170" spans="2:7" ht="12" customHeight="1" x14ac:dyDescent="0.2">
      <c r="B170" s="109"/>
      <c r="D170" s="110"/>
      <c r="E170" s="111"/>
      <c r="F170" s="112"/>
      <c r="G170" s="113"/>
    </row>
    <row r="171" spans="2:7" ht="12" customHeight="1" x14ac:dyDescent="0.25">
      <c r="B171" s="91" t="s">
        <v>126</v>
      </c>
      <c r="C171" s="116">
        <v>5431.6942204999996</v>
      </c>
      <c r="D171" s="117">
        <v>80.569999999999993</v>
      </c>
      <c r="E171" s="118">
        <v>1.4290320699999999E-2</v>
      </c>
      <c r="F171" s="118">
        <v>0.27800000000000002</v>
      </c>
      <c r="G171" s="119" t="s">
        <v>127</v>
      </c>
    </row>
    <row r="172" spans="2:7" ht="12" customHeight="1" x14ac:dyDescent="0.2">
      <c r="B172" s="95" t="s">
        <v>101</v>
      </c>
      <c r="C172" s="115">
        <v>638.03019651</v>
      </c>
      <c r="D172" s="103">
        <v>3.1049165734000002</v>
      </c>
      <c r="E172" s="108">
        <v>4.8664101000000003E-3</v>
      </c>
      <c r="F172" s="112">
        <v>1.7999999999999999E-2</v>
      </c>
      <c r="G172" s="113">
        <v>121.7</v>
      </c>
    </row>
    <row r="173" spans="2:7" ht="12" customHeight="1" x14ac:dyDescent="0.2">
      <c r="B173" s="95" t="s">
        <v>117</v>
      </c>
      <c r="C173" s="115">
        <v>83.02</v>
      </c>
      <c r="D173" s="103">
        <v>1.5442799227999999</v>
      </c>
      <c r="E173" s="108">
        <v>5.7413480599999997E-2</v>
      </c>
      <c r="F173" s="112">
        <v>3.5999999999999997E-2</v>
      </c>
      <c r="G173" s="113">
        <v>60.53</v>
      </c>
    </row>
    <row r="174" spans="2:7" ht="12" customHeight="1" x14ac:dyDescent="0.2">
      <c r="B174" s="95" t="s">
        <v>103</v>
      </c>
      <c r="C174" s="115">
        <v>2.99</v>
      </c>
      <c r="D174" s="103">
        <v>1.2048343615999999</v>
      </c>
      <c r="E174" s="108">
        <v>5.6558817300000001E-2</v>
      </c>
      <c r="F174" s="112">
        <v>5.2999999999999999E-2</v>
      </c>
      <c r="G174" s="113">
        <v>47.22</v>
      </c>
    </row>
    <row r="175" spans="2:7" ht="12" customHeight="1" x14ac:dyDescent="0.2">
      <c r="B175" s="95" t="s">
        <v>104</v>
      </c>
      <c r="C175" s="115">
        <v>245.6</v>
      </c>
      <c r="D175" s="103">
        <v>23.562587687000001</v>
      </c>
      <c r="E175" s="112">
        <v>9.5860297799999994E-2</v>
      </c>
      <c r="F175" s="112">
        <v>0.127</v>
      </c>
      <c r="G175" s="113">
        <v>923.61</v>
      </c>
    </row>
    <row r="176" spans="2:7" ht="12" customHeight="1" x14ac:dyDescent="0.2">
      <c r="B176" s="95" t="s">
        <v>105</v>
      </c>
      <c r="C176" s="115">
        <v>63.3</v>
      </c>
      <c r="D176" s="103">
        <v>4.9388653840999996</v>
      </c>
      <c r="E176" s="108">
        <v>7.8029443700000006E-2</v>
      </c>
      <c r="F176" s="112">
        <v>9.0999999999999998E-2</v>
      </c>
      <c r="G176" s="113">
        <v>193.59</v>
      </c>
    </row>
    <row r="177" spans="1:7" ht="12" customHeight="1" x14ac:dyDescent="0.2">
      <c r="B177" s="95" t="s">
        <v>119</v>
      </c>
      <c r="C177" s="115">
        <v>44.95</v>
      </c>
      <c r="D177" s="103">
        <v>6.6945377297000004</v>
      </c>
      <c r="E177" s="108">
        <v>0.14892327359999999</v>
      </c>
      <c r="F177" s="112">
        <v>0.123</v>
      </c>
      <c r="G177" s="113">
        <v>262.41000000000003</v>
      </c>
    </row>
    <row r="178" spans="1:7" ht="12" customHeight="1" x14ac:dyDescent="0.2">
      <c r="B178" s="95" t="s">
        <v>107</v>
      </c>
      <c r="C178" s="115">
        <v>171.49</v>
      </c>
      <c r="D178" s="103">
        <v>5.0982760996999996</v>
      </c>
      <c r="E178" s="112">
        <v>2.9729958500000001E-2</v>
      </c>
      <c r="F178" s="112">
        <v>9.5000000000000001E-2</v>
      </c>
      <c r="G178" s="113">
        <v>199.84</v>
      </c>
    </row>
    <row r="179" spans="1:7" ht="12" customHeight="1" x14ac:dyDescent="0.2">
      <c r="B179" s="95" t="s">
        <v>108</v>
      </c>
      <c r="C179" s="115">
        <v>48.99</v>
      </c>
      <c r="D179" s="103">
        <v>0.94772256349999995</v>
      </c>
      <c r="E179" s="108">
        <v>1.93414846E-2</v>
      </c>
      <c r="F179" s="112">
        <v>4.8000000000000001E-2</v>
      </c>
      <c r="G179" s="113">
        <v>37.14</v>
      </c>
    </row>
    <row r="180" spans="1:7" ht="12" customHeight="1" x14ac:dyDescent="0.2">
      <c r="B180" s="95" t="s">
        <v>109</v>
      </c>
      <c r="C180" s="115">
        <v>95.98</v>
      </c>
      <c r="D180" s="103">
        <v>2.5561006057000002</v>
      </c>
      <c r="E180" s="108">
        <v>2.66310196E-2</v>
      </c>
      <c r="F180" s="112">
        <v>5.0999999999999997E-2</v>
      </c>
      <c r="G180" s="113">
        <v>100.19</v>
      </c>
    </row>
    <row r="181" spans="1:7" ht="12" customHeight="1" x14ac:dyDescent="0.2">
      <c r="B181" s="95" t="s">
        <v>110</v>
      </c>
      <c r="C181" s="115">
        <v>41.94</v>
      </c>
      <c r="D181" s="103">
        <v>10.715976721000001</v>
      </c>
      <c r="E181" s="108">
        <v>0.25548669870000001</v>
      </c>
      <c r="F181" s="112">
        <v>0.28299999999999997</v>
      </c>
      <c r="G181" s="113">
        <v>420.04</v>
      </c>
    </row>
    <row r="182" spans="1:7" ht="12" customHeight="1" x14ac:dyDescent="0.2">
      <c r="B182" s="95" t="s">
        <v>111</v>
      </c>
      <c r="C182" s="115">
        <v>240</v>
      </c>
      <c r="D182" s="103">
        <v>3.0933257080000001</v>
      </c>
      <c r="E182" s="108">
        <v>1.28755546E-2</v>
      </c>
      <c r="F182" s="112">
        <v>2.5000000000000001E-2</v>
      </c>
      <c r="G182" s="113">
        <v>121.25</v>
      </c>
    </row>
    <row r="183" spans="1:7" ht="12" customHeight="1" x14ac:dyDescent="0.2">
      <c r="B183" s="95" t="s">
        <v>112</v>
      </c>
      <c r="C183" s="115">
        <v>299</v>
      </c>
      <c r="D183" s="103">
        <v>2.8611871818000001</v>
      </c>
      <c r="E183" s="108">
        <v>9.5627549999999992E-3</v>
      </c>
      <c r="F183" s="112">
        <v>2.3E-2</v>
      </c>
      <c r="G183" s="113">
        <v>112.15</v>
      </c>
    </row>
    <row r="184" spans="1:7" ht="12" customHeight="1" x14ac:dyDescent="0.2">
      <c r="B184" s="95" t="s">
        <v>113</v>
      </c>
      <c r="C184" s="115">
        <v>3691</v>
      </c>
      <c r="D184" s="103">
        <v>14.249518068</v>
      </c>
      <c r="E184" s="108">
        <v>3.8511257000000002E-3</v>
      </c>
      <c r="F184" s="112">
        <v>9.7000000000000003E-2</v>
      </c>
      <c r="G184" s="113">
        <v>558.54999999999995</v>
      </c>
    </row>
    <row r="185" spans="1:7" ht="12" customHeight="1" x14ac:dyDescent="0.2">
      <c r="B185" s="120"/>
      <c r="C185" s="115"/>
      <c r="D185" s="103"/>
      <c r="E185" s="121"/>
      <c r="F185" s="112"/>
      <c r="G185" s="122"/>
    </row>
    <row r="186" spans="1:7" s="126" customFormat="1" ht="12" customHeight="1" x14ac:dyDescent="0.25">
      <c r="A186" s="1"/>
      <c r="B186" s="91" t="s">
        <v>128</v>
      </c>
      <c r="C186" s="123">
        <v>5394.3501108829996</v>
      </c>
      <c r="D186" s="117">
        <v>64.113645518500007</v>
      </c>
      <c r="E186" s="124">
        <v>1.1885332653724484E-2</v>
      </c>
      <c r="F186" s="118">
        <v>0.235831599</v>
      </c>
      <c r="G186" s="125">
        <v>2472.5747939612661</v>
      </c>
    </row>
    <row r="187" spans="1:7" s="126" customFormat="1" ht="12" customHeight="1" x14ac:dyDescent="0.2">
      <c r="A187" s="1"/>
      <c r="B187" s="95" t="s">
        <v>129</v>
      </c>
      <c r="C187" s="115">
        <v>627.12744018000001</v>
      </c>
      <c r="D187" s="110">
        <v>2.8404116322999999</v>
      </c>
      <c r="E187" s="108">
        <v>4.5292415070926195E-3</v>
      </c>
      <c r="F187" s="112">
        <v>1.6021186380618595E-2</v>
      </c>
      <c r="G187" s="113">
        <v>109.54189470434699</v>
      </c>
    </row>
    <row r="188" spans="1:7" s="126" customFormat="1" ht="12" customHeight="1" x14ac:dyDescent="0.2">
      <c r="A188" s="1"/>
      <c r="B188" s="95" t="s">
        <v>130</v>
      </c>
      <c r="C188" s="115">
        <v>91.820333567999995</v>
      </c>
      <c r="D188" s="110">
        <v>6.9606999071000004</v>
      </c>
      <c r="E188" s="108">
        <v>7.580782639985803E-2</v>
      </c>
      <c r="F188" s="112">
        <v>8.9861188785201981E-2</v>
      </c>
      <c r="G188" s="113">
        <v>268.44287201946412</v>
      </c>
    </row>
    <row r="189" spans="1:7" s="126" customFormat="1" ht="12" customHeight="1" x14ac:dyDescent="0.2">
      <c r="A189" s="1"/>
      <c r="B189" s="95" t="s">
        <v>131</v>
      </c>
      <c r="C189" s="115">
        <v>26.188051231999999</v>
      </c>
      <c r="D189" s="110">
        <v>1.4315365412000001</v>
      </c>
      <c r="E189" s="108">
        <v>5.466372921444268E-2</v>
      </c>
      <c r="F189" s="112">
        <v>4.1092074952772797E-2</v>
      </c>
      <c r="G189" s="113">
        <v>55.207922428685904</v>
      </c>
    </row>
    <row r="190" spans="1:7" s="126" customFormat="1" ht="12" customHeight="1" x14ac:dyDescent="0.2">
      <c r="A190" s="1"/>
      <c r="B190" s="95" t="s">
        <v>132</v>
      </c>
      <c r="C190" s="115">
        <v>21.836220223000002</v>
      </c>
      <c r="D190" s="110">
        <v>1.3386124481999999</v>
      </c>
      <c r="E190" s="108">
        <v>6.130238816652183E-2</v>
      </c>
      <c r="F190" s="112">
        <v>4.9959279627754809E-2</v>
      </c>
      <c r="G190" s="113">
        <v>51.624258323402493</v>
      </c>
    </row>
    <row r="191" spans="1:7" s="126" customFormat="1" ht="12" customHeight="1" x14ac:dyDescent="0.2">
      <c r="A191" s="1"/>
      <c r="B191" s="95" t="s">
        <v>133</v>
      </c>
      <c r="C191" s="115">
        <v>346.33639620899999</v>
      </c>
      <c r="D191" s="110">
        <v>25.834848332699998</v>
      </c>
      <c r="E191" s="108">
        <v>7.4594667541408824E-2</v>
      </c>
      <c r="F191" s="127" t="s">
        <v>134</v>
      </c>
      <c r="G191" s="113">
        <v>996.33384245502111</v>
      </c>
    </row>
    <row r="192" spans="1:7" s="126" customFormat="1" ht="12" customHeight="1" x14ac:dyDescent="0.2">
      <c r="A192" s="1"/>
      <c r="B192" s="95" t="s">
        <v>135</v>
      </c>
      <c r="C192" s="115">
        <v>4182.04</v>
      </c>
      <c r="D192" s="110">
        <v>25.707536657000006</v>
      </c>
      <c r="E192" s="108">
        <v>6.0049723038964583E-3</v>
      </c>
      <c r="F192" s="127" t="s">
        <v>134</v>
      </c>
      <c r="G192" s="113">
        <v>991.42400403034549</v>
      </c>
    </row>
    <row r="193" spans="1:7" s="126" customFormat="1" ht="12" customHeight="1" x14ac:dyDescent="0.2">
      <c r="A193" s="1"/>
      <c r="B193" s="128"/>
      <c r="C193" s="129"/>
      <c r="D193" s="111"/>
      <c r="E193" s="130"/>
      <c r="F193" s="131"/>
      <c r="G193" s="113"/>
    </row>
    <row r="194" spans="1:7" s="126" customFormat="1" ht="12" customHeight="1" x14ac:dyDescent="0.25">
      <c r="A194" s="1"/>
      <c r="B194" s="91" t="s">
        <v>136</v>
      </c>
      <c r="C194" s="132">
        <v>4949.9756569000001</v>
      </c>
      <c r="D194" s="133">
        <v>33.648720560999998</v>
      </c>
      <c r="E194" s="134">
        <v>6.7977547554391483E-3</v>
      </c>
      <c r="F194" s="135">
        <v>0.1156425822</v>
      </c>
      <c r="G194" s="125">
        <v>1297.6797315973511</v>
      </c>
    </row>
    <row r="195" spans="1:7" s="126" customFormat="1" ht="12" customHeight="1" x14ac:dyDescent="0.2">
      <c r="A195" s="1"/>
      <c r="B195" s="95" t="s">
        <v>129</v>
      </c>
      <c r="C195" s="129">
        <v>627.12529555000003</v>
      </c>
      <c r="D195" s="111">
        <v>2.4896671049000001</v>
      </c>
      <c r="E195" s="130">
        <v>3.9699676006794112E-3</v>
      </c>
      <c r="F195" s="131">
        <v>2.1920893043638097E-2</v>
      </c>
      <c r="G195" s="113">
        <v>96.015256645388817</v>
      </c>
    </row>
    <row r="196" spans="1:7" s="126" customFormat="1" ht="12" customHeight="1" x14ac:dyDescent="0.2">
      <c r="A196" s="1"/>
      <c r="B196" s="95" t="s">
        <v>130</v>
      </c>
      <c r="C196" s="129">
        <v>85.663692927</v>
      </c>
      <c r="D196" s="111">
        <v>6.4495953736000002</v>
      </c>
      <c r="E196" s="130">
        <v>7.5289719053977161E-2</v>
      </c>
      <c r="F196" s="131">
        <v>6.266876338248227E-2</v>
      </c>
      <c r="G196" s="113">
        <v>248.73187015096522</v>
      </c>
    </row>
    <row r="197" spans="1:7" s="126" customFormat="1" ht="12" customHeight="1" x14ac:dyDescent="0.2">
      <c r="A197" s="1"/>
      <c r="B197" s="95" t="s">
        <v>131</v>
      </c>
      <c r="C197" s="129">
        <v>22.813533150000001</v>
      </c>
      <c r="D197" s="111">
        <v>1.1673457169000001</v>
      </c>
      <c r="E197" s="130">
        <v>5.116900171598366E-2</v>
      </c>
      <c r="F197" s="131">
        <v>3.5166859978821179E-2</v>
      </c>
      <c r="G197" s="113">
        <v>45.019271203549444</v>
      </c>
    </row>
    <row r="198" spans="1:7" s="126" customFormat="1" ht="12" customHeight="1" x14ac:dyDescent="0.2">
      <c r="A198" s="1"/>
      <c r="B198" s="95" t="s">
        <v>132</v>
      </c>
      <c r="C198" s="129">
        <v>23.181375138</v>
      </c>
      <c r="D198" s="111">
        <v>1.9646915543000001</v>
      </c>
      <c r="E198" s="130">
        <v>8.4753020155365386E-2</v>
      </c>
      <c r="F198" s="131">
        <v>5.385030760390682E-2</v>
      </c>
      <c r="G198" s="113">
        <v>75.769312067413622</v>
      </c>
    </row>
    <row r="199" spans="1:7" s="126" customFormat="1" ht="12" customHeight="1" x14ac:dyDescent="0.2">
      <c r="A199" s="1"/>
      <c r="B199" s="128"/>
      <c r="C199" s="129"/>
      <c r="D199" s="111"/>
      <c r="E199" s="130"/>
      <c r="F199" s="131"/>
      <c r="G199" s="136"/>
    </row>
    <row r="200" spans="1:7" s="126" customFormat="1" ht="12" customHeight="1" x14ac:dyDescent="0.25">
      <c r="A200" s="1"/>
      <c r="B200" s="91" t="s">
        <v>137</v>
      </c>
      <c r="C200" s="132">
        <v>4752.3533581000002</v>
      </c>
      <c r="D200" s="133">
        <v>28.197052718999998</v>
      </c>
      <c r="E200" s="134">
        <v>5.9332820172011014E-3</v>
      </c>
      <c r="F200" s="135">
        <v>9.0697392900000007E-2</v>
      </c>
      <c r="G200" s="125">
        <v>1087.4334356307793</v>
      </c>
    </row>
    <row r="201" spans="1:7" s="126" customFormat="1" ht="12" customHeight="1" x14ac:dyDescent="0.2">
      <c r="A201" s="1"/>
      <c r="B201" s="95" t="s">
        <v>129</v>
      </c>
      <c r="C201" s="129">
        <v>614.42589367999994</v>
      </c>
      <c r="D201" s="111">
        <v>1.8947519045000001</v>
      </c>
      <c r="E201" s="130">
        <v>3.0837761298627962E-3</v>
      </c>
      <c r="F201" s="131">
        <v>1.6883251478865186E-2</v>
      </c>
      <c r="G201" s="113">
        <v>73.072054505541587</v>
      </c>
    </row>
    <row r="202" spans="1:7" s="126" customFormat="1" ht="12" customHeight="1" x14ac:dyDescent="0.2">
      <c r="A202" s="1"/>
      <c r="B202" s="95" t="s">
        <v>130</v>
      </c>
      <c r="C202" s="129">
        <v>95.292518549999997</v>
      </c>
      <c r="D202" s="111">
        <v>3.6838167262999999</v>
      </c>
      <c r="E202" s="130">
        <v>3.8657984722768143E-2</v>
      </c>
      <c r="F202" s="131">
        <v>5.5765571708786585E-2</v>
      </c>
      <c r="G202" s="113">
        <v>142.06823382697877</v>
      </c>
    </row>
    <row r="203" spans="1:7" s="126" customFormat="1" ht="12" customHeight="1" x14ac:dyDescent="0.2">
      <c r="A203" s="1"/>
      <c r="B203" s="95" t="s">
        <v>131</v>
      </c>
      <c r="C203" s="129">
        <v>23.46858683</v>
      </c>
      <c r="D203" s="111">
        <v>0.95642616209999998</v>
      </c>
      <c r="E203" s="130">
        <v>4.0753462022578887E-2</v>
      </c>
      <c r="F203" s="131">
        <v>2.3922986660234083E-2</v>
      </c>
      <c r="G203" s="113">
        <v>36.885053120418782</v>
      </c>
    </row>
    <row r="204" spans="1:7" s="126" customFormat="1" ht="12" customHeight="1" x14ac:dyDescent="0.2">
      <c r="A204" s="1"/>
      <c r="B204" s="95" t="s">
        <v>132</v>
      </c>
      <c r="C204" s="129">
        <v>20.865246292999998</v>
      </c>
      <c r="D204" s="111">
        <v>1.1488003684999999</v>
      </c>
      <c r="E204" s="130">
        <v>5.5058078508539172E-2</v>
      </c>
      <c r="F204" s="131">
        <v>4.2052704193538334E-2</v>
      </c>
      <c r="G204" s="113">
        <v>44.304060570489455</v>
      </c>
    </row>
    <row r="205" spans="1:7" s="126" customFormat="1" ht="12" customHeight="1" x14ac:dyDescent="0.2">
      <c r="A205" s="1"/>
      <c r="B205" s="128"/>
      <c r="C205" s="137"/>
      <c r="D205" s="137"/>
      <c r="E205" s="137"/>
      <c r="F205" s="137"/>
      <c r="G205" s="138"/>
    </row>
    <row r="206" spans="1:7" s="126" customFormat="1" ht="12" customHeight="1" x14ac:dyDescent="0.25">
      <c r="A206" s="1"/>
      <c r="B206" s="91" t="s">
        <v>138</v>
      </c>
      <c r="C206" s="132">
        <v>4781.0492808999998</v>
      </c>
      <c r="D206" s="133">
        <v>31.308327522999999</v>
      </c>
      <c r="E206" s="134">
        <v>6.5484218387111921E-3</v>
      </c>
      <c r="F206" s="135">
        <v>0.10183330040000001</v>
      </c>
      <c r="G206" s="125">
        <v>1207.4213039736801</v>
      </c>
    </row>
    <row r="207" spans="1:7" s="126" customFormat="1" ht="12" customHeight="1" x14ac:dyDescent="0.2">
      <c r="A207" s="1"/>
      <c r="B207" s="95" t="s">
        <v>129</v>
      </c>
      <c r="C207" s="129">
        <v>631.3226737</v>
      </c>
      <c r="D207" s="111">
        <v>1.7160372886999999</v>
      </c>
      <c r="E207" s="130">
        <v>2.71816197989976E-3</v>
      </c>
      <c r="F207" s="131">
        <v>1.8251407677281204E-2</v>
      </c>
      <c r="G207" s="113">
        <v>66.17983599626892</v>
      </c>
    </row>
    <row r="208" spans="1:7" s="126" customFormat="1" ht="12" customHeight="1" x14ac:dyDescent="0.2">
      <c r="A208" s="1"/>
      <c r="B208" s="95" t="s">
        <v>130</v>
      </c>
      <c r="C208" s="129">
        <v>73.760681457000004</v>
      </c>
      <c r="D208" s="111">
        <v>10.034234661999999</v>
      </c>
      <c r="E208" s="130">
        <v>0.13603771635230377</v>
      </c>
      <c r="F208" s="131">
        <v>6.7924390277863581E-2</v>
      </c>
      <c r="G208" s="113">
        <v>386.97527650014223</v>
      </c>
    </row>
    <row r="209" spans="1:8" s="126" customFormat="1" ht="12" customHeight="1" x14ac:dyDescent="0.2">
      <c r="A209" s="1"/>
      <c r="B209" s="95" t="s">
        <v>131</v>
      </c>
      <c r="C209" s="129">
        <v>22.808375617999999</v>
      </c>
      <c r="D209" s="111">
        <v>1.2180832883999999</v>
      </c>
      <c r="E209" s="130">
        <v>5.3405087183793498E-2</v>
      </c>
      <c r="F209" s="131">
        <v>4.0308302789645964E-2</v>
      </c>
      <c r="G209" s="113">
        <v>46.975991015426438</v>
      </c>
    </row>
    <row r="210" spans="1:8" s="126" customFormat="1" ht="12" customHeight="1" x14ac:dyDescent="0.2">
      <c r="A210" s="1"/>
      <c r="B210" s="95" t="s">
        <v>132</v>
      </c>
      <c r="C210" s="129">
        <v>20.778653099</v>
      </c>
      <c r="D210" s="111">
        <v>1.5308235811999999</v>
      </c>
      <c r="E210" s="130">
        <v>7.3672897560124961E-2</v>
      </c>
      <c r="F210" s="131">
        <v>5.7553410312431205E-2</v>
      </c>
      <c r="G210" s="113">
        <v>59.03697676627128</v>
      </c>
    </row>
    <row r="211" spans="1:8" s="126" customFormat="1" ht="12" customHeight="1" x14ac:dyDescent="0.2">
      <c r="A211" s="1"/>
      <c r="B211" s="128"/>
      <c r="C211" s="137"/>
      <c r="D211" s="137"/>
      <c r="E211" s="137"/>
      <c r="F211" s="137"/>
      <c r="G211" s="138"/>
    </row>
    <row r="212" spans="1:8" s="126" customFormat="1" ht="12" customHeight="1" x14ac:dyDescent="0.25">
      <c r="A212" s="1"/>
      <c r="B212" s="91" t="s">
        <v>139</v>
      </c>
      <c r="C212" s="132">
        <v>4748.4463257999996</v>
      </c>
      <c r="D212" s="133">
        <v>10.888945208999999</v>
      </c>
      <c r="E212" s="134">
        <v>2.2931595856599415E-3</v>
      </c>
      <c r="F212" s="135">
        <v>5.5901638099999998E-2</v>
      </c>
      <c r="G212" s="125">
        <v>419.93761607004296</v>
      </c>
    </row>
    <row r="213" spans="1:8" s="126" customFormat="1" ht="12" customHeight="1" x14ac:dyDescent="0.2">
      <c r="A213" s="1"/>
      <c r="B213" s="95" t="s">
        <v>129</v>
      </c>
      <c r="C213" s="129">
        <v>626.93802416000005</v>
      </c>
      <c r="D213" s="111">
        <v>0.86851013119999998</v>
      </c>
      <c r="E213" s="130">
        <v>1.3853205543939836E-3</v>
      </c>
      <c r="F213" s="131">
        <v>1.3312525417986094E-2</v>
      </c>
      <c r="G213" s="113">
        <v>33.494527433874637</v>
      </c>
    </row>
    <row r="214" spans="1:8" s="126" customFormat="1" ht="12" customHeight="1" x14ac:dyDescent="0.2">
      <c r="A214" s="1"/>
      <c r="B214" s="95" t="s">
        <v>130</v>
      </c>
      <c r="C214" s="129">
        <v>76.171376147000004</v>
      </c>
      <c r="D214" s="111">
        <v>4.0733979031000001</v>
      </c>
      <c r="E214" s="130">
        <v>5.3476753462336261E-2</v>
      </c>
      <c r="F214" s="131">
        <v>3.8429558893363129E-2</v>
      </c>
      <c r="G214" s="113">
        <v>157.09262668699009</v>
      </c>
    </row>
    <row r="215" spans="1:8" s="126" customFormat="1" ht="12" customHeight="1" x14ac:dyDescent="0.2">
      <c r="A215" s="1"/>
      <c r="B215" s="95" t="s">
        <v>131</v>
      </c>
      <c r="C215" s="129">
        <v>27.419018390000002</v>
      </c>
      <c r="D215" s="111">
        <v>0.73511844479999999</v>
      </c>
      <c r="E215" s="130">
        <v>2.6810531082619108E-2</v>
      </c>
      <c r="F215" s="131">
        <v>1.0693638545277852E-2</v>
      </c>
      <c r="G215" s="113">
        <v>28.350210356764183</v>
      </c>
    </row>
    <row r="216" spans="1:8" s="126" customFormat="1" ht="12" customHeight="1" thickBot="1" x14ac:dyDescent="0.25">
      <c r="A216" s="1"/>
      <c r="B216" s="153" t="s">
        <v>132</v>
      </c>
      <c r="C216" s="154">
        <v>21.290951643</v>
      </c>
      <c r="D216" s="155">
        <v>0.4713569521</v>
      </c>
      <c r="E216" s="156">
        <v>2.2138839071337232E-2</v>
      </c>
      <c r="F216" s="157">
        <v>2.8223611525899511E-2</v>
      </c>
      <c r="G216" s="158">
        <v>18.178116519432244</v>
      </c>
    </row>
    <row r="217" spans="1:8" s="126" customFormat="1" ht="5.25" customHeight="1" thickTop="1" x14ac:dyDescent="0.2">
      <c r="A217" s="1"/>
      <c r="B217" s="128"/>
      <c r="C217" s="129"/>
      <c r="D217" s="111"/>
      <c r="E217" s="130"/>
      <c r="F217" s="131"/>
      <c r="G217" s="139"/>
    </row>
    <row r="218" spans="1:8" x14ac:dyDescent="0.2">
      <c r="B218" s="205" t="s">
        <v>140</v>
      </c>
      <c r="C218" s="205"/>
      <c r="D218" s="205"/>
      <c r="E218" s="205"/>
      <c r="F218" s="205"/>
      <c r="G218" s="205"/>
    </row>
    <row r="219" spans="1:8" x14ac:dyDescent="0.2">
      <c r="B219" s="205" t="s">
        <v>141</v>
      </c>
      <c r="C219" s="205"/>
      <c r="D219" s="205"/>
      <c r="E219" s="205"/>
      <c r="F219" s="205"/>
      <c r="G219" s="205"/>
    </row>
    <row r="220" spans="1:8" ht="7.5" customHeight="1" x14ac:dyDescent="0.2">
      <c r="B220" s="208"/>
      <c r="C220" s="208"/>
      <c r="D220" s="208"/>
      <c r="E220" s="208"/>
      <c r="F220" s="208"/>
      <c r="G220" s="208"/>
    </row>
    <row r="221" spans="1:8" x14ac:dyDescent="0.2">
      <c r="B221" s="205" t="s">
        <v>142</v>
      </c>
      <c r="C221" s="205"/>
      <c r="D221" s="205"/>
      <c r="E221" s="205"/>
      <c r="F221" s="205"/>
      <c r="G221" s="205"/>
    </row>
    <row r="222" spans="1:8" x14ac:dyDescent="0.2">
      <c r="B222" s="209"/>
      <c r="C222" s="209"/>
      <c r="D222" s="209"/>
      <c r="E222" s="209"/>
      <c r="F222" s="209"/>
      <c r="G222" s="209"/>
    </row>
    <row r="223" spans="1:8" ht="22.5" customHeight="1" x14ac:dyDescent="0.2">
      <c r="B223" s="140" t="s">
        <v>143</v>
      </c>
      <c r="C223" s="140"/>
      <c r="D223" s="140"/>
      <c r="E223" s="140"/>
      <c r="F223" s="140"/>
      <c r="G223" s="140"/>
      <c r="H223" s="141"/>
    </row>
    <row r="224" spans="1:8" ht="10.5" x14ac:dyDescent="0.2">
      <c r="B224" s="206" t="s">
        <v>144</v>
      </c>
      <c r="C224" s="206"/>
      <c r="D224" s="206"/>
      <c r="E224" s="206"/>
      <c r="F224" s="206"/>
      <c r="G224" s="206"/>
    </row>
    <row r="225" spans="2:7" ht="10.5" x14ac:dyDescent="0.2">
      <c r="B225" s="142" t="s">
        <v>145</v>
      </c>
      <c r="C225" s="143"/>
      <c r="D225" s="143"/>
      <c r="E225" s="143"/>
      <c r="F225" s="143"/>
      <c r="G225" s="143"/>
    </row>
    <row r="226" spans="2:7" ht="10.5" x14ac:dyDescent="0.2">
      <c r="B226" s="142" t="s">
        <v>146</v>
      </c>
      <c r="C226" s="143"/>
      <c r="D226" s="143"/>
      <c r="E226" s="143"/>
      <c r="F226" s="143"/>
      <c r="G226" s="143"/>
    </row>
    <row r="227" spans="2:7" ht="10.5" x14ac:dyDescent="0.2">
      <c r="B227" s="142" t="s">
        <v>147</v>
      </c>
      <c r="C227" s="143"/>
      <c r="D227" s="143"/>
      <c r="E227" s="143"/>
      <c r="F227" s="143"/>
      <c r="G227" s="143"/>
    </row>
    <row r="228" spans="2:7" ht="10.5" x14ac:dyDescent="0.2">
      <c r="B228" s="142" t="s">
        <v>148</v>
      </c>
      <c r="C228" s="143"/>
      <c r="D228" s="143"/>
      <c r="E228" s="143"/>
      <c r="F228" s="143"/>
      <c r="G228" s="143"/>
    </row>
    <row r="229" spans="2:7" x14ac:dyDescent="0.2">
      <c r="B229" s="207" t="s">
        <v>149</v>
      </c>
      <c r="C229" s="207"/>
      <c r="D229" s="207"/>
      <c r="E229" s="207"/>
      <c r="F229" s="207"/>
      <c r="G229" s="207"/>
    </row>
    <row r="230" spans="2:7" x14ac:dyDescent="0.2">
      <c r="B230" s="142" t="s">
        <v>150</v>
      </c>
    </row>
    <row r="231" spans="2:7" x14ac:dyDescent="0.2">
      <c r="B231" s="144" t="s">
        <v>151</v>
      </c>
    </row>
    <row r="232" spans="2:7" x14ac:dyDescent="0.2">
      <c r="B232" s="142" t="s">
        <v>192</v>
      </c>
    </row>
    <row r="233" spans="2:7" x14ac:dyDescent="0.2">
      <c r="B233" s="159" t="s">
        <v>189</v>
      </c>
    </row>
  </sheetData>
  <mergeCells count="7">
    <mergeCell ref="B218:G218"/>
    <mergeCell ref="B219:G219"/>
    <mergeCell ref="B221:G221"/>
    <mergeCell ref="B224:G224"/>
    <mergeCell ref="B229:G229"/>
    <mergeCell ref="B220:G220"/>
    <mergeCell ref="B222:G222"/>
  </mergeCells>
  <conditionalFormatting sqref="D95">
    <cfRule type="expression" dxfId="210" priority="300" stopIfTrue="1">
      <formula>D95&gt;1000</formula>
    </cfRule>
  </conditionalFormatting>
  <conditionalFormatting sqref="D95">
    <cfRule type="expression" dxfId="209" priority="301" stopIfTrue="1">
      <formula>OR(#REF!="f",#REF!="g")</formula>
    </cfRule>
  </conditionalFormatting>
  <conditionalFormatting sqref="F94 E73:E74 E76:E79 F56:F57">
    <cfRule type="expression" dxfId="208" priority="299" stopIfTrue="1">
      <formula>OR($I56="f",$I56="g")</formula>
    </cfRule>
  </conditionalFormatting>
  <conditionalFormatting sqref="F81">
    <cfRule type="expression" dxfId="207" priority="298" stopIfTrue="1">
      <formula>OR($I81="f",$I81="g")</formula>
    </cfRule>
  </conditionalFormatting>
  <conditionalFormatting sqref="E81">
    <cfRule type="expression" dxfId="206" priority="297" stopIfTrue="1">
      <formula>OR($I81="f",$I81="g")</formula>
    </cfRule>
  </conditionalFormatting>
  <conditionalFormatting sqref="E94">
    <cfRule type="expression" dxfId="205" priority="296" stopIfTrue="1">
      <formula>OR($I94="f",$I94="g")</formula>
    </cfRule>
  </conditionalFormatting>
  <conditionalFormatting sqref="D81">
    <cfRule type="expression" dxfId="204" priority="295" stopIfTrue="1">
      <formula>OR($I81="f",$I81="g")</formula>
    </cfRule>
  </conditionalFormatting>
  <conditionalFormatting sqref="D81">
    <cfRule type="expression" dxfId="203" priority="294" stopIfTrue="1">
      <formula>D81&gt;1000</formula>
    </cfRule>
  </conditionalFormatting>
  <conditionalFormatting sqref="D94">
    <cfRule type="expression" dxfId="202" priority="293" stopIfTrue="1">
      <formula>OR($I94="f",$I94="g")</formula>
    </cfRule>
  </conditionalFormatting>
  <conditionalFormatting sqref="D94">
    <cfRule type="expression" dxfId="201" priority="292" stopIfTrue="1">
      <formula>D94&gt;1000</formula>
    </cfRule>
  </conditionalFormatting>
  <conditionalFormatting sqref="D72">
    <cfRule type="expression" dxfId="200" priority="280" stopIfTrue="1">
      <formula>D72&gt;1000</formula>
    </cfRule>
  </conditionalFormatting>
  <conditionalFormatting sqref="D67">
    <cfRule type="expression" dxfId="199" priority="291" stopIfTrue="1">
      <formula>OR($I67="f",$I67="g")</formula>
    </cfRule>
  </conditionalFormatting>
  <conditionalFormatting sqref="D67">
    <cfRule type="expression" dxfId="198" priority="290" stopIfTrue="1">
      <formula>D67&gt;1000</formula>
    </cfRule>
  </conditionalFormatting>
  <conditionalFormatting sqref="D68">
    <cfRule type="expression" dxfId="197" priority="289" stopIfTrue="1">
      <formula>OR($I68="f",$I68="g")</formula>
    </cfRule>
  </conditionalFormatting>
  <conditionalFormatting sqref="D68">
    <cfRule type="expression" dxfId="196" priority="288" stopIfTrue="1">
      <formula>D68&gt;1000</formula>
    </cfRule>
  </conditionalFormatting>
  <conditionalFormatting sqref="D69">
    <cfRule type="expression" dxfId="195" priority="287" stopIfTrue="1">
      <formula>OR($I69="f",$I69="g")</formula>
    </cfRule>
  </conditionalFormatting>
  <conditionalFormatting sqref="D69">
    <cfRule type="expression" dxfId="194" priority="286" stopIfTrue="1">
      <formula>D69&gt;1000</formula>
    </cfRule>
  </conditionalFormatting>
  <conditionalFormatting sqref="D70">
    <cfRule type="expression" dxfId="193" priority="285" stopIfTrue="1">
      <formula>OR($I70="f",$I70="g")</formula>
    </cfRule>
  </conditionalFormatting>
  <conditionalFormatting sqref="D70">
    <cfRule type="expression" dxfId="192" priority="284" stopIfTrue="1">
      <formula>D70&gt;1000</formula>
    </cfRule>
  </conditionalFormatting>
  <conditionalFormatting sqref="D71">
    <cfRule type="expression" dxfId="191" priority="283" stopIfTrue="1">
      <formula>OR($I71="f",$I71="g")</formula>
    </cfRule>
  </conditionalFormatting>
  <conditionalFormatting sqref="D71">
    <cfRule type="expression" dxfId="190" priority="282" stopIfTrue="1">
      <formula>D71&gt;1000</formula>
    </cfRule>
  </conditionalFormatting>
  <conditionalFormatting sqref="D72">
    <cfRule type="expression" dxfId="189" priority="281" stopIfTrue="1">
      <formula>OR($I73="f",$I73="g")</formula>
    </cfRule>
  </conditionalFormatting>
  <conditionalFormatting sqref="D73:D79">
    <cfRule type="expression" dxfId="188" priority="279" stopIfTrue="1">
      <formula>OR($I73="f",$I73="g")</formula>
    </cfRule>
  </conditionalFormatting>
  <conditionalFormatting sqref="D73:D79">
    <cfRule type="expression" dxfId="187" priority="278" stopIfTrue="1">
      <formula>D73&gt;1000</formula>
    </cfRule>
  </conditionalFormatting>
  <conditionalFormatting sqref="E66">
    <cfRule type="expression" dxfId="186" priority="277" stopIfTrue="1">
      <formula>OR($I66="f",$I66="g")</formula>
    </cfRule>
  </conditionalFormatting>
  <conditionalFormatting sqref="E69:E70">
    <cfRule type="expression" dxfId="185" priority="276" stopIfTrue="1">
      <formula>OR($I69="f",$I69="g")</formula>
    </cfRule>
  </conditionalFormatting>
  <conditionalFormatting sqref="F66:F79">
    <cfRule type="expression" dxfId="184" priority="275" stopIfTrue="1">
      <formula>OR($I66="f",$I66="g")</formula>
    </cfRule>
  </conditionalFormatting>
  <conditionalFormatting sqref="C67:C79">
    <cfRule type="expression" dxfId="183" priority="274" stopIfTrue="1">
      <formula>OR($I67="f",$I67="g")</formula>
    </cfRule>
  </conditionalFormatting>
  <conditionalFormatting sqref="D57">
    <cfRule type="expression" dxfId="182" priority="264" stopIfTrue="1">
      <formula>D57&gt;1000</formula>
    </cfRule>
  </conditionalFormatting>
  <conditionalFormatting sqref="D52">
    <cfRule type="expression" dxfId="181" priority="273" stopIfTrue="1">
      <formula>OR($I52="f",$I52="g")</formula>
    </cfRule>
  </conditionalFormatting>
  <conditionalFormatting sqref="D52">
    <cfRule type="expression" dxfId="180" priority="272" stopIfTrue="1">
      <formula>D52&gt;1000</formula>
    </cfRule>
  </conditionalFormatting>
  <conditionalFormatting sqref="D53">
    <cfRule type="expression" dxfId="179" priority="271" stopIfTrue="1">
      <formula>OR($I53="f",$I53="g")</formula>
    </cfRule>
  </conditionalFormatting>
  <conditionalFormatting sqref="D53">
    <cfRule type="expression" dxfId="178" priority="270" stopIfTrue="1">
      <formula>D53&gt;1000</formula>
    </cfRule>
  </conditionalFormatting>
  <conditionalFormatting sqref="D54">
    <cfRule type="expression" dxfId="177" priority="269" stopIfTrue="1">
      <formula>OR($I54="f",$I54="g")</formula>
    </cfRule>
  </conditionalFormatting>
  <conditionalFormatting sqref="D54">
    <cfRule type="expression" dxfId="176" priority="268" stopIfTrue="1">
      <formula>D54&gt;1000</formula>
    </cfRule>
  </conditionalFormatting>
  <conditionalFormatting sqref="D56">
    <cfRule type="expression" dxfId="175" priority="267" stopIfTrue="1">
      <formula>OR($I56="f",$I56="g")</formula>
    </cfRule>
  </conditionalFormatting>
  <conditionalFormatting sqref="D56">
    <cfRule type="expression" dxfId="174" priority="266" stopIfTrue="1">
      <formula>D56&gt;1000</formula>
    </cfRule>
  </conditionalFormatting>
  <conditionalFormatting sqref="D57">
    <cfRule type="expression" dxfId="173" priority="265" stopIfTrue="1">
      <formula>OR($I58="f",$I58="g")</formula>
    </cfRule>
  </conditionalFormatting>
  <conditionalFormatting sqref="D58">
    <cfRule type="expression" dxfId="172" priority="263" stopIfTrue="1">
      <formula>OR($I58="f",$I58="g")</formula>
    </cfRule>
  </conditionalFormatting>
  <conditionalFormatting sqref="D58">
    <cfRule type="expression" dxfId="171" priority="262" stopIfTrue="1">
      <formula>D58&gt;1000</formula>
    </cfRule>
  </conditionalFormatting>
  <conditionalFormatting sqref="E51">
    <cfRule type="expression" dxfId="170" priority="261" stopIfTrue="1">
      <formula>OR($I51="f",$I51="g")</formula>
    </cfRule>
  </conditionalFormatting>
  <conditionalFormatting sqref="E54:E55">
    <cfRule type="expression" dxfId="169" priority="260" stopIfTrue="1">
      <formula>OR($I54="f",$I54="g")</formula>
    </cfRule>
  </conditionalFormatting>
  <conditionalFormatting sqref="F51:F54">
    <cfRule type="expression" dxfId="168" priority="259" stopIfTrue="1">
      <formula>OR($I51="f",$I51="g")</formula>
    </cfRule>
  </conditionalFormatting>
  <conditionalFormatting sqref="C52:C64">
    <cfRule type="expression" dxfId="167" priority="258" stopIfTrue="1">
      <formula>OR($I52="f",$I52="g")</formula>
    </cfRule>
  </conditionalFormatting>
  <conditionalFormatting sqref="F60">
    <cfRule type="expression" dxfId="166" priority="234" stopIfTrue="1">
      <formula>OR($I60="f",$I60="g")</formula>
    </cfRule>
  </conditionalFormatting>
  <conditionalFormatting sqref="E58">
    <cfRule type="expression" dxfId="165" priority="257" stopIfTrue="1">
      <formula>OR($I58="f",$I58="g")</formula>
    </cfRule>
  </conditionalFormatting>
  <conditionalFormatting sqref="F58">
    <cfRule type="expression" dxfId="164" priority="256" stopIfTrue="1">
      <formula>OR($I58="f",$I58="g")</formula>
    </cfRule>
  </conditionalFormatting>
  <conditionalFormatting sqref="D59">
    <cfRule type="expression" dxfId="163" priority="255" stopIfTrue="1">
      <formula>OR($I59="f",$I59="g")</formula>
    </cfRule>
  </conditionalFormatting>
  <conditionalFormatting sqref="D59">
    <cfRule type="expression" dxfId="162" priority="254" stopIfTrue="1">
      <formula>D59&gt;1000</formula>
    </cfRule>
  </conditionalFormatting>
  <conditionalFormatting sqref="E59">
    <cfRule type="expression" dxfId="161" priority="253" stopIfTrue="1">
      <formula>OR($I59="f",$I59="g")</formula>
    </cfRule>
  </conditionalFormatting>
  <conditionalFormatting sqref="F59">
    <cfRule type="expression" dxfId="160" priority="252" stopIfTrue="1">
      <formula>OR($I59="f",$I59="g")</formula>
    </cfRule>
  </conditionalFormatting>
  <conditionalFormatting sqref="E60">
    <cfRule type="expression" dxfId="159" priority="235" stopIfTrue="1">
      <formula>OR($I60="f",$I60="g")</formula>
    </cfRule>
  </conditionalFormatting>
  <conditionalFormatting sqref="D61">
    <cfRule type="expression" dxfId="158" priority="251" stopIfTrue="1">
      <formula>OR($I61="f",$I61="g")</formula>
    </cfRule>
  </conditionalFormatting>
  <conditionalFormatting sqref="D61">
    <cfRule type="expression" dxfId="157" priority="250" stopIfTrue="1">
      <formula>D61&gt;1000</formula>
    </cfRule>
  </conditionalFormatting>
  <conditionalFormatting sqref="F61">
    <cfRule type="expression" dxfId="156" priority="249" stopIfTrue="1">
      <formula>OR($I61="f",$I61="g")</formula>
    </cfRule>
  </conditionalFormatting>
  <conditionalFormatting sqref="D62">
    <cfRule type="expression" dxfId="155" priority="248" stopIfTrue="1">
      <formula>OR($I62="f",$I62="g")</formula>
    </cfRule>
  </conditionalFormatting>
  <conditionalFormatting sqref="D62">
    <cfRule type="expression" dxfId="154" priority="247" stopIfTrue="1">
      <formula>D62&gt;1000</formula>
    </cfRule>
  </conditionalFormatting>
  <conditionalFormatting sqref="E62">
    <cfRule type="expression" dxfId="153" priority="246" stopIfTrue="1">
      <formula>OR($I62="f",$I62="g")</formula>
    </cfRule>
  </conditionalFormatting>
  <conditionalFormatting sqref="F62">
    <cfRule type="expression" dxfId="152" priority="245" stopIfTrue="1">
      <formula>OR($I62="f",$I62="g")</formula>
    </cfRule>
  </conditionalFormatting>
  <conditionalFormatting sqref="D63">
    <cfRule type="expression" dxfId="151" priority="244" stopIfTrue="1">
      <formula>OR($I63="f",$I63="g")</formula>
    </cfRule>
  </conditionalFormatting>
  <conditionalFormatting sqref="D63">
    <cfRule type="expression" dxfId="150" priority="243" stopIfTrue="1">
      <formula>D63&gt;1000</formula>
    </cfRule>
  </conditionalFormatting>
  <conditionalFormatting sqref="E63">
    <cfRule type="expression" dxfId="149" priority="242" stopIfTrue="1">
      <formula>OR($I63="f",$I63="g")</formula>
    </cfRule>
  </conditionalFormatting>
  <conditionalFormatting sqref="F63">
    <cfRule type="expression" dxfId="148" priority="241" stopIfTrue="1">
      <formula>OR($I63="f",$I63="g")</formula>
    </cfRule>
  </conditionalFormatting>
  <conditionalFormatting sqref="D55">
    <cfRule type="expression" dxfId="147" priority="240" stopIfTrue="1">
      <formula>OR($I55="f",$I55="g")</formula>
    </cfRule>
  </conditionalFormatting>
  <conditionalFormatting sqref="D55">
    <cfRule type="expression" dxfId="146" priority="239" stopIfTrue="1">
      <formula>D55&gt;1000</formula>
    </cfRule>
  </conditionalFormatting>
  <conditionalFormatting sqref="F55">
    <cfRule type="expression" dxfId="145" priority="238" stopIfTrue="1">
      <formula>OR($I55="f",$I55="g")</formula>
    </cfRule>
  </conditionalFormatting>
  <conditionalFormatting sqref="D60">
    <cfRule type="expression" dxfId="144" priority="237" stopIfTrue="1">
      <formula>OR($I60="f",$I60="g")</formula>
    </cfRule>
  </conditionalFormatting>
  <conditionalFormatting sqref="D60">
    <cfRule type="expression" dxfId="143" priority="236" stopIfTrue="1">
      <formula>D60&gt;1000</formula>
    </cfRule>
  </conditionalFormatting>
  <conditionalFormatting sqref="D64">
    <cfRule type="expression" dxfId="142" priority="233" stopIfTrue="1">
      <formula>OR($I64="f",$I64="g")</formula>
    </cfRule>
  </conditionalFormatting>
  <conditionalFormatting sqref="D64">
    <cfRule type="expression" dxfId="141" priority="232" stopIfTrue="1">
      <formula>D64&gt;1000</formula>
    </cfRule>
  </conditionalFormatting>
  <conditionalFormatting sqref="E64">
    <cfRule type="expression" dxfId="140" priority="231" stopIfTrue="1">
      <formula>OR($I64="f",$I64="g")</formula>
    </cfRule>
  </conditionalFormatting>
  <conditionalFormatting sqref="F64">
    <cfRule type="expression" dxfId="139" priority="230" stopIfTrue="1">
      <formula>OR($I64="f",$I64="g")</formula>
    </cfRule>
  </conditionalFormatting>
  <conditionalFormatting sqref="F41:F42">
    <cfRule type="expression" dxfId="138" priority="229" stopIfTrue="1">
      <formula>OR($I41="f",$I41="g")</formula>
    </cfRule>
  </conditionalFormatting>
  <conditionalFormatting sqref="D42">
    <cfRule type="expression" dxfId="137" priority="219" stopIfTrue="1">
      <formula>D42&gt;1000</formula>
    </cfRule>
  </conditionalFormatting>
  <conditionalFormatting sqref="D37">
    <cfRule type="expression" dxfId="136" priority="228" stopIfTrue="1">
      <formula>OR($I37="f",$I37="g")</formula>
    </cfRule>
  </conditionalFormatting>
  <conditionalFormatting sqref="D37">
    <cfRule type="expression" dxfId="135" priority="227" stopIfTrue="1">
      <formula>D37&gt;1000</formula>
    </cfRule>
  </conditionalFormatting>
  <conditionalFormatting sqref="D38">
    <cfRule type="expression" dxfId="134" priority="226" stopIfTrue="1">
      <formula>OR($I38="f",$I38="g")</formula>
    </cfRule>
  </conditionalFormatting>
  <conditionalFormatting sqref="D38">
    <cfRule type="expression" dxfId="133" priority="225" stopIfTrue="1">
      <formula>D38&gt;1000</formula>
    </cfRule>
  </conditionalFormatting>
  <conditionalFormatting sqref="D39">
    <cfRule type="expression" dxfId="132" priority="224" stopIfTrue="1">
      <formula>OR($I39="f",$I39="g")</formula>
    </cfRule>
  </conditionalFormatting>
  <conditionalFormatting sqref="D39">
    <cfRule type="expression" dxfId="131" priority="223" stopIfTrue="1">
      <formula>D39&gt;1000</formula>
    </cfRule>
  </conditionalFormatting>
  <conditionalFormatting sqref="D41">
    <cfRule type="expression" dxfId="130" priority="222" stopIfTrue="1">
      <formula>OR($I41="f",$I41="g")</formula>
    </cfRule>
  </conditionalFormatting>
  <conditionalFormatting sqref="D41">
    <cfRule type="expression" dxfId="129" priority="221" stopIfTrue="1">
      <formula>D41&gt;1000</formula>
    </cfRule>
  </conditionalFormatting>
  <conditionalFormatting sqref="D42">
    <cfRule type="expression" dxfId="128" priority="220" stopIfTrue="1">
      <formula>OR($I43="f",$I43="g")</formula>
    </cfRule>
  </conditionalFormatting>
  <conditionalFormatting sqref="D43">
    <cfRule type="expression" dxfId="127" priority="218" stopIfTrue="1">
      <formula>OR($I43="f",$I43="g")</formula>
    </cfRule>
  </conditionalFormatting>
  <conditionalFormatting sqref="D43">
    <cfRule type="expression" dxfId="126" priority="217" stopIfTrue="1">
      <formula>D43&gt;1000</formula>
    </cfRule>
  </conditionalFormatting>
  <conditionalFormatting sqref="E36">
    <cfRule type="expression" dxfId="125" priority="216" stopIfTrue="1">
      <formula>OR($I36="f",$I36="g")</formula>
    </cfRule>
  </conditionalFormatting>
  <conditionalFormatting sqref="E39:E40">
    <cfRule type="expression" dxfId="124" priority="215" stopIfTrue="1">
      <formula>OR($I39="f",$I39="g")</formula>
    </cfRule>
  </conditionalFormatting>
  <conditionalFormatting sqref="F36:F39">
    <cfRule type="expression" dxfId="123" priority="214" stopIfTrue="1">
      <formula>OR($I36="f",$I36="g")</formula>
    </cfRule>
  </conditionalFormatting>
  <conditionalFormatting sqref="C37:C49">
    <cfRule type="expression" dxfId="122" priority="213" stopIfTrue="1">
      <formula>OR($I37="f",$I37="g")</formula>
    </cfRule>
  </conditionalFormatting>
  <conditionalFormatting sqref="F45">
    <cfRule type="expression" dxfId="121" priority="189" stopIfTrue="1">
      <formula>OR($I45="f",$I45="g")</formula>
    </cfRule>
  </conditionalFormatting>
  <conditionalFormatting sqref="E43">
    <cfRule type="expression" dxfId="120" priority="212" stopIfTrue="1">
      <formula>OR($I43="f",$I43="g")</formula>
    </cfRule>
  </conditionalFormatting>
  <conditionalFormatting sqref="F43">
    <cfRule type="expression" dxfId="119" priority="211" stopIfTrue="1">
      <formula>OR($I43="f",$I43="g")</formula>
    </cfRule>
  </conditionalFormatting>
  <conditionalFormatting sqref="D44">
    <cfRule type="expression" dxfId="118" priority="210" stopIfTrue="1">
      <formula>OR($I44="f",$I44="g")</formula>
    </cfRule>
  </conditionalFormatting>
  <conditionalFormatting sqref="D44">
    <cfRule type="expression" dxfId="117" priority="209" stopIfTrue="1">
      <formula>D44&gt;1000</formula>
    </cfRule>
  </conditionalFormatting>
  <conditionalFormatting sqref="E44">
    <cfRule type="expression" dxfId="116" priority="208" stopIfTrue="1">
      <formula>OR($I44="f",$I44="g")</formula>
    </cfRule>
  </conditionalFormatting>
  <conditionalFormatting sqref="F44">
    <cfRule type="expression" dxfId="115" priority="207" stopIfTrue="1">
      <formula>OR($I44="f",$I44="g")</formula>
    </cfRule>
  </conditionalFormatting>
  <conditionalFormatting sqref="E45">
    <cfRule type="expression" dxfId="114" priority="190" stopIfTrue="1">
      <formula>OR($I45="f",$I45="g")</formula>
    </cfRule>
  </conditionalFormatting>
  <conditionalFormatting sqref="D46">
    <cfRule type="expression" dxfId="113" priority="206" stopIfTrue="1">
      <formula>OR($I46="f",$I46="g")</formula>
    </cfRule>
  </conditionalFormatting>
  <conditionalFormatting sqref="D46">
    <cfRule type="expression" dxfId="112" priority="205" stopIfTrue="1">
      <formula>D46&gt;1000</formula>
    </cfRule>
  </conditionalFormatting>
  <conditionalFormatting sqref="F46">
    <cfRule type="expression" dxfId="111" priority="204" stopIfTrue="1">
      <formula>OR($I46="f",$I46="g")</formula>
    </cfRule>
  </conditionalFormatting>
  <conditionalFormatting sqref="D47">
    <cfRule type="expression" dxfId="110" priority="203" stopIfTrue="1">
      <formula>OR($I47="f",$I47="g")</formula>
    </cfRule>
  </conditionalFormatting>
  <conditionalFormatting sqref="D47">
    <cfRule type="expression" dxfId="109" priority="202" stopIfTrue="1">
      <formula>D47&gt;1000</formula>
    </cfRule>
  </conditionalFormatting>
  <conditionalFormatting sqref="E47">
    <cfRule type="expression" dxfId="108" priority="201" stopIfTrue="1">
      <formula>OR($I47="f",$I47="g")</formula>
    </cfRule>
  </conditionalFormatting>
  <conditionalFormatting sqref="F47">
    <cfRule type="expression" dxfId="107" priority="200" stopIfTrue="1">
      <formula>OR($I47="f",$I47="g")</formula>
    </cfRule>
  </conditionalFormatting>
  <conditionalFormatting sqref="D48">
    <cfRule type="expression" dxfId="106" priority="199" stopIfTrue="1">
      <formula>OR($I48="f",$I48="g")</formula>
    </cfRule>
  </conditionalFormatting>
  <conditionalFormatting sqref="D48">
    <cfRule type="expression" dxfId="105" priority="198" stopIfTrue="1">
      <formula>D48&gt;1000</formula>
    </cfRule>
  </conditionalFormatting>
  <conditionalFormatting sqref="E48">
    <cfRule type="expression" dxfId="104" priority="197" stopIfTrue="1">
      <formula>OR($I48="f",$I48="g")</formula>
    </cfRule>
  </conditionalFormatting>
  <conditionalFormatting sqref="F48">
    <cfRule type="expression" dxfId="103" priority="196" stopIfTrue="1">
      <formula>OR($I48="f",$I48="g")</formula>
    </cfRule>
  </conditionalFormatting>
  <conditionalFormatting sqref="D40">
    <cfRule type="expression" dxfId="102" priority="195" stopIfTrue="1">
      <formula>OR($I40="f",$I40="g")</formula>
    </cfRule>
  </conditionalFormatting>
  <conditionalFormatting sqref="D40">
    <cfRule type="expression" dxfId="101" priority="194" stopIfTrue="1">
      <formula>D40&gt;1000</formula>
    </cfRule>
  </conditionalFormatting>
  <conditionalFormatting sqref="F40">
    <cfRule type="expression" dxfId="100" priority="193" stopIfTrue="1">
      <formula>OR($I40="f",$I40="g")</formula>
    </cfRule>
  </conditionalFormatting>
  <conditionalFormatting sqref="D45">
    <cfRule type="expression" dxfId="99" priority="192" stopIfTrue="1">
      <formula>OR($I45="f",$I45="g")</formula>
    </cfRule>
  </conditionalFormatting>
  <conditionalFormatting sqref="D45">
    <cfRule type="expression" dxfId="98" priority="191" stopIfTrue="1">
      <formula>D45&gt;1000</formula>
    </cfRule>
  </conditionalFormatting>
  <conditionalFormatting sqref="D49">
    <cfRule type="expression" dxfId="97" priority="188" stopIfTrue="1">
      <formula>OR($I49="f",$I49="g")</formula>
    </cfRule>
  </conditionalFormatting>
  <conditionalFormatting sqref="D49">
    <cfRule type="expression" dxfId="96" priority="187" stopIfTrue="1">
      <formula>D49&gt;1000</formula>
    </cfRule>
  </conditionalFormatting>
  <conditionalFormatting sqref="E49">
    <cfRule type="expression" dxfId="95" priority="186" stopIfTrue="1">
      <formula>OR($I49="f",$I49="g")</formula>
    </cfRule>
  </conditionalFormatting>
  <conditionalFormatting sqref="F49">
    <cfRule type="expression" dxfId="94" priority="185" stopIfTrue="1">
      <formula>OR($I49="f",$I49="g")</formula>
    </cfRule>
  </conditionalFormatting>
  <conditionalFormatting sqref="F26:F27">
    <cfRule type="expression" dxfId="93" priority="94" stopIfTrue="1">
      <formula>OR($I26="f",$I26="g")</formula>
    </cfRule>
  </conditionalFormatting>
  <conditionalFormatting sqref="D27">
    <cfRule type="expression" dxfId="92" priority="84" stopIfTrue="1">
      <formula>D27&gt;1000</formula>
    </cfRule>
  </conditionalFormatting>
  <conditionalFormatting sqref="D22">
    <cfRule type="expression" dxfId="91" priority="93" stopIfTrue="1">
      <formula>OR($I22="f",$I22="g")</formula>
    </cfRule>
  </conditionalFormatting>
  <conditionalFormatting sqref="D22">
    <cfRule type="expression" dxfId="90" priority="92" stopIfTrue="1">
      <formula>D22&gt;1000</formula>
    </cfRule>
  </conditionalFormatting>
  <conditionalFormatting sqref="D23">
    <cfRule type="expression" dxfId="89" priority="91" stopIfTrue="1">
      <formula>OR($I23="f",$I23="g")</formula>
    </cfRule>
  </conditionalFormatting>
  <conditionalFormatting sqref="D23">
    <cfRule type="expression" dxfId="88" priority="90" stopIfTrue="1">
      <formula>D23&gt;1000</formula>
    </cfRule>
  </conditionalFormatting>
  <conditionalFormatting sqref="D24">
    <cfRule type="expression" dxfId="87" priority="89" stopIfTrue="1">
      <formula>OR($I24="f",$I24="g")</formula>
    </cfRule>
  </conditionalFormatting>
  <conditionalFormatting sqref="D24">
    <cfRule type="expression" dxfId="86" priority="88" stopIfTrue="1">
      <formula>D24&gt;1000</formula>
    </cfRule>
  </conditionalFormatting>
  <conditionalFormatting sqref="D26">
    <cfRule type="expression" dxfId="85" priority="87" stopIfTrue="1">
      <formula>OR($I26="f",$I26="g")</formula>
    </cfRule>
  </conditionalFormatting>
  <conditionalFormatting sqref="D26">
    <cfRule type="expression" dxfId="84" priority="86" stopIfTrue="1">
      <formula>D26&gt;1000</formula>
    </cfRule>
  </conditionalFormatting>
  <conditionalFormatting sqref="D27">
    <cfRule type="expression" dxfId="83" priority="85" stopIfTrue="1">
      <formula>OR($I28="f",$I28="g")</formula>
    </cfRule>
  </conditionalFormatting>
  <conditionalFormatting sqref="D28">
    <cfRule type="expression" dxfId="82" priority="83" stopIfTrue="1">
      <formula>OR($I28="f",$I28="g")</formula>
    </cfRule>
  </conditionalFormatting>
  <conditionalFormatting sqref="D28">
    <cfRule type="expression" dxfId="81" priority="82" stopIfTrue="1">
      <formula>D28&gt;1000</formula>
    </cfRule>
  </conditionalFormatting>
  <conditionalFormatting sqref="E21">
    <cfRule type="expression" dxfId="80" priority="81" stopIfTrue="1">
      <formula>OR($I21="f",$I21="g")</formula>
    </cfRule>
  </conditionalFormatting>
  <conditionalFormatting sqref="E25">
    <cfRule type="expression" dxfId="79" priority="80" stopIfTrue="1">
      <formula>OR($I25="f",$I25="g")</formula>
    </cfRule>
  </conditionalFormatting>
  <conditionalFormatting sqref="F21:F24">
    <cfRule type="expression" dxfId="78" priority="79" stopIfTrue="1">
      <formula>OR($I21="f",$I21="g")</formula>
    </cfRule>
  </conditionalFormatting>
  <conditionalFormatting sqref="C22:C33">
    <cfRule type="expression" dxfId="77" priority="78" stopIfTrue="1">
      <formula>OR($I22="f",$I22="g")</formula>
    </cfRule>
  </conditionalFormatting>
  <conditionalFormatting sqref="F30">
    <cfRule type="expression" dxfId="76" priority="56" stopIfTrue="1">
      <formula>OR($I30="f",$I30="g")</formula>
    </cfRule>
  </conditionalFormatting>
  <conditionalFormatting sqref="E28">
    <cfRule type="expression" dxfId="75" priority="77" stopIfTrue="1">
      <formula>OR($I28="f",$I28="g")</formula>
    </cfRule>
  </conditionalFormatting>
  <conditionalFormatting sqref="F28">
    <cfRule type="expression" dxfId="74" priority="76" stopIfTrue="1">
      <formula>OR($I28="f",$I28="g")</formula>
    </cfRule>
  </conditionalFormatting>
  <conditionalFormatting sqref="D29">
    <cfRule type="expression" dxfId="73" priority="75" stopIfTrue="1">
      <formula>OR($I29="f",$I29="g")</formula>
    </cfRule>
  </conditionalFormatting>
  <conditionalFormatting sqref="D29">
    <cfRule type="expression" dxfId="72" priority="74" stopIfTrue="1">
      <formula>D29&gt;1000</formula>
    </cfRule>
  </conditionalFormatting>
  <conditionalFormatting sqref="F29">
    <cfRule type="expression" dxfId="71" priority="73" stopIfTrue="1">
      <formula>OR($I29="f",$I29="g")</formula>
    </cfRule>
  </conditionalFormatting>
  <conditionalFormatting sqref="E30">
    <cfRule type="expression" dxfId="70" priority="57" stopIfTrue="1">
      <formula>OR($I30="f",$I30="g")</formula>
    </cfRule>
  </conditionalFormatting>
  <conditionalFormatting sqref="D31">
    <cfRule type="expression" dxfId="69" priority="72" stopIfTrue="1">
      <formula>OR($I31="f",$I31="g")</formula>
    </cfRule>
  </conditionalFormatting>
  <conditionalFormatting sqref="D31">
    <cfRule type="expression" dxfId="68" priority="71" stopIfTrue="1">
      <formula>D31&gt;1000</formula>
    </cfRule>
  </conditionalFormatting>
  <conditionalFormatting sqref="F31">
    <cfRule type="expression" dxfId="67" priority="70" stopIfTrue="1">
      <formula>OR($I31="f",$I31="g")</formula>
    </cfRule>
  </conditionalFormatting>
  <conditionalFormatting sqref="D32">
    <cfRule type="expression" dxfId="66" priority="69" stopIfTrue="1">
      <formula>OR($I32="f",$I32="g")</formula>
    </cfRule>
  </conditionalFormatting>
  <conditionalFormatting sqref="D32">
    <cfRule type="expression" dxfId="65" priority="68" stopIfTrue="1">
      <formula>D32&gt;1000</formula>
    </cfRule>
  </conditionalFormatting>
  <conditionalFormatting sqref="F32">
    <cfRule type="expression" dxfId="64" priority="67" stopIfTrue="1">
      <formula>OR($I32="f",$I32="g")</formula>
    </cfRule>
  </conditionalFormatting>
  <conditionalFormatting sqref="D33">
    <cfRule type="expression" dxfId="63" priority="66" stopIfTrue="1">
      <formula>OR($I33="f",$I33="g")</formula>
    </cfRule>
  </conditionalFormatting>
  <conditionalFormatting sqref="D33">
    <cfRule type="expression" dxfId="62" priority="65" stopIfTrue="1">
      <formula>D33&gt;1000</formula>
    </cfRule>
  </conditionalFormatting>
  <conditionalFormatting sqref="E33">
    <cfRule type="expression" dxfId="61" priority="64" stopIfTrue="1">
      <formula>OR($I33="f",$I33="g")</formula>
    </cfRule>
  </conditionalFormatting>
  <conditionalFormatting sqref="F33">
    <cfRule type="expression" dxfId="60" priority="63" stopIfTrue="1">
      <formula>OR($I33="f",$I33="g")</formula>
    </cfRule>
  </conditionalFormatting>
  <conditionalFormatting sqref="D25">
    <cfRule type="expression" dxfId="59" priority="62" stopIfTrue="1">
      <formula>OR($I25="f",$I25="g")</formula>
    </cfRule>
  </conditionalFormatting>
  <conditionalFormatting sqref="D25">
    <cfRule type="expression" dxfId="58" priority="61" stopIfTrue="1">
      <formula>D25&gt;1000</formula>
    </cfRule>
  </conditionalFormatting>
  <conditionalFormatting sqref="F25">
    <cfRule type="expression" dxfId="57" priority="60" stopIfTrue="1">
      <formula>OR($I25="f",$I25="g")</formula>
    </cfRule>
  </conditionalFormatting>
  <conditionalFormatting sqref="D30">
    <cfRule type="expression" dxfId="56" priority="59" stopIfTrue="1">
      <formula>OR($I30="f",$I30="g")</formula>
    </cfRule>
  </conditionalFormatting>
  <conditionalFormatting sqref="D30">
    <cfRule type="expression" dxfId="55" priority="58" stopIfTrue="1">
      <formula>D30&gt;1000</formula>
    </cfRule>
  </conditionalFormatting>
  <conditionalFormatting sqref="D34">
    <cfRule type="expression" dxfId="54" priority="55" stopIfTrue="1">
      <formula>OR($I34="f",$I34="g")</formula>
    </cfRule>
  </conditionalFormatting>
  <conditionalFormatting sqref="D34">
    <cfRule type="expression" dxfId="53" priority="54" stopIfTrue="1">
      <formula>D34&gt;1000</formula>
    </cfRule>
  </conditionalFormatting>
  <conditionalFormatting sqref="E34">
    <cfRule type="expression" dxfId="52" priority="53" stopIfTrue="1">
      <formula>OR($I34="f",$I34="g")</formula>
    </cfRule>
  </conditionalFormatting>
  <conditionalFormatting sqref="F34">
    <cfRule type="expression" dxfId="51" priority="52" stopIfTrue="1">
      <formula>OR($I34="f",$I34="g")</formula>
    </cfRule>
  </conditionalFormatting>
  <conditionalFormatting sqref="E31">
    <cfRule type="expression" dxfId="50" priority="51" stopIfTrue="1">
      <formula>OR($I31="f",$I31="g")</formula>
    </cfRule>
  </conditionalFormatting>
  <conditionalFormatting sqref="F11:F12">
    <cfRule type="expression" dxfId="49" priority="50" stopIfTrue="1">
      <formula>OR($I11="f",$I11="g")</formula>
    </cfRule>
  </conditionalFormatting>
  <conditionalFormatting sqref="D20">
    <cfRule type="expression" dxfId="48" priority="49" stopIfTrue="1">
      <formula>OR($K20="f",$K20="g")</formula>
    </cfRule>
  </conditionalFormatting>
  <conditionalFormatting sqref="D20">
    <cfRule type="expression" dxfId="47" priority="48" stopIfTrue="1">
      <formula>D20&gt;1000</formula>
    </cfRule>
  </conditionalFormatting>
  <conditionalFormatting sqref="D12">
    <cfRule type="expression" dxfId="46" priority="38" stopIfTrue="1">
      <formula>D12&gt;1000</formula>
    </cfRule>
  </conditionalFormatting>
  <conditionalFormatting sqref="D7">
    <cfRule type="expression" dxfId="45" priority="47" stopIfTrue="1">
      <formula>OR($I7="f",$I7="g")</formula>
    </cfRule>
  </conditionalFormatting>
  <conditionalFormatting sqref="D7">
    <cfRule type="expression" dxfId="44" priority="46" stopIfTrue="1">
      <formula>D7&gt;1000</formula>
    </cfRule>
  </conditionalFormatting>
  <conditionalFormatting sqref="D8">
    <cfRule type="expression" dxfId="43" priority="45" stopIfTrue="1">
      <formula>OR($I8="f",$I8="g")</formula>
    </cfRule>
  </conditionalFormatting>
  <conditionalFormatting sqref="D8">
    <cfRule type="expression" dxfId="42" priority="44" stopIfTrue="1">
      <formula>D8&gt;1000</formula>
    </cfRule>
  </conditionalFormatting>
  <conditionalFormatting sqref="D9">
    <cfRule type="expression" dxfId="41" priority="43" stopIfTrue="1">
      <formula>OR($I9="f",$I9="g")</formula>
    </cfRule>
  </conditionalFormatting>
  <conditionalFormatting sqref="D9">
    <cfRule type="expression" dxfId="40" priority="42" stopIfTrue="1">
      <formula>D9&gt;1000</formula>
    </cfRule>
  </conditionalFormatting>
  <conditionalFormatting sqref="D11">
    <cfRule type="expression" dxfId="39" priority="41" stopIfTrue="1">
      <formula>OR($I11="f",$I11="g")</formula>
    </cfRule>
  </conditionalFormatting>
  <conditionalFormatting sqref="D11">
    <cfRule type="expression" dxfId="38" priority="40" stopIfTrue="1">
      <formula>D11&gt;1000</formula>
    </cfRule>
  </conditionalFormatting>
  <conditionalFormatting sqref="D12">
    <cfRule type="expression" dxfId="37" priority="39" stopIfTrue="1">
      <formula>OR($I13="f",$I13="g")</formula>
    </cfRule>
  </conditionalFormatting>
  <conditionalFormatting sqref="D13">
    <cfRule type="expression" dxfId="36" priority="37" stopIfTrue="1">
      <formula>OR($I13="f",$I13="g")</formula>
    </cfRule>
  </conditionalFormatting>
  <conditionalFormatting sqref="D13">
    <cfRule type="expression" dxfId="35" priority="36" stopIfTrue="1">
      <formula>D13&gt;1000</formula>
    </cfRule>
  </conditionalFormatting>
  <conditionalFormatting sqref="E6">
    <cfRule type="expression" dxfId="34" priority="35" stopIfTrue="1">
      <formula>OR($I6="f",$I6="g")</formula>
    </cfRule>
  </conditionalFormatting>
  <conditionalFormatting sqref="E10">
    <cfRule type="expression" dxfId="33" priority="34" stopIfTrue="1">
      <formula>OR($I10="f",$I10="g")</formula>
    </cfRule>
  </conditionalFormatting>
  <conditionalFormatting sqref="F6:F9">
    <cfRule type="expression" dxfId="32" priority="33" stopIfTrue="1">
      <formula>OR($I6="f",$I6="g")</formula>
    </cfRule>
  </conditionalFormatting>
  <conditionalFormatting sqref="C7:C18">
    <cfRule type="expression" dxfId="31" priority="32" stopIfTrue="1">
      <formula>OR($I7="f",$I7="g")</formula>
    </cfRule>
  </conditionalFormatting>
  <conditionalFormatting sqref="F15">
    <cfRule type="expression" dxfId="30" priority="10" stopIfTrue="1">
      <formula>OR($I15="f",$I15="g")</formula>
    </cfRule>
  </conditionalFormatting>
  <conditionalFormatting sqref="E13">
    <cfRule type="expression" dxfId="29" priority="31" stopIfTrue="1">
      <formula>OR($I13="f",$I13="g")</formula>
    </cfRule>
  </conditionalFormatting>
  <conditionalFormatting sqref="F13">
    <cfRule type="expression" dxfId="28" priority="30" stopIfTrue="1">
      <formula>OR($I13="f",$I13="g")</formula>
    </cfRule>
  </conditionalFormatting>
  <conditionalFormatting sqref="D14">
    <cfRule type="expression" dxfId="27" priority="29" stopIfTrue="1">
      <formula>OR($I14="f",$I14="g")</formula>
    </cfRule>
  </conditionalFormatting>
  <conditionalFormatting sqref="D14">
    <cfRule type="expression" dxfId="26" priority="28" stopIfTrue="1">
      <formula>D14&gt;1000</formula>
    </cfRule>
  </conditionalFormatting>
  <conditionalFormatting sqref="E14">
    <cfRule type="expression" dxfId="25" priority="27" stopIfTrue="1">
      <formula>OR($I14="f",$I14="g")</formula>
    </cfRule>
  </conditionalFormatting>
  <conditionalFormatting sqref="F14">
    <cfRule type="expression" dxfId="24" priority="26" stopIfTrue="1">
      <formula>OR($I14="f",$I14="g")</formula>
    </cfRule>
  </conditionalFormatting>
  <conditionalFormatting sqref="E15">
    <cfRule type="expression" dxfId="23" priority="11" stopIfTrue="1">
      <formula>OR($I15="f",$I15="g")</formula>
    </cfRule>
  </conditionalFormatting>
  <conditionalFormatting sqref="D16">
    <cfRule type="expression" dxfId="22" priority="25" stopIfTrue="1">
      <formula>OR($I16="f",$I16="g")</formula>
    </cfRule>
  </conditionalFormatting>
  <conditionalFormatting sqref="D16">
    <cfRule type="expression" dxfId="21" priority="24" stopIfTrue="1">
      <formula>D16&gt;1000</formula>
    </cfRule>
  </conditionalFormatting>
  <conditionalFormatting sqref="F16">
    <cfRule type="expression" dxfId="20" priority="23" stopIfTrue="1">
      <formula>OR($I16="f",$I16="g")</formula>
    </cfRule>
  </conditionalFormatting>
  <conditionalFormatting sqref="D17">
    <cfRule type="expression" dxfId="19" priority="22" stopIfTrue="1">
      <formula>OR($I17="f",$I17="g")</formula>
    </cfRule>
  </conditionalFormatting>
  <conditionalFormatting sqref="D17">
    <cfRule type="expression" dxfId="18" priority="21" stopIfTrue="1">
      <formula>D17&gt;1000</formula>
    </cfRule>
  </conditionalFormatting>
  <conditionalFormatting sqref="F17">
    <cfRule type="expression" dxfId="17" priority="20" stopIfTrue="1">
      <formula>OR($I17="f",$I17="g")</formula>
    </cfRule>
  </conditionalFormatting>
  <conditionalFormatting sqref="D18">
    <cfRule type="expression" dxfId="16" priority="19" stopIfTrue="1">
      <formula>OR($I18="f",$I18="g")</formula>
    </cfRule>
  </conditionalFormatting>
  <conditionalFormatting sqref="D18">
    <cfRule type="expression" dxfId="15" priority="18" stopIfTrue="1">
      <formula>D18&gt;1000</formula>
    </cfRule>
  </conditionalFormatting>
  <conditionalFormatting sqref="F18">
    <cfRule type="expression" dxfId="14" priority="17" stopIfTrue="1">
      <formula>OR($I18="f",$I18="g")</formula>
    </cfRule>
  </conditionalFormatting>
  <conditionalFormatting sqref="D10">
    <cfRule type="expression" dxfId="13" priority="16" stopIfTrue="1">
      <formula>OR($I10="f",$I10="g")</formula>
    </cfRule>
  </conditionalFormatting>
  <conditionalFormatting sqref="D10">
    <cfRule type="expression" dxfId="12" priority="15" stopIfTrue="1">
      <formula>D10&gt;1000</formula>
    </cfRule>
  </conditionalFormatting>
  <conditionalFormatting sqref="F10">
    <cfRule type="expression" dxfId="11" priority="14" stopIfTrue="1">
      <formula>OR($I10="f",$I10="g")</formula>
    </cfRule>
  </conditionalFormatting>
  <conditionalFormatting sqref="D15">
    <cfRule type="expression" dxfId="10" priority="13" stopIfTrue="1">
      <formula>OR($I15="f",$I15="g")</formula>
    </cfRule>
  </conditionalFormatting>
  <conditionalFormatting sqref="D15">
    <cfRule type="expression" dxfId="9" priority="12" stopIfTrue="1">
      <formula>D15&gt;1000</formula>
    </cfRule>
  </conditionalFormatting>
  <conditionalFormatting sqref="D19">
    <cfRule type="expression" dxfId="8" priority="9" stopIfTrue="1">
      <formula>OR($I19="f",$I19="g")</formula>
    </cfRule>
  </conditionalFormatting>
  <conditionalFormatting sqref="D19">
    <cfRule type="expression" dxfId="7" priority="8" stopIfTrue="1">
      <formula>D19&gt;1000</formula>
    </cfRule>
  </conditionalFormatting>
  <conditionalFormatting sqref="E19">
    <cfRule type="expression" dxfId="6" priority="7" stopIfTrue="1">
      <formula>OR($I19="f",$I19="g")</formula>
    </cfRule>
  </conditionalFormatting>
  <conditionalFormatting sqref="F19">
    <cfRule type="expression" dxfId="5" priority="6" stopIfTrue="1">
      <formula>OR($I19="f",$I19="g")</formula>
    </cfRule>
  </conditionalFormatting>
  <conditionalFormatting sqref="E16">
    <cfRule type="expression" dxfId="4" priority="5" stopIfTrue="1">
      <formula>OR($I16="f",$I16="g")</formula>
    </cfRule>
  </conditionalFormatting>
  <conditionalFormatting sqref="E32">
    <cfRule type="expression" dxfId="3" priority="4" stopIfTrue="1">
      <formula>OR($I32="f",$I32="g")</formula>
    </cfRule>
  </conditionalFormatting>
  <conditionalFormatting sqref="C34">
    <cfRule type="expression" dxfId="2" priority="3" stopIfTrue="1">
      <formula>OR($I34="f",$I34="g")</formula>
    </cfRule>
  </conditionalFormatting>
  <conditionalFormatting sqref="E17">
    <cfRule type="expression" dxfId="1" priority="2" stopIfTrue="1">
      <formula>OR($I17="f",$I17="g")</formula>
    </cfRule>
  </conditionalFormatting>
  <conditionalFormatting sqref="C19">
    <cfRule type="expression" dxfId="0" priority="1" stopIfTrue="1">
      <formula>OR($I19="f",$I19="g")</formula>
    </cfRule>
  </conditionalFormatting>
  <hyperlinks>
    <hyperlink ref="B1" location="'Titel'!A1" display="Titel"/>
  </hyperlinks>
  <pageMargins left="0" right="0" top="0.39370078740157483" bottom="0.19685039370078741" header="0.39370078740157483" footer="0.39370078740157483"/>
  <pageSetup paperSize="9" orientation="landscape" r:id="rId1"/>
  <headerFooter alignWithMargins="0"/>
  <rowBreaks count="4" manualBreakCount="4">
    <brk id="79" max="16383" man="1"/>
    <brk id="124" max="16383" man="1"/>
    <brk id="169" min="1" max="7" man="1"/>
    <brk id="2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Titel</vt:lpstr>
      <vt:lpstr>grafik_a</vt:lpstr>
      <vt:lpstr>grafik_b</vt:lpstr>
      <vt:lpstr>tablang_1</vt:lpstr>
      <vt:lpstr>tablang_2</vt:lpstr>
      <vt:lpstr>tablang_3</vt:lpstr>
      <vt:lpstr>tablang_4</vt:lpstr>
      <vt:lpstr>tablang_5</vt:lpstr>
      <vt:lpstr>tablang_6</vt:lpstr>
      <vt:lpstr>tablang_7</vt:lpstr>
      <vt:lpstr>tablang_6!Zone_d_impression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SUKO/yf</dc:creator>
  <cp:lastModifiedBy>Steiner Pittet Mary Josée BFS</cp:lastModifiedBy>
  <cp:lastPrinted>2021-12-06T12:39:00Z</cp:lastPrinted>
  <dcterms:created xsi:type="dcterms:W3CDTF">2007-09-03T14:51:52Z</dcterms:created>
  <dcterms:modified xsi:type="dcterms:W3CDTF">2021-12-06T12:39:46Z</dcterms:modified>
</cp:coreProperties>
</file>