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GoBack" localSheetId="1">'A1'!$B$66</definedName>
    <definedName name="_xlnm.Print_Area" localSheetId="2">'B1'!$A$1:$N$137</definedName>
    <definedName name="_xlnm.Print_Area" localSheetId="4">'B3'!$A$1:$N$27</definedName>
    <definedName name="_xlnm.Print_Area" localSheetId="5">'B4'!$A$1:$AJ$26</definedName>
    <definedName name="_xlnm.Print_Area" localSheetId="7">'D'!$A$1:$U$18</definedName>
    <definedName name="_xlnm.Print_Area" localSheetId="8">'E1'!$A$1:$W$52</definedName>
    <definedName name="_xlnm.Print_Area" localSheetId="9">'E2'!$A$1:$T$36</definedName>
    <definedName name="_xlnm.Print_Area" localSheetId="10">'E3'!$A$1:$AM$26</definedName>
    <definedName name="_xlnm.Print_Area" localSheetId="0">'Übersicht'!$A$1:$F$42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<sst xmlns="http://schemas.openxmlformats.org/spreadsheetml/2006/main" count="804" uniqueCount="397">
  <si>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</si>
  <si>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</si>
  <si>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</si>
  <si>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</si>
  <si>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</si>
  <si>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</si>
  <si>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</si>
  <si>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</si>
  <si>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</si>
  <si>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</si>
  <si>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</si>
  <si>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</si>
  <si>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</si>
  <si>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</si>
  <si>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</si>
  <si>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</si>
  <si>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</si>
  <si>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</si>
  <si>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</si>
  <si>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</si>
  <si>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</si>
  <si>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</si>
  <si>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</si>
  <si>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</si>
  <si>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</si>
  <si>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1975:</t>
  </si>
  <si>
    <t>1979:</t>
  </si>
  <si>
    <t>1983:</t>
  </si>
  <si>
    <t>1987:</t>
  </si>
  <si>
    <t>1991:</t>
  </si>
  <si>
    <t>1995: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</si>
  <si>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</si>
  <si>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</si>
  <si>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</si>
  <si>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</si>
  <si>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</si>
  <si>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</si>
  <si>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</si>
  <si>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</si>
  <si>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</si>
  <si>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</si>
  <si>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</si>
  <si>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</si>
  <si>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</si>
  <si>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</si>
  <si>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</si>
  <si>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</si>
  <si>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</si>
  <si>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</si>
  <si>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</si>
  <si>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</si>
  <si>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</si>
  <si>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</si>
  <si>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</si>
  <si>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</si>
  <si>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</si>
  <si>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</si>
  <si>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</si>
  <si>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</si>
  <si>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</si>
  <si>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</si>
  <si>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</si>
  <si>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</si>
  <si>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</si>
  <si>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</si>
  <si>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</si>
  <si>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</si>
  <si>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</si>
  <si>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</si>
  <si>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</si>
  <si>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</si>
  <si>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</si>
  <si>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</si>
  <si>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</si>
  <si>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</si>
  <si>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</si>
  <si>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</si>
  <si>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</si>
  <si>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</si>
  <si>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</si>
  <si>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</si>
  <si>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</si>
  <si>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</si>
  <si>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</si>
  <si>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</si>
  <si>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</si>
  <si>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</si>
  <si>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</si>
  <si>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</si>
  <si>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</si>
  <si>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</si>
  <si>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</si>
  <si>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</si>
  <si>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</si>
  <si>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</si>
  <si>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</si>
  <si>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</si>
  <si>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</si>
  <si>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</si>
  <si>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</si>
  <si>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</si>
  <si>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</si>
  <si>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</si>
  <si>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</si>
  <si>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</si>
  <si>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</si>
  <si>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</si>
  <si>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</si>
  <si>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</si>
  <si>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</si>
  <si>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</si>
  <si>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</si>
  <si>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</si>
  <si>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</si>
  <si>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</si>
  <si>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</si>
  <si>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</si>
  <si>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</si>
  <si>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</si>
  <si>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</si>
  <si>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</si>
  <si>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</si>
  <si>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</si>
  <si>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</si>
  <si>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</si>
  <si>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</si>
  <si>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UDC</t>
  </si>
  <si>
    <t>PLS</t>
  </si>
  <si>
    <t>PST</t>
  </si>
  <si>
    <t>Autres</t>
  </si>
  <si>
    <t>Wallis</t>
  </si>
  <si>
    <t>PS</t>
  </si>
  <si>
    <t>stille</t>
  </si>
  <si>
    <t>Wahl</t>
  </si>
  <si>
    <t xml:space="preserve">PDC </t>
  </si>
  <si>
    <t xml:space="preserve">PES </t>
  </si>
  <si>
    <t>Generelle Bemerkungen:</t>
  </si>
  <si>
    <t>Im Oberwallis nennt sich die FDP «Freie demokratische Partei Oberwallis (FDPO)».</t>
  </si>
  <si>
    <t>Im Kanton Wallis nennt sich Partei der Arbeit (PdA/PST)«Parti ouvrier et populaire» (POP).</t>
  </si>
  <si>
    <t>PDC:</t>
  </si>
  <si>
    <t>Christlichdemokratische Volkspartei Oberwallis: 16,0%</t>
  </si>
  <si>
    <t>Parti démocrate-chrétien du Valais romand: 31,9%</t>
  </si>
  <si>
    <t>Christlichsoziale Volkspartei Oberwallis: 13,6%</t>
  </si>
  <si>
    <t>Christlichdemokratische Volkspartei Oberwallis: 14,6%</t>
  </si>
  <si>
    <t>Parti démocrate-chrétien du Valais Romand: 32,1%</t>
  </si>
  <si>
    <t>Christlichsoziale Volkspartei Oberwallis: 13,0%</t>
  </si>
  <si>
    <t>Christlichdemokratische Volkspartei Oberwallis: 13,5%</t>
  </si>
  <si>
    <t>Christlichsoziale Volkspartei Oberwallis: 11,6%</t>
  </si>
  <si>
    <t>Parti chrétien social du Bas-Valais: 1,8%</t>
  </si>
  <si>
    <t>Christlichdemokratische Volkspartei Oberwallis (CVPO): 14,2%</t>
  </si>
  <si>
    <t>Parti démocrate-chrétien du Valais romand - PDC Bs-VS: 30,8%</t>
  </si>
  <si>
    <t>Christlichsoziale Volkspartei Oberwallis (CSPO): 11,5%</t>
  </si>
  <si>
    <t>Parti chrétien-social du Bas-Valais: 1,0%</t>
  </si>
  <si>
    <t>Christlichdemokratische Volkspartei Oberwallis: 11,8%</t>
  </si>
  <si>
    <t>Parti démocrate-chrétien du Valais romand: 34,7%</t>
  </si>
  <si>
    <t>Christlichsoziale Partei: 12,2%</t>
  </si>
  <si>
    <t>PRD:</t>
  </si>
  <si>
    <t>Parti radical-démocratique: 23,7%</t>
  </si>
  <si>
    <t>Jeunesse radicale valaisanne: 2,2%</t>
  </si>
  <si>
    <t>Christlichdemokratische Volkspartei Oberwallis:15,9%</t>
  </si>
  <si>
    <t>Parti démocrate-chrétien du Valais romand: 26,2%</t>
  </si>
  <si>
    <t>Jeunesse DC du Valais romand: 2,7%</t>
  </si>
  <si>
    <t>Christlichsoziale Volkspartei Oberwallis: 9,6%</t>
  </si>
  <si>
    <t>Freie demokratische Partei Oberwallis FDPO: 1,9%</t>
  </si>
  <si>
    <t>Parti radical-démocratique: 20,6%</t>
  </si>
  <si>
    <t>Jeunesse radicale valaisanne: 1,7%</t>
  </si>
  <si>
    <t>Christlichdemokratische Volkspartei Oberwallis CVPO: 16,1%</t>
  </si>
  <si>
    <t>Parti démocrate-chrétien du Valais romand: 24,9%</t>
  </si>
  <si>
    <t>Jeunesse démocrate chrétienne: 3,4%</t>
  </si>
  <si>
    <t>Christlichsoziale Volkspartei Oberwallis CSPO: 10,4%</t>
  </si>
  <si>
    <t>Freie Demokratische Partei Oberwallis (FDPO) / Parti radical-démocratique du Haut-Valais: 2,5%</t>
  </si>
  <si>
    <t>Parti radical-démocratique / Radikale Demokratische Partei: 14,0%</t>
  </si>
  <si>
    <t>Jeunesse radicale valaisanne / Die Junge Radikale Wallis: 2,3%</t>
  </si>
  <si>
    <t>Christlichdemokratische Volkspartei Oberwallis (CVPO) / Parti démocrate-chrétien du Haut-Valais: 10,2%</t>
  </si>
  <si>
    <t>Junge Christlichdemokratische Volkspartei Oberwallis / Parti des Jeunes démocrates-chrétiens du Haut-Valais: 2,4%</t>
  </si>
  <si>
    <t>Parti démocrate-chrétien et JDC du Valais romand / Christlichdemokratische Volkspartei und JCVP Unterwallis: 24,0%</t>
  </si>
  <si>
    <t>Parti chrétien-social du Valais romand (PaCS) / Christlichsoziale Volkspartei Unterwallis (PaCS): 3,2%</t>
  </si>
  <si>
    <t>Christlichsoziale Volkspartei Oberwallis – CSPO-Frauen / Parti chrétien-social du Haut-Valais – Femmes CSPO: 2,8%</t>
  </si>
  <si>
    <t>Christlichsoziale Volkspartei Oberwallis – CSPO-Männer / Parti chrétien-social du Haut-Valais – Hommes CSPO: 8,8%</t>
  </si>
  <si>
    <t>Parti Radical Démocratique Valaisan (PRDVs): 15,0%</t>
  </si>
  <si>
    <t>Jeunes Radicaux Valaisans: 2,1%</t>
  </si>
  <si>
    <t>Christlichdemokratische Volkspartei Oberwallis (CVPO): 11,7%</t>
  </si>
  <si>
    <t>Junge Christlichdemokratische Volkspartei Oberwallis (JCVPO): 1,4%</t>
  </si>
  <si>
    <t>Parti Démocrate-Chrétien du Valais romand: 23,6%</t>
  </si>
  <si>
    <t>Jeunes Démocrates Chrétiens du Valais romand (JDV-VR): 1,9%</t>
  </si>
  <si>
    <t>Christlichsoziale Volkspartei Oberwallis (CSPO): 7,4%</t>
  </si>
  <si>
    <t>Junge Christlichsoziale Volkspartei (JungCSP): 1,8%</t>
  </si>
  <si>
    <t>PS:</t>
  </si>
  <si>
    <t>Parti Socialiste du Valais romand: 12,0%</t>
  </si>
  <si>
    <t>Sozialdemokratische Partei Oberwallis (SPO): 5,6%</t>
  </si>
  <si>
    <t>Jeunesses Socialistes du Valais: 1,4%</t>
  </si>
  <si>
    <t>UDC:</t>
  </si>
  <si>
    <t>UDC Valais romand: 8,9%</t>
  </si>
  <si>
    <t>UDC / Seniors: 0,7%</t>
  </si>
  <si>
    <t>UDC / Femmes: 0,8%</t>
  </si>
  <si>
    <t>UDC Jeunes: 1,0%</t>
  </si>
  <si>
    <t>SVP Oberwallis: 1,9%</t>
  </si>
  <si>
    <t>PES:</t>
  </si>
  <si>
    <t>Les Verts, Parti Ecologiste Valaisan</t>
  </si>
  <si>
    <t>Wir Liberalen: / Freie Demokratische Partei Oberwallis (FDPO): 1,3%</t>
  </si>
  <si>
    <t>UP / Parti radical-Démocratique (PRDVS): 13,2%</t>
  </si>
  <si>
    <t>UP / Chablais &amp; région (JRVS-JLVS): 0,7%</t>
  </si>
  <si>
    <t>UP / Martigny &amp; région (JRVS-JLVS): 0,4%</t>
  </si>
  <si>
    <t>UP / Centre (JRVS-JLVS): 0,4%</t>
  </si>
  <si>
    <t>C-Parteien: / Christlichdemokratische Volkspartei Oberwallis (CVPO): 10,3%</t>
  </si>
  <si>
    <t>C-Parteien: / Junge Christlichdemokratische Volkspartei Oberwallis (JCVPO): 0,7%</t>
  </si>
  <si>
    <t>Parti Démocrate-Chrétien du Valais romand: 24,0%</t>
  </si>
  <si>
    <t>Jeunes Démocrates-Chrétiens du Valais romand (JDC VR): 1,7%</t>
  </si>
  <si>
    <t>C-Parteien: / Christlichsoziale Volkspartei Oberwallis (CSPO): 7,5%</t>
  </si>
  <si>
    <t>C-Parteien: / Junge Christlichsoziale Oberwallis (JCSPO): 0,7%</t>
  </si>
  <si>
    <t>Jeunesses Socialistes du Valais romand (JSVR): 1,0%</t>
  </si>
  <si>
    <t>Parti Socialiste du Valais romand: 7,8%</t>
  </si>
  <si>
    <t>JUSO Oberwallis: 0,6%</t>
  </si>
  <si>
    <t>Sozialdemokratische Partei Oberwallis (SPO) / Parti socialiste Haut-Valais (SPO): 5,2%</t>
  </si>
  <si>
    <t>UDC Bas-Valais: 1,6%</t>
  </si>
  <si>
    <t>UDC Valais central: 9,6%</t>
  </si>
  <si>
    <t>Jeunes UDC Bas-Valais: 0,6%</t>
  </si>
  <si>
    <t>Jeunes UDC Valais central: 0,2%</t>
  </si>
  <si>
    <t>Schweizerische Volkspartei Oberwallis (SVPO): 4,1%</t>
  </si>
  <si>
    <t>Junge Schweizerische Volkspartei Oberwallis (JSVPO): 0,5%</t>
  </si>
  <si>
    <t>Les Verts / Grüne: 3,0%</t>
  </si>
  <si>
    <t>Jeunes Verts / Junge Grüne: 0,9%</t>
  </si>
  <si>
    <t>Anmerkungen 1919 bis 1967 (ab 1971 vgl. Blatt B1):</t>
  </si>
  <si>
    <t>Total des trois listes conservatrices</t>
  </si>
  <si>
    <t>Parti conservateur 4 mandats: 54,3%</t>
  </si>
  <si>
    <t>Mouvement jeune conservateur 0 mandats: 7,9%</t>
  </si>
  <si>
    <t>Action helvétique</t>
  </si>
  <si>
    <t>Parti conservateur valaisan 3 mandats: 3,7%</t>
  </si>
  <si>
    <t>Katholische Volkspartei Oberwallis 2 Mandate: 23,4%</t>
  </si>
  <si>
    <t>Walliser Volksliste 0 Mandate: 4,1%</t>
  </si>
  <si>
    <t>Parti conservateur valaisan 3 mandats: 39,5%</t>
  </si>
  <si>
    <t>Katholische Volkspartei Oberwallis 2 Mandate: 24,8%</t>
  </si>
  <si>
    <t>Parti conservateur 3 mandats: 33,4%</t>
  </si>
  <si>
    <t>Katholische-konservative Volkspartei Oberwallis 1 Mandat: 17,7%</t>
  </si>
  <si>
    <t>Christlichsoziale Partei Oberwallis 1 Mandat: 11,1%</t>
  </si>
  <si>
    <t>Liste d'union paysanne et ouvrière</t>
  </si>
  <si>
    <t>Parti conservateur-chrétien-social du Valais romand 3 mandats: 33,9%</t>
  </si>
  <si>
    <t>Konservative Volkspartei Oberwallis 1 Mandat: 17,1%</t>
  </si>
  <si>
    <t>Christlichsoziale Volkspartei Oberwallis 1 Mandat: 11,6%</t>
  </si>
  <si>
    <t>Liste du mouvement social des paysans, ouvriers et indépendants</t>
  </si>
  <si>
    <t>Parti conservateur-chrétien-social du Valais romand 3 mandats: 33,4%</t>
  </si>
  <si>
    <t>Konservative Volkspartei Oberwallis 1 Mandat: 17,8%</t>
  </si>
  <si>
    <t>Christlichsoziale Volkspartei Oberwallis 1 Mandat: 10,9%</t>
  </si>
  <si>
    <t>Parti conservateur-chrétien-social du Valais romand 3 mandats: 34,5%</t>
  </si>
  <si>
    <t>Konservative Volkspartei Oberwallis 1 Mandat: 18,5%</t>
  </si>
  <si>
    <t>Christlichsoziale Volkspartei Oberwallis 1 Mandat: 11,1%</t>
  </si>
  <si>
    <t>Parti conservateur-chrétien-social du Valais romand 3 mandats: 29,1%</t>
  </si>
  <si>
    <t>Konservative Volkspartei Oberwallis 1 Mandat: 14,4%</t>
  </si>
  <si>
    <t>Christlichsoziale Volkspartei Oberwallis 1 Mandat: 14,4%</t>
  </si>
  <si>
    <t>Mouvement social indépendant: 3,3%</t>
  </si>
  <si>
    <t>Liste socialiste populaire 1 mandat: 11,7% (l'élu s'est rattaché au groupe parlementaire socialiste).</t>
  </si>
  <si>
    <t xml:space="preserve">Liste commune PS/Mouvement social indépendant 1,0%, Mouvement social indépendant 1,4%, Mouvement social indépendant et chrétien social 1,8%, Liste radicale-libérale 1,9%, </t>
  </si>
  <si>
    <t>Mouvement démocrate d'Hérens 1,0%, Mouvement démocrate sédunois et du district de Sion 1,4%, Demokratische Partei 0,1%, Parti chrétien social du district de Conthey 1,1%</t>
  </si>
  <si>
    <t xml:space="preserve">Liste commune PS/Mouvement social indépendant 3,4%, Mouvement démocrate à Sion et Hérens 1,9%, Mouvement démocratie et progrès 1,6%, Mouvement social indépendant à Sierre 1%, </t>
  </si>
  <si>
    <t>Parti chrétien social du district de Conthey 0,9%</t>
  </si>
  <si>
    <t xml:space="preserve">Liste commune PS/Mouvement social-indépendant à Conthey et Martigny 3,2%, Mouvement démocrate à Sion et Hérens 2,4%, Liste indépendante et hors partis 1,8%, </t>
  </si>
  <si>
    <t>Liste commune PS/Mouvement social-indépendant à Conthey 0,8%, PCS 0.8%, Die Grünen 0,05%, Mouvement démocrate à Sion et Hérens 1,9%, Jeunesse avenir 0,3%</t>
  </si>
  <si>
    <t>Parti chrétien-social du district de Conthey 0,9%, Mouvement démocrate d'Hérens 0,80%, Freie Liste der Arbeiter, Bauern und des Gewerbes im Goms 0,23%</t>
  </si>
  <si>
    <t>Liste commune PRD/PLS 4,28%, Liste commune PS/PES 1,35%, Parti pour un developpement durable 0,44%</t>
  </si>
  <si>
    <t>Liste commune PRD/PLS 3,12%, liste commune PS/PES 5,90%, Liste commune PS/PES/PCS 2,15%</t>
  </si>
  <si>
    <t>Listes communes PS, PCS, PES à Sion, Sierre, Martigny, St. Maurice 9,46%, Entromont Autrement 0,57%, Gauche Valaisanne Alternative 0,22%</t>
  </si>
  <si>
    <t>Anmerkungen zur Kategorie "Übrige" inkl. die dort aufgeführten Mischlisten:</t>
  </si>
  <si>
    <t>Anmerkungen zu den Übrigen:</t>
  </si>
  <si>
    <t>Mouvement social indépendent (MSI) 4 mandats; Mouvement démocrate 2 mandats; Unabhängige Volkspartei 1 mandat</t>
  </si>
  <si>
    <t xml:space="preserve">Mouvement social indépendant 3 mandats; Mouvement social indépendant et chrétien social 2 mandats; Liste radicale-libérale 2 mandats; </t>
  </si>
  <si>
    <t>Mouvement démocrate d'Hérens, sédunois et du district de Sion 3 mandats; Parti chrétien social du district de Conthey 1 mandat</t>
  </si>
  <si>
    <t>Mouvement démocrate à Sion et Hérens 1 mandat; Mouvement démocratie et progrès 2 mandats; Parti chrétien social du district de Conthey 1 mandat; Mouvement social indépendant 3 mandats</t>
  </si>
  <si>
    <t>Mouvement social indépendant à Conthey et Martigny 3 mandats; Mouvement démocrate à Sion et Hérens 3 mandats; Liste indépendante et hors partis 2 mandats; Parti chrétien social du district de Conthey 1 mandat</t>
  </si>
  <si>
    <t>Mouvement démocrate à Sion et Hérens 2 mandats; Parti chrétien-social du district de Conthey 1 mandat</t>
  </si>
  <si>
    <t>Parti chrétien-social du district de Conthey 1 mandat; Mouvement démocrate d'Hérens 1 mandat</t>
  </si>
  <si>
    <t>Mouvement social-paysans (MSI) 3.8%; listes mixtes rad./soc. 4.3%; Unab. Volkspartei 1.2%; Action paysans et ouvrier 1.9%; Liste conservatrice populaire 1.3%; Union sociale-paysanne 2.5%; Liste indép. 0.5%</t>
  </si>
  <si>
    <t>Mouvement social-paysans (MSI) 5.3%; listes mixtes radicale-démocratique et socialiste 3.9%; PCS indépendant 1.3%; Liste d'Action paysans et ouvrier 0.9%; Katholisch-Konservative Opposition Visp 0.9%</t>
  </si>
  <si>
    <t>Mouvement social-paysans (MSI) 4.2%; listes mixtes radicale-démocratique et socialiste 2.1%; Unabhängige Volksbewegung Brig 0.5%; Parti conservateur populaire 1.0%; Unabhängige Volkspartei 1.0%</t>
  </si>
  <si>
    <t>Mouvement social indépendent (MSI) 3.2%; liste mixte MSI/PS 1.4%; Entente radicale-démocratique et socialiste 2.0%; Parti socialiste indépendant 0.2%; Fortschrittliche konservative Bürger 1.2%; Unabhängige Volkspartei 1.4%</t>
  </si>
  <si>
    <t>Mouvement social indépendent (MSI) 3.2%; liste mixte MSI/PS 1.5%; Mouvement démocrate 1.7%; Entente radicale-démocratique et socialiste 2.0%; Unabhängige Volkspartei 0.9%</t>
  </si>
  <si>
    <t>Mouvement social-paysans (MSI) 5 mandats; listes mixtes rad./soc. 6 mandats; Unabh. Volkspartei 1 mandat; Action paysans et ouvrier 2 mandats; Liste conservatrice populaire 2 mandate; Union sociale-paysanne 2 mandats</t>
  </si>
  <si>
    <t>Mouvement social-paysans (MSI) 6 mandats; listes mixtes radicale-démocratique et socialiste 5 mandats; PCS indépendant 1 mandat</t>
  </si>
  <si>
    <t>Mouvement social-paysans (MSI) 2 mandats; listes mixtes radicale-démocratique et socialiste 3 mandats; Unabhängige Volkspartei 1 mandat</t>
  </si>
  <si>
    <t>Mouvement social indépendent (MSI) 6 mandats; liste mixte MSI/PS 1 mandat; Entente radicale-démocratique et socialiste 3 mandate; Unabhängige Volkspartei 1 mandat</t>
  </si>
  <si>
    <t>Angaben zu den Übrigen vgl. Blatt E2</t>
  </si>
  <si>
    <t>PLR (PRD)</t>
  </si>
  <si>
    <t>2011:</t>
  </si>
  <si>
    <t>PLR:</t>
  </si>
  <si>
    <t>Les libéraux-radicaux (PLR): 15.6%</t>
  </si>
  <si>
    <t>Jeunes Libéraux Radicaux Centre (PLR): 0.3%</t>
  </si>
  <si>
    <t>Jeunes Libéraux Radicaux Martigny-Entremont (PLR): 0.4%</t>
  </si>
  <si>
    <t>Jeunes Libéraux Radicaux Chablais (PLR): 0.4%</t>
  </si>
  <si>
    <t>Freie Demokratische Partei Oberwallis (FDPO.Die Liberalen): 1.1%</t>
  </si>
  <si>
    <t>Avenir Ecologie: 1%</t>
  </si>
  <si>
    <t>Jeunes Démocrates-Chrétiens du Valais Romand (JDC VR): 1.3%</t>
  </si>
  <si>
    <t>Parti Démocrate-Chrétien du Valais Romand (PDCVR): 19.7%</t>
  </si>
  <si>
    <t>C-Parteien / Christlichdemokratische Volkspartei Oberwallis (CVPO): 9.7%</t>
  </si>
  <si>
    <t>C-Parteien / Christlichsoziale Volkspartei Oberwallis (CSPO): 8.3%</t>
  </si>
  <si>
    <t>C-Parteien / Junge Christlichdemokratische Volkspartei Oberwallis (JCVPO): 0.4%</t>
  </si>
  <si>
    <t>C-Parteien / Junge Christlichsoziale Volkspartei Oberwallis (JCSPO): 0.6%</t>
  </si>
  <si>
    <t>Sozialdemokratische Partei Oberwallis (SPO): 2.5%</t>
  </si>
  <si>
    <t>Parti socialiste du Valais Romand (PSVR): 11.2%</t>
  </si>
  <si>
    <t>Jungsozialisten Oberwallis (JUSO): 0.5%</t>
  </si>
  <si>
    <t>Jeunesses Socialistes du Valais romand (JSVR): 0.4%</t>
  </si>
  <si>
    <t>Schweizerische Volkspartei Oberwallis (SVPO): 5.7%</t>
  </si>
  <si>
    <t>Junge Schweizerische Volkspartei Oberwallis (JSVPO): 0.5%</t>
  </si>
  <si>
    <t>UDC du Valais romand: 12.9%</t>
  </si>
  <si>
    <t>Jeunes UDC du Valais central: 0.3%</t>
  </si>
  <si>
    <t>Jeunes UDC du Bas-Valais: 0.4%</t>
  </si>
  <si>
    <t>Les Verts du Valais central: 2.5%</t>
  </si>
  <si>
    <t>Les Verts du Coude du Rhône: 0.5%</t>
  </si>
  <si>
    <t>Les Verts du Chablais: 0.6%</t>
  </si>
  <si>
    <t>Grüne Oberwallis: 0.8%</t>
  </si>
  <si>
    <t>Les Jeunes Verts / Junge Grüne: 0.6%</t>
  </si>
  <si>
    <t>Autres:</t>
  </si>
  <si>
    <t>La Gauche – Alternative Linke: 0.6%</t>
  </si>
  <si>
    <t>Nationalratswahlen ab 1971</t>
  </si>
  <si>
    <t>Partei</t>
  </si>
  <si>
    <t>Parti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</si>
  <si>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</si>
  <si>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</si>
  <si>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</si>
  <si>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</si>
  <si>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</si>
  <si>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</si>
  <si>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</si>
  <si>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</si>
  <si>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</si>
  <si>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</si>
  <si>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</si>
  <si>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</si>
  <si>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</si>
  <si>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</si>
  <si>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</si>
  <si>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</si>
  <si>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</si>
  <si>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</si>
  <si>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</si>
  <si>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</si>
  <si>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</si>
  <si>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</si>
  <si>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Entremont Autrement 1 Sitz</t>
  </si>
  <si>
    <t>Gemeinsame Listen SP, CSP, GPS in Sierre, Martigny 5,07%, Gemeinsame Listen SP, CSP in St-Maurice, Sion 2,29%, Gemeinsame Liste SP, GPS in Brig 1,44%, Entremont Autrement 0,61%</t>
  </si>
  <si>
    <t>Sektion Politik, Kultur, Medien, 058 463 61 58, poku@bfs.admin.ch</t>
  </si>
  <si>
    <t>Korrektur 2013 (per 19.01.2015)</t>
  </si>
  <si>
    <t>Bundesamt für Statistik: Statistik der kantonalen Wahlen; Zentrum für Demokratie Aarau (ZDA).</t>
  </si>
  <si>
    <t>1919–2015</t>
  </si>
  <si>
    <t>1971–2015</t>
  </si>
  <si>
    <t>ab 1971</t>
  </si>
  <si>
    <t>vgl. Blatt "B1"</t>
  </si>
  <si>
    <t>2015:</t>
  </si>
  <si>
    <t>FDP:</t>
  </si>
  <si>
    <t>PLR.Les Libéraux-Radicaux / FDP.Die Liberalen: 15.5%</t>
  </si>
  <si>
    <t>Jungfreisinnige Oberwallis: 0.2%</t>
  </si>
  <si>
    <t>Jeunes Libéraux-Radicaux Sierre Région: 0.5%</t>
  </si>
  <si>
    <t>Jeunes Libéraux-Radicaux Sion Hérens Conthey: 0.5%</t>
  </si>
  <si>
    <t>Jeunes Libéraux-Radicaux Martigny Entremont: 0.4%</t>
  </si>
  <si>
    <t>Jeunes Libéraux-Radicaux Chablais Région: 0.5%</t>
  </si>
  <si>
    <t>Avenir et réflexions Zukunft und Reflexion: 0.6%</t>
  </si>
  <si>
    <t>CVP:</t>
  </si>
  <si>
    <t>C-Parteien Christlichsoziale Volkspartei Oberwallis (CSPO): 9%</t>
  </si>
  <si>
    <t>C-Parteien Christlichdemokratische Volkspartei Oberwallis (CVPO): 9.6%</t>
  </si>
  <si>
    <t>Parti Démocrate-Chrétien du Valais Romand (PDCVR): 18.6%</t>
  </si>
  <si>
    <t>Jeunes démocrates-chrétiens du Valais romand / Bas-Valais (JDCVr Bas-Valais): 0.5%</t>
  </si>
  <si>
    <t>Jeunes démocrates-chrétiens du Valais romand / Valais central (JDCVr Valais central): 0.5%</t>
  </si>
  <si>
    <t>C-Parteien Junge Christlichsoziale Volkspartei Oberwallis (JCSPO): 0.3%</t>
  </si>
  <si>
    <t>Parti Démocrate-Chrétien du Valais Romand 60+ (PDCVR 60+): 0.9%</t>
  </si>
  <si>
    <t>C-Parteien Junge Christlichdemokratische Volkspartei Oberwallis (JCVPO): 0.4%</t>
  </si>
  <si>
    <t>SP:</t>
  </si>
  <si>
    <t>Parti socialiste valaisan (PSV) Sozialdemokratische Partei Wallis (SPW): 10.8%</t>
  </si>
  <si>
    <t>Sozialdemokratische Partei Oberwallis - Liberaler Flügel: 0.6%</t>
  </si>
  <si>
    <t>Sozialdemokratische Partei Oberwallis: 0.5%</t>
  </si>
  <si>
    <t>Parti socialiste valaisan - PS Migrant-e-s: 0.2%</t>
  </si>
  <si>
    <t>Parti socialiste valaisan - PS 60+: 0.3%</t>
  </si>
  <si>
    <t>Jeunesses socialistes du Valais Romand: 0.5%</t>
  </si>
  <si>
    <t>Jungsozialisten Oberwallis (JUSO): 0.3%</t>
  </si>
  <si>
    <t>SVP:</t>
  </si>
  <si>
    <t>Schweizerische Volkspartei Oberwallis (SVPO): 8.8%</t>
  </si>
  <si>
    <t>Junge Schweizerische Volkspartei Oberwallis (JSVPO): 0.4%</t>
  </si>
  <si>
    <t>UDC Valais Central: 8.6%</t>
  </si>
  <si>
    <t>Jeunes UDC Valais Central: 0.4%</t>
  </si>
  <si>
    <t>UDC Bas-Valais: 3.4%</t>
  </si>
  <si>
    <t>Jeunes UDC Bas-Valais: 0.6%</t>
  </si>
  <si>
    <t>GP:</t>
  </si>
  <si>
    <t>Les Verts Grüne: 3.5%</t>
  </si>
  <si>
    <t>Grüne Oberwallis: 0.7%</t>
  </si>
  <si>
    <t>Jeunes Verts Junge Grüne: 0.7%</t>
  </si>
  <si>
    <t>1953–2017</t>
  </si>
  <si>
    <t>1973–2017</t>
  </si>
  <si>
    <t>Gemeinsame Listen SP, CSP in Martigny, Monthey, St-Maurice, Sierre und Sion 8,16%, Gemeinsame Liste SP, GPS in Brig 1,28%, Entremont Autrement 0,78%, Rassemblement Citoyen Valais 1,46%</t>
  </si>
  <si>
    <t>2013 Mischlisten verteilt</t>
  </si>
  <si>
    <t>2017 Mischlisten verteilt</t>
  </si>
  <si>
    <t>Kantonale Parlamentswahlen: Parteistärke in % *</t>
  </si>
  <si>
    <t>Zur Methode der Zuteilung vgl. Tabelle je-d-17.02.05.02.03 (Kantonale Parlamentswahlen: Parteistärken mit Zuteilung der Mischlisten auf die Parteien)</t>
  </si>
  <si>
    <t>2009 Mischlisten verteilt</t>
  </si>
  <si>
    <t>Parteistärken in % mit Aufteilung der Mischlisten auf die einzelnen Parteien *</t>
  </si>
  <si>
    <t xml:space="preserve">Zusätzlich werden für die drei jüngsten Wahlen die Parteistärken mit Aufteilung der Mischlisten auf die beteiligten Parteien ausgewiesen (vgl. dazu die drei hintersten Spalten). </t>
  </si>
  <si>
    <t>* Mischlisten (Wahllisten mehrerer Parteien)</t>
  </si>
  <si>
    <t xml:space="preserve">In der Tabelle links (Wahlen 1953 bis 2017) sind die Mischlisten mehrerer Parteien unter Übrige aufgeführt; die Stärke der einzelnen Mischlisten ist in den Anmerkungen zu finden. </t>
  </si>
  <si>
    <t>1) inkl. CSP-Oberwallis</t>
  </si>
  <si>
    <r>
      <t>CVP</t>
    </r>
    <r>
      <rPr>
        <vertAlign val="superscript"/>
        <sz val="8"/>
        <rFont val="Arial Narrow"/>
        <family val="2"/>
      </rPr>
      <t>1</t>
    </r>
  </si>
  <si>
    <t>1981–2017</t>
  </si>
</sst>
</file>

<file path=xl/styles.xml><?xml version="1.0" encoding="utf-8"?>
<styleSheet xmlns="http://schemas.openxmlformats.org/spreadsheetml/2006/main">
  <numFmts count="6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  &quot;@"/>
    <numFmt numFmtId="179" formatCode="0.0&quot;     &quot;"/>
    <numFmt numFmtId="180" formatCode="0.0&quot;      &quot;"/>
    <numFmt numFmtId="181" formatCode="0.0"/>
    <numFmt numFmtId="182" formatCode="0.000000"/>
    <numFmt numFmtId="183" formatCode="0.0&quot;    &quot;"/>
    <numFmt numFmtId="184" formatCode="0&quot;      &quot;"/>
    <numFmt numFmtId="185" formatCode="0.0&quot;       &quot;"/>
    <numFmt numFmtId="186" formatCode="@&quot;  &quot;"/>
    <numFmt numFmtId="187" formatCode="#,##0.0"/>
    <numFmt numFmtId="188" formatCode="0.0&quot; &quot;"/>
    <numFmt numFmtId="189" formatCode="0&quot; &quot;"/>
    <numFmt numFmtId="190" formatCode="0.00000"/>
    <numFmt numFmtId="191" formatCode="0&quot;  &quot;"/>
    <numFmt numFmtId="192" formatCode="0.0&quot;  &quot;"/>
    <numFmt numFmtId="193" formatCode="#,###,##0.0__;\-#,###,##0.0__;\-__;@__\ "/>
    <numFmt numFmtId="194" formatCode="_ * #,##0_ ;_ * \-#,##0_ ;_ * &quot;-&quot;??_ ;_ @_ "/>
    <numFmt numFmtId="195" formatCode="_ * #,##0.0_ ;_ * \-#,##0.0_ ;_ * &quot;-&quot;??_ ;_ @_ "/>
    <numFmt numFmtId="196" formatCode="0&quot;     &quot;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#,###,##0__;\-#,###,##0__;\-__;@__\ "/>
    <numFmt numFmtId="206" formatCode="#,###,##0____;\-#,###,##0____;0____;@____"/>
    <numFmt numFmtId="207" formatCode="0&quot;   &quot;;\–\ 0&quot;   &quot;;\–&quot;   &quot;"/>
    <numFmt numFmtId="208" formatCode="&quot;Vrai&quot;;&quot;Vrai&quot;;&quot;Faux&quot;"/>
    <numFmt numFmtId="209" formatCode="&quot;Actif&quot;;&quot;Actif&quot;;&quot;Inactif&quot;"/>
    <numFmt numFmtId="210" formatCode="#,###,##0__;\-#,###,##0__;0__;@__"/>
    <numFmt numFmtId="211" formatCode="0.000"/>
    <numFmt numFmtId="212" formatCode="0.0000"/>
    <numFmt numFmtId="213" formatCode="0.0000000"/>
    <numFmt numFmtId="214" formatCode="0.00000000"/>
    <numFmt numFmtId="215" formatCode="0.000000000"/>
    <numFmt numFmtId="216" formatCode="0.0000000000"/>
    <numFmt numFmtId="217" formatCode="_ * #,##0.000_ ;_ * \-#,##0.000_ ;_ * &quot;-&quot;??_ ;_ @_ 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</numFmts>
  <fonts count="70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b/>
      <sz val="8"/>
      <name val="Syntax"/>
      <family val="2"/>
    </font>
    <font>
      <b/>
      <sz val="10"/>
      <name val="Syntax"/>
      <family val="2"/>
    </font>
    <font>
      <sz val="10"/>
      <name val="Syntax"/>
      <family val="2"/>
    </font>
    <font>
      <sz val="22"/>
      <color indexed="23"/>
      <name val="Arial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8"/>
      <color indexed="8"/>
      <name val="Arial Narrow"/>
      <family val="2"/>
    </font>
    <font>
      <sz val="11"/>
      <name val="Times New Roman"/>
      <family val="1"/>
    </font>
    <font>
      <sz val="10"/>
      <name val="Arial"/>
      <family val="2"/>
    </font>
    <font>
      <sz val="8"/>
      <color indexed="10"/>
      <name val="Syntax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sz val="8"/>
      <color indexed="63"/>
      <name val="Arial"/>
      <family val="2"/>
    </font>
    <font>
      <sz val="24"/>
      <color indexed="8"/>
      <name val="Inherit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color rgb="FF454545"/>
      <name val="Arial"/>
      <family val="2"/>
    </font>
    <font>
      <sz val="24"/>
      <color rgb="FF000000"/>
      <name val="Inheri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1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8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80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1" fontId="7" fillId="33" borderId="0" xfId="0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79" fontId="7" fillId="33" borderId="0" xfId="0" applyNumberFormat="1" applyFont="1" applyFill="1" applyBorder="1" applyAlignment="1">
      <alignment/>
    </xf>
    <xf numFmtId="179" fontId="7" fillId="33" borderId="0" xfId="0" applyNumberFormat="1" applyFont="1" applyFill="1" applyBorder="1" applyAlignment="1">
      <alignment horizontal="left"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 horizontal="left"/>
    </xf>
    <xf numFmtId="184" fontId="7" fillId="33" borderId="0" xfId="0" applyNumberFormat="1" applyFont="1" applyFill="1" applyBorder="1" applyAlignment="1">
      <alignment/>
    </xf>
    <xf numFmtId="185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80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9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3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194" fontId="7" fillId="33" borderId="0" xfId="0" applyNumberFormat="1" applyFont="1" applyFill="1" applyAlignment="1">
      <alignment/>
    </xf>
    <xf numFmtId="191" fontId="7" fillId="33" borderId="0" xfId="0" applyNumberFormat="1" applyFont="1" applyFill="1" applyBorder="1" applyAlignment="1">
      <alignment/>
    </xf>
    <xf numFmtId="184" fontId="7" fillId="34" borderId="10" xfId="0" applyNumberFormat="1" applyFont="1" applyFill="1" applyBorder="1" applyAlignment="1">
      <alignment/>
    </xf>
    <xf numFmtId="194" fontId="7" fillId="33" borderId="0" xfId="47" applyNumberFormat="1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/>
    </xf>
    <xf numFmtId="178" fontId="7" fillId="33" borderId="1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vertical="center"/>
    </xf>
    <xf numFmtId="189" fontId="7" fillId="34" borderId="10" xfId="0" applyNumberFormat="1" applyFont="1" applyFill="1" applyBorder="1" applyAlignment="1">
      <alignment vertical="center"/>
    </xf>
    <xf numFmtId="191" fontId="7" fillId="34" borderId="10" xfId="0" applyNumberFormat="1" applyFont="1" applyFill="1" applyBorder="1" applyAlignment="1">
      <alignment vertical="center"/>
    </xf>
    <xf numFmtId="189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8" fontId="7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 horizontal="right"/>
    </xf>
    <xf numFmtId="188" fontId="7" fillId="34" borderId="1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205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189" fontId="7" fillId="33" borderId="10" xfId="0" applyNumberFormat="1" applyFont="1" applyFill="1" applyBorder="1" applyAlignment="1">
      <alignment vertical="center"/>
    </xf>
    <xf numFmtId="188" fontId="7" fillId="34" borderId="10" xfId="0" applyNumberFormat="1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78" fontId="7" fillId="33" borderId="14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7" fillId="33" borderId="0" xfId="0" applyNumberFormat="1" applyFont="1" applyFill="1" applyBorder="1" applyAlignment="1" quotePrefix="1">
      <alignment/>
    </xf>
    <xf numFmtId="0" fontId="7" fillId="33" borderId="0" xfId="0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186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8" fillId="33" borderId="0" xfId="0" applyNumberFormat="1" applyFont="1" applyFill="1" applyBorder="1" applyAlignment="1">
      <alignment/>
    </xf>
    <xf numFmtId="0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 horizontal="right"/>
    </xf>
    <xf numFmtId="0" fontId="19" fillId="33" borderId="0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93" fontId="7" fillId="33" borderId="0" xfId="0" applyNumberFormat="1" applyFont="1" applyFill="1" applyBorder="1" applyAlignment="1">
      <alignment horizontal="right"/>
    </xf>
    <xf numFmtId="206" fontId="7" fillId="0" borderId="0" xfId="0" applyNumberFormat="1" applyFont="1" applyFill="1" applyBorder="1" applyAlignment="1">
      <alignment horizontal="right"/>
    </xf>
    <xf numFmtId="207" fontId="7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 quotePrefix="1">
      <alignment horizontal="lef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6" fillId="35" borderId="0" xfId="0" applyFont="1" applyFill="1" applyAlignment="1">
      <alignment horizontal="justify"/>
    </xf>
    <xf numFmtId="0" fontId="67" fillId="35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10" xfId="0" applyFont="1" applyFill="1" applyBorder="1" applyAlignment="1">
      <alignment/>
    </xf>
    <xf numFmtId="189" fontId="7" fillId="0" borderId="10" xfId="0" applyNumberFormat="1" applyFont="1" applyFill="1" applyBorder="1" applyAlignment="1">
      <alignment horizontal="right" vertical="center"/>
    </xf>
    <xf numFmtId="0" fontId="23" fillId="0" borderId="0" xfId="48" applyFont="1" applyAlignment="1" applyProtection="1">
      <alignment/>
      <protection/>
    </xf>
    <xf numFmtId="0" fontId="23" fillId="0" borderId="0" xfId="48" applyFont="1" applyFill="1" applyAlignment="1" applyProtection="1">
      <alignment/>
      <protection/>
    </xf>
    <xf numFmtId="11" fontId="7" fillId="0" borderId="0" xfId="0" applyNumberFormat="1" applyFont="1" applyFill="1" applyAlignment="1">
      <alignment/>
    </xf>
    <xf numFmtId="0" fontId="23" fillId="0" borderId="0" xfId="48" applyNumberFormat="1" applyFont="1" applyFill="1" applyBorder="1" applyAlignment="1" applyProtection="1">
      <alignment horizontal="right"/>
      <protection/>
    </xf>
    <xf numFmtId="0" fontId="23" fillId="33" borderId="0" xfId="48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7" fillId="33" borderId="0" xfId="0" applyNumberFormat="1" applyFont="1" applyFill="1" applyAlignment="1">
      <alignment horizontal="left"/>
    </xf>
    <xf numFmtId="186" fontId="17" fillId="33" borderId="0" xfId="0" applyNumberFormat="1" applyFont="1" applyFill="1" applyAlignment="1">
      <alignment horizontal="left"/>
    </xf>
    <xf numFmtId="179" fontId="7" fillId="0" borderId="10" xfId="0" applyNumberFormat="1" applyFont="1" applyFill="1" applyBorder="1" applyAlignment="1">
      <alignment horizontal="left" vertical="center"/>
    </xf>
    <xf numFmtId="178" fontId="7" fillId="33" borderId="10" xfId="0" applyNumberFormat="1" applyFont="1" applyFill="1" applyBorder="1" applyAlignment="1">
      <alignment horizontal="left" vertical="center"/>
    </xf>
    <xf numFmtId="0" fontId="24" fillId="33" borderId="0" xfId="53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24" fillId="36" borderId="16" xfId="0" applyNumberFormat="1" applyFont="1" applyFill="1" applyBorder="1" applyAlignment="1">
      <alignment horizontal="center" vertical="center"/>
    </xf>
    <xf numFmtId="180" fontId="24" fillId="36" borderId="17" xfId="0" applyNumberFormat="1" applyFont="1" applyFill="1" applyBorder="1" applyAlignment="1">
      <alignment/>
    </xf>
    <xf numFmtId="180" fontId="24" fillId="36" borderId="0" xfId="0" applyNumberFormat="1" applyFont="1" applyFill="1" applyBorder="1" applyAlignment="1">
      <alignment/>
    </xf>
    <xf numFmtId="180" fontId="24" fillId="36" borderId="0" xfId="0" applyNumberFormat="1" applyFont="1" applyFill="1" applyBorder="1" applyAlignment="1">
      <alignment/>
    </xf>
    <xf numFmtId="180" fontId="24" fillId="36" borderId="0" xfId="0" applyNumberFormat="1" applyFont="1" applyFill="1" applyBorder="1" applyAlignment="1">
      <alignment horizontal="center"/>
    </xf>
    <xf numFmtId="180" fontId="24" fillId="36" borderId="0" xfId="0" applyNumberFormat="1" applyFont="1" applyFill="1" applyBorder="1" applyAlignment="1">
      <alignment horizontal="left" indent="3"/>
    </xf>
    <xf numFmtId="184" fontId="24" fillId="36" borderId="0" xfId="0" applyNumberFormat="1" applyFont="1" applyFill="1" applyBorder="1" applyAlignment="1">
      <alignment/>
    </xf>
    <xf numFmtId="185" fontId="24" fillId="36" borderId="0" xfId="0" applyNumberFormat="1" applyFont="1" applyFill="1" applyBorder="1" applyAlignment="1">
      <alignment/>
    </xf>
    <xf numFmtId="180" fontId="24" fillId="37" borderId="18" xfId="0" applyNumberFormat="1" applyFont="1" applyFill="1" applyBorder="1" applyAlignment="1">
      <alignment vertical="center"/>
    </xf>
    <xf numFmtId="206" fontId="7" fillId="35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6" fillId="0" borderId="0" xfId="0" applyFont="1" applyAlignment="1">
      <alignment/>
    </xf>
    <xf numFmtId="49" fontId="7" fillId="36" borderId="0" xfId="0" applyNumberFormat="1" applyFont="1" applyFill="1" applyBorder="1" applyAlignment="1">
      <alignment/>
    </xf>
    <xf numFmtId="49" fontId="7" fillId="36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49" fontId="17" fillId="36" borderId="0" xfId="0" applyNumberFormat="1" applyFont="1" applyFill="1" applyAlignment="1">
      <alignment horizontal="left"/>
    </xf>
    <xf numFmtId="49" fontId="27" fillId="36" borderId="0" xfId="0" applyNumberFormat="1" applyFont="1" applyFill="1" applyAlignment="1">
      <alignment horizontal="left"/>
    </xf>
    <xf numFmtId="49" fontId="7" fillId="36" borderId="0" xfId="0" applyNumberFormat="1" applyFont="1" applyFill="1" applyBorder="1" applyAlignment="1">
      <alignment horizontal="left"/>
    </xf>
    <xf numFmtId="195" fontId="7" fillId="33" borderId="0" xfId="55" applyNumberFormat="1" applyFont="1" applyFill="1" applyBorder="1" applyAlignment="1">
      <alignment/>
      <protection/>
    </xf>
    <xf numFmtId="0" fontId="7" fillId="33" borderId="0" xfId="53" applyFont="1" applyFill="1" applyBorder="1" applyAlignment="1">
      <alignment horizontal="left"/>
      <protection/>
    </xf>
    <xf numFmtId="210" fontId="7" fillId="33" borderId="0" xfId="55" applyNumberFormat="1" applyFont="1" applyFill="1" applyBorder="1" applyAlignment="1">
      <alignment horizontal="right"/>
      <protection/>
    </xf>
    <xf numFmtId="0" fontId="7" fillId="33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3" fillId="33" borderId="0" xfId="48" applyNumberFormat="1" applyFill="1" applyAlignment="1" applyProtection="1">
      <alignment/>
      <protection/>
    </xf>
    <xf numFmtId="43" fontId="7" fillId="33" borderId="0" xfId="55" applyNumberFormat="1" applyFont="1" applyFill="1" applyBorder="1" applyAlignment="1">
      <alignment/>
      <protection/>
    </xf>
    <xf numFmtId="0" fontId="1" fillId="33" borderId="0" xfId="0" applyNumberFormat="1" applyFont="1" applyFill="1" applyBorder="1" applyAlignment="1">
      <alignment horizontal="left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3 2" xfId="53"/>
    <cellStyle name="Standard 7 2" xfId="54"/>
    <cellStyle name="Standard_2003 (2)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kataloge-datenbanken/tabellen.assetdetail.208494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60" customWidth="1"/>
    <col min="2" max="2" width="3.5" style="60" customWidth="1"/>
    <col min="3" max="3" width="17" style="60" customWidth="1"/>
    <col min="4" max="4" width="21.5" style="60" customWidth="1"/>
    <col min="5" max="5" width="12.16015625" style="60" customWidth="1"/>
    <col min="6" max="6" width="63.83203125" style="60" customWidth="1"/>
    <col min="7" max="16384" width="12" style="60" customWidth="1"/>
  </cols>
  <sheetData>
    <row r="1" spans="1:6" s="40" customFormat="1" ht="12">
      <c r="A1" s="40" t="s">
        <v>39</v>
      </c>
      <c r="F1" s="63"/>
    </row>
    <row r="2" spans="1:6" s="40" customFormat="1" ht="12">
      <c r="A2" s="40" t="s">
        <v>38</v>
      </c>
      <c r="F2" s="63"/>
    </row>
    <row r="3" s="40" customFormat="1" ht="12">
      <c r="F3" s="63"/>
    </row>
    <row r="4" spans="1:6" s="65" customFormat="1" ht="17.25">
      <c r="A4" s="64" t="s">
        <v>50</v>
      </c>
      <c r="B4" s="64"/>
      <c r="F4" s="66"/>
    </row>
    <row r="5" spans="1:6" s="65" customFormat="1" ht="17.25">
      <c r="A5" s="64" t="s">
        <v>40</v>
      </c>
      <c r="B5" s="64"/>
      <c r="C5" s="64" t="s">
        <v>130</v>
      </c>
      <c r="D5" s="64"/>
      <c r="F5" s="66"/>
    </row>
    <row r="6" spans="1:6" s="65" customFormat="1" ht="17.25">
      <c r="A6" s="64"/>
      <c r="B6" s="64"/>
      <c r="C6" s="64"/>
      <c r="D6" s="64"/>
      <c r="F6" s="66"/>
    </row>
    <row r="7" spans="1:6" s="65" customFormat="1" ht="17.25">
      <c r="A7" s="95"/>
      <c r="B7" s="95"/>
      <c r="C7" s="95"/>
      <c r="D7" s="95"/>
      <c r="E7" s="95"/>
      <c r="F7" s="95"/>
    </row>
    <row r="8" spans="1:6" s="65" customFormat="1" ht="17.25">
      <c r="A8" s="96"/>
      <c r="B8" s="96"/>
      <c r="C8" s="96"/>
      <c r="D8" s="96"/>
      <c r="E8" s="96"/>
      <c r="F8" s="96"/>
    </row>
    <row r="9" spans="1:6" ht="9.75">
      <c r="A9" s="67"/>
      <c r="B9" s="67"/>
      <c r="C9" s="67"/>
      <c r="D9" s="67"/>
      <c r="E9" s="67"/>
      <c r="F9" s="67"/>
    </row>
    <row r="10" spans="1:6" s="70" customFormat="1" ht="17.25" customHeight="1">
      <c r="A10" s="68" t="s">
        <v>42</v>
      </c>
      <c r="B10" s="69" t="s">
        <v>62</v>
      </c>
      <c r="C10" s="69"/>
      <c r="D10" s="69"/>
      <c r="E10" s="68" t="s">
        <v>43</v>
      </c>
      <c r="F10" s="68" t="s">
        <v>44</v>
      </c>
    </row>
    <row r="11" spans="1:6" s="72" customFormat="1" ht="4.5" customHeight="1">
      <c r="A11" s="71"/>
      <c r="B11" s="71"/>
      <c r="C11" s="71"/>
      <c r="D11" s="71"/>
      <c r="E11" s="71"/>
      <c r="F11" s="71"/>
    </row>
    <row r="12" spans="1:7" ht="9.75">
      <c r="A12" s="57" t="s">
        <v>64</v>
      </c>
      <c r="B12" s="57" t="s">
        <v>69</v>
      </c>
      <c r="C12" s="175" t="s">
        <v>41</v>
      </c>
      <c r="D12" s="57" t="s">
        <v>52</v>
      </c>
      <c r="E12" s="57" t="s">
        <v>341</v>
      </c>
      <c r="F12" s="57"/>
      <c r="G12" s="57"/>
    </row>
    <row r="13" spans="1:6" ht="9.75">
      <c r="A13" s="57"/>
      <c r="B13" s="57"/>
      <c r="C13" s="57"/>
      <c r="D13" s="57" t="s">
        <v>53</v>
      </c>
      <c r="E13" s="57" t="s">
        <v>341</v>
      </c>
      <c r="F13" s="57"/>
    </row>
    <row r="14" spans="1:6" ht="6" customHeight="1">
      <c r="A14" s="61"/>
      <c r="B14" s="61"/>
      <c r="C14" s="61"/>
      <c r="D14" s="61"/>
      <c r="E14" s="61"/>
      <c r="F14" s="61"/>
    </row>
    <row r="15" spans="1:7" ht="9.75">
      <c r="A15" s="57" t="s">
        <v>311</v>
      </c>
      <c r="B15" s="57" t="s">
        <v>70</v>
      </c>
      <c r="C15" s="175" t="s">
        <v>94</v>
      </c>
      <c r="D15" s="57"/>
      <c r="E15" s="57" t="s">
        <v>342</v>
      </c>
      <c r="F15" s="57" t="s">
        <v>54</v>
      </c>
      <c r="G15" s="57"/>
    </row>
    <row r="16" spans="1:7" ht="9.75">
      <c r="A16" s="57"/>
      <c r="B16" s="57" t="s">
        <v>71</v>
      </c>
      <c r="C16" s="175" t="s">
        <v>0</v>
      </c>
      <c r="D16" s="57"/>
      <c r="E16" s="57" t="s">
        <v>342</v>
      </c>
      <c r="F16" s="57"/>
      <c r="G16" s="57"/>
    </row>
    <row r="17" spans="1:7" ht="9.75">
      <c r="A17" s="57"/>
      <c r="B17" s="57" t="s">
        <v>84</v>
      </c>
      <c r="C17" s="175" t="s">
        <v>82</v>
      </c>
      <c r="D17" s="57"/>
      <c r="E17" s="57" t="s">
        <v>342</v>
      </c>
      <c r="F17" s="57"/>
      <c r="G17" s="57"/>
    </row>
    <row r="18" spans="1:7" ht="9.75">
      <c r="A18" s="57"/>
      <c r="B18" s="57" t="s">
        <v>85</v>
      </c>
      <c r="C18" s="175" t="s">
        <v>83</v>
      </c>
      <c r="D18" s="57"/>
      <c r="E18" s="57" t="s">
        <v>342</v>
      </c>
      <c r="F18" s="57"/>
      <c r="G18" s="57"/>
    </row>
    <row r="19" spans="1:6" ht="6" customHeight="1">
      <c r="A19" s="61"/>
      <c r="B19" s="61"/>
      <c r="C19" s="61"/>
      <c r="D19" s="61"/>
      <c r="E19" s="61"/>
      <c r="F19" s="61"/>
    </row>
    <row r="20" spans="1:7" ht="9.75">
      <c r="A20" s="57" t="s">
        <v>65</v>
      </c>
      <c r="B20" s="57" t="s">
        <v>72</v>
      </c>
      <c r="C20" s="176" t="s">
        <v>0</v>
      </c>
      <c r="D20" s="57"/>
      <c r="E20" s="57" t="s">
        <v>342</v>
      </c>
      <c r="F20" s="57"/>
      <c r="G20" s="57"/>
    </row>
    <row r="21" spans="1:6" ht="6" customHeight="1">
      <c r="A21" s="61"/>
      <c r="B21" s="61"/>
      <c r="C21" s="61"/>
      <c r="D21" s="61"/>
      <c r="E21" s="61"/>
      <c r="F21" s="61"/>
    </row>
    <row r="22" spans="1:7" ht="9.75">
      <c r="A22" s="57" t="s">
        <v>45</v>
      </c>
      <c r="B22" s="57" t="s">
        <v>74</v>
      </c>
      <c r="C22" s="176" t="s">
        <v>0</v>
      </c>
      <c r="D22" s="57"/>
      <c r="E22" s="57" t="s">
        <v>396</v>
      </c>
      <c r="F22" s="57"/>
      <c r="G22" s="57"/>
    </row>
    <row r="23" spans="1:6" ht="6" customHeight="1">
      <c r="A23" s="61"/>
      <c r="B23" s="61"/>
      <c r="C23" s="61"/>
      <c r="D23" s="61"/>
      <c r="E23" s="61"/>
      <c r="F23" s="61"/>
    </row>
    <row r="24" spans="1:7" ht="9.75">
      <c r="A24" s="57" t="s">
        <v>46</v>
      </c>
      <c r="B24" s="57" t="s">
        <v>86</v>
      </c>
      <c r="C24" s="176" t="s">
        <v>94</v>
      </c>
      <c r="D24" s="57"/>
      <c r="E24" s="177" t="s">
        <v>382</v>
      </c>
      <c r="F24" s="57" t="s">
        <v>95</v>
      </c>
      <c r="G24" s="57"/>
    </row>
    <row r="25" spans="1:7" ht="9.75">
      <c r="A25" s="57"/>
      <c r="B25" s="57" t="s">
        <v>87</v>
      </c>
      <c r="C25" s="176" t="s">
        <v>37</v>
      </c>
      <c r="D25" s="57"/>
      <c r="E25" s="177" t="s">
        <v>382</v>
      </c>
      <c r="F25" s="57"/>
      <c r="G25" s="57"/>
    </row>
    <row r="26" spans="1:7" ht="9.75">
      <c r="A26" s="57"/>
      <c r="B26" s="57" t="s">
        <v>88</v>
      </c>
      <c r="C26" s="176" t="s">
        <v>0</v>
      </c>
      <c r="D26" s="57"/>
      <c r="E26" s="57" t="s">
        <v>383</v>
      </c>
      <c r="F26" s="57"/>
      <c r="G26" s="57"/>
    </row>
    <row r="27" spans="1:6" ht="6" customHeight="1">
      <c r="A27" s="61"/>
      <c r="B27" s="61"/>
      <c r="C27" s="61"/>
      <c r="D27" s="61"/>
      <c r="E27" s="61"/>
      <c r="F27" s="61"/>
    </row>
    <row r="28" spans="1:6" ht="9.75">
      <c r="A28" s="57" t="s">
        <v>47</v>
      </c>
      <c r="B28" s="57" t="s">
        <v>63</v>
      </c>
      <c r="C28" s="176" t="s">
        <v>48</v>
      </c>
      <c r="D28" s="57"/>
      <c r="E28" s="57"/>
      <c r="F28" s="57"/>
    </row>
    <row r="29" spans="1:6" ht="6" customHeight="1">
      <c r="A29" s="73"/>
      <c r="B29" s="73"/>
      <c r="C29" s="73"/>
      <c r="D29" s="73"/>
      <c r="E29" s="73"/>
      <c r="F29" s="73"/>
    </row>
    <row r="30" ht="4.5" customHeight="1"/>
    <row r="31" ht="9.75">
      <c r="C31" s="74" t="s">
        <v>49</v>
      </c>
    </row>
    <row r="33" ht="9.75">
      <c r="A33" s="86" t="s">
        <v>77</v>
      </c>
    </row>
    <row r="34" spans="1:19" s="18" customFormat="1" ht="9.75">
      <c r="A34" s="18" t="s">
        <v>78</v>
      </c>
      <c r="E34" s="87"/>
      <c r="Q34" s="88"/>
      <c r="R34" s="88"/>
      <c r="S34" s="88"/>
    </row>
    <row r="35" spans="1:19" s="18" customFormat="1" ht="9.75">
      <c r="A35" s="18" t="s">
        <v>79</v>
      </c>
      <c r="E35" s="87"/>
      <c r="Q35" s="88"/>
      <c r="R35" s="88"/>
      <c r="S35" s="88"/>
    </row>
    <row r="36" ht="9.75" hidden="1">
      <c r="A36" s="18" t="s">
        <v>80</v>
      </c>
    </row>
    <row r="39" spans="1:33" s="46" customFormat="1" ht="21.75" customHeight="1">
      <c r="A39" s="57" t="s">
        <v>124</v>
      </c>
      <c r="B39" s="57"/>
      <c r="AG39" s="57"/>
    </row>
    <row r="40" spans="1:33" s="46" customFormat="1" ht="12" customHeight="1">
      <c r="A40" s="57" t="s">
        <v>35</v>
      </c>
      <c r="B40" s="57"/>
      <c r="AG40" s="57"/>
    </row>
    <row r="41" spans="1:33" s="46" customFormat="1" ht="12" customHeight="1">
      <c r="A41" s="133" t="s">
        <v>338</v>
      </c>
      <c r="B41" s="57"/>
      <c r="AG41" s="57"/>
    </row>
    <row r="42" spans="1:33" s="46" customFormat="1" ht="12" customHeight="1">
      <c r="A42" s="57" t="s">
        <v>36</v>
      </c>
      <c r="B42" s="57"/>
      <c r="AG42" s="57"/>
    </row>
    <row r="46" s="37" customFormat="1" ht="12" customHeight="1">
      <c r="A46" s="60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31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3359375" style="46" customWidth="1"/>
    <col min="2" max="2" width="7.83203125" style="50" customWidth="1"/>
    <col min="3" max="17" width="10.83203125" style="46" customWidth="1"/>
    <col min="18" max="18" width="12" style="46" customWidth="1"/>
    <col min="19" max="19" width="10.83203125" style="46" customWidth="1"/>
    <col min="20" max="16384" width="12" style="46" customWidth="1"/>
  </cols>
  <sheetData>
    <row r="1" spans="2:20" s="42" customFormat="1" ht="17.25">
      <c r="B1" s="64" t="str">
        <f>"Kanton "&amp;Übersicht!C5</f>
        <v>Kanton Wallis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R1" s="178"/>
      <c r="T1" s="178" t="s">
        <v>51</v>
      </c>
    </row>
    <row r="2" spans="2:15" ht="3.7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2"/>
    </row>
    <row r="3" spans="2:19" s="49" customFormat="1" ht="13.5" customHeight="1">
      <c r="B3" s="75" t="s">
        <v>60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8"/>
      <c r="P3" s="48"/>
      <c r="Q3" s="48"/>
      <c r="R3" s="48"/>
      <c r="S3" s="48"/>
    </row>
    <row r="4" ht="3.75" customHeight="1"/>
    <row r="5" spans="1:19" s="55" customFormat="1" ht="18" customHeight="1">
      <c r="A5" s="52"/>
      <c r="B5" s="164" t="s">
        <v>312</v>
      </c>
      <c r="C5" s="53">
        <v>1953</v>
      </c>
      <c r="D5" s="53">
        <v>1957</v>
      </c>
      <c r="E5" s="53">
        <v>1961</v>
      </c>
      <c r="F5" s="53">
        <v>1965</v>
      </c>
      <c r="G5" s="53">
        <v>1969</v>
      </c>
      <c r="H5" s="53">
        <v>1973</v>
      </c>
      <c r="I5" s="53">
        <v>1977</v>
      </c>
      <c r="J5" s="53">
        <v>1981</v>
      </c>
      <c r="K5" s="53">
        <v>1985</v>
      </c>
      <c r="L5" s="53">
        <v>1989</v>
      </c>
      <c r="M5" s="53">
        <v>1993</v>
      </c>
      <c r="N5" s="53">
        <v>1997</v>
      </c>
      <c r="O5" s="53">
        <v>2001</v>
      </c>
      <c r="P5" s="53">
        <v>2005</v>
      </c>
      <c r="Q5" s="54">
        <v>2009</v>
      </c>
      <c r="R5" s="54">
        <v>2013</v>
      </c>
      <c r="S5" s="54">
        <v>2017</v>
      </c>
    </row>
    <row r="6" spans="2:20" s="57" customFormat="1" ht="6.75" customHeight="1">
      <c r="B6" s="5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O6" s="46"/>
      <c r="P6" s="46"/>
      <c r="Q6" s="46"/>
      <c r="R6" s="46"/>
      <c r="S6" s="46"/>
      <c r="T6" s="103"/>
    </row>
    <row r="7" spans="1:20" s="42" customFormat="1" ht="12.75">
      <c r="A7" s="109">
        <v>1</v>
      </c>
      <c r="B7" s="109" t="s">
        <v>1</v>
      </c>
      <c r="C7" s="121">
        <v>21</v>
      </c>
      <c r="D7" s="121">
        <v>26</v>
      </c>
      <c r="E7" s="121">
        <v>25</v>
      </c>
      <c r="F7" s="121">
        <v>22</v>
      </c>
      <c r="G7" s="121">
        <v>26</v>
      </c>
      <c r="H7" s="121">
        <v>26</v>
      </c>
      <c r="I7" s="121">
        <v>25</v>
      </c>
      <c r="J7" s="121">
        <v>30</v>
      </c>
      <c r="K7" s="121">
        <v>32</v>
      </c>
      <c r="L7" s="121">
        <v>32</v>
      </c>
      <c r="M7" s="121">
        <v>34</v>
      </c>
      <c r="N7" s="121">
        <v>34</v>
      </c>
      <c r="O7" s="121">
        <v>32</v>
      </c>
      <c r="P7" s="121">
        <v>27</v>
      </c>
      <c r="Q7" s="121">
        <v>28</v>
      </c>
      <c r="R7" s="121">
        <v>28</v>
      </c>
      <c r="S7" s="121">
        <v>26</v>
      </c>
      <c r="T7" s="103"/>
    </row>
    <row r="8" spans="1:19" s="42" customFormat="1" ht="12.75">
      <c r="A8" s="109">
        <v>2</v>
      </c>
      <c r="B8" s="109" t="s">
        <v>2</v>
      </c>
      <c r="C8" s="121">
        <v>82</v>
      </c>
      <c r="D8" s="121">
        <v>84</v>
      </c>
      <c r="E8" s="121">
        <v>88</v>
      </c>
      <c r="F8" s="121">
        <v>85</v>
      </c>
      <c r="G8" s="121">
        <v>84</v>
      </c>
      <c r="H8" s="121">
        <v>83</v>
      </c>
      <c r="I8" s="121">
        <v>83</v>
      </c>
      <c r="J8" s="121">
        <v>80</v>
      </c>
      <c r="K8" s="121">
        <v>80</v>
      </c>
      <c r="L8" s="121">
        <v>79</v>
      </c>
      <c r="M8" s="121">
        <v>75</v>
      </c>
      <c r="N8" s="121">
        <v>71</v>
      </c>
      <c r="O8" s="121">
        <v>75</v>
      </c>
      <c r="P8" s="121">
        <v>73</v>
      </c>
      <c r="Q8" s="121">
        <v>68</v>
      </c>
      <c r="R8" s="121">
        <v>61</v>
      </c>
      <c r="S8" s="121">
        <v>55</v>
      </c>
    </row>
    <row r="9" spans="1:19" s="42" customFormat="1" ht="12.75">
      <c r="A9" s="109">
        <v>3</v>
      </c>
      <c r="B9" s="109" t="s">
        <v>7</v>
      </c>
      <c r="C9" s="121">
        <v>9</v>
      </c>
      <c r="D9" s="121">
        <v>8</v>
      </c>
      <c r="E9" s="121">
        <v>11</v>
      </c>
      <c r="F9" s="121">
        <v>12</v>
      </c>
      <c r="G9" s="121">
        <v>13</v>
      </c>
      <c r="H9" s="121">
        <v>10</v>
      </c>
      <c r="I9" s="121">
        <v>15</v>
      </c>
      <c r="J9" s="121">
        <v>11</v>
      </c>
      <c r="K9" s="121">
        <v>12</v>
      </c>
      <c r="L9" s="121">
        <v>14</v>
      </c>
      <c r="M9" s="121">
        <v>16</v>
      </c>
      <c r="N9" s="121">
        <v>21</v>
      </c>
      <c r="O9" s="121">
        <v>18</v>
      </c>
      <c r="P9" s="121">
        <v>18</v>
      </c>
      <c r="Q9" s="121">
        <v>17</v>
      </c>
      <c r="R9" s="121">
        <v>14</v>
      </c>
      <c r="S9" s="121">
        <v>13</v>
      </c>
    </row>
    <row r="10" spans="1:19" s="42" customFormat="1" ht="12.75">
      <c r="A10" s="109"/>
      <c r="B10" s="109" t="s">
        <v>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>
        <v>2</v>
      </c>
      <c r="P10" s="121">
        <v>6</v>
      </c>
      <c r="Q10" s="121">
        <v>12</v>
      </c>
      <c r="R10" s="121"/>
      <c r="S10" s="121"/>
    </row>
    <row r="11" spans="1:19" s="42" customFormat="1" ht="12.75">
      <c r="A11" s="109">
        <v>4</v>
      </c>
      <c r="B11" s="42" t="s">
        <v>3</v>
      </c>
      <c r="R11" s="121">
        <v>21</v>
      </c>
      <c r="S11" s="121">
        <v>23</v>
      </c>
    </row>
    <row r="12" spans="1:20" s="42" customFormat="1" ht="12.75">
      <c r="A12" s="109">
        <v>5</v>
      </c>
      <c r="B12" s="109" t="s">
        <v>8</v>
      </c>
      <c r="C12" s="121"/>
      <c r="D12" s="121"/>
      <c r="E12" s="121"/>
      <c r="F12" s="121"/>
      <c r="G12" s="121"/>
      <c r="H12" s="121"/>
      <c r="I12" s="121"/>
      <c r="J12" s="121"/>
      <c r="K12" s="121">
        <v>3</v>
      </c>
      <c r="L12" s="121">
        <v>3</v>
      </c>
      <c r="M12" s="121">
        <v>5</v>
      </c>
      <c r="N12" s="121">
        <v>4</v>
      </c>
      <c r="O12" s="121">
        <v>3</v>
      </c>
      <c r="P12" s="121">
        <v>3</v>
      </c>
      <c r="Q12" s="121"/>
      <c r="R12" s="121"/>
      <c r="S12" s="121"/>
      <c r="T12" s="103"/>
    </row>
    <row r="13" spans="1:20" s="42" customFormat="1" ht="12.75">
      <c r="A13" s="109">
        <v>8</v>
      </c>
      <c r="B13" s="109" t="s">
        <v>12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>
        <v>1</v>
      </c>
      <c r="Q13" s="121">
        <v>3</v>
      </c>
      <c r="R13" s="121">
        <v>3</v>
      </c>
      <c r="S13" s="121">
        <v>4</v>
      </c>
      <c r="T13" s="103"/>
    </row>
    <row r="14" spans="1:20" s="42" customFormat="1" ht="12.75">
      <c r="A14" s="109">
        <v>13</v>
      </c>
      <c r="B14" s="109" t="s">
        <v>17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>
        <v>2</v>
      </c>
      <c r="Q14" s="121">
        <v>2</v>
      </c>
      <c r="R14" s="121">
        <v>2</v>
      </c>
      <c r="S14" s="121">
        <v>8</v>
      </c>
      <c r="T14" s="103"/>
    </row>
    <row r="15" spans="1:19" s="42" customFormat="1" ht="12.75">
      <c r="A15" s="109">
        <v>35</v>
      </c>
      <c r="B15" s="109" t="s">
        <v>20</v>
      </c>
      <c r="C15" s="121">
        <v>18</v>
      </c>
      <c r="D15" s="121">
        <v>12</v>
      </c>
      <c r="E15" s="121">
        <v>6</v>
      </c>
      <c r="F15" s="121">
        <v>11</v>
      </c>
      <c r="G15" s="121">
        <v>7</v>
      </c>
      <c r="H15" s="121">
        <v>11</v>
      </c>
      <c r="I15" s="121">
        <v>7</v>
      </c>
      <c r="J15" s="121">
        <v>9</v>
      </c>
      <c r="K15" s="121">
        <v>3</v>
      </c>
      <c r="L15" s="121">
        <v>2</v>
      </c>
      <c r="M15" s="121"/>
      <c r="N15" s="121"/>
      <c r="O15" s="121"/>
      <c r="P15" s="121"/>
      <c r="Q15" s="121"/>
      <c r="R15" s="121">
        <v>1</v>
      </c>
      <c r="S15" s="121">
        <v>1</v>
      </c>
    </row>
    <row r="16" spans="2:19" s="42" customFormat="1" ht="6.75" customHeight="1"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42" customFormat="1" ht="18" customHeight="1">
      <c r="A17" s="30"/>
      <c r="B17" s="30" t="s">
        <v>4</v>
      </c>
      <c r="C17" s="115">
        <f aca="true" t="shared" si="0" ref="C17:Q17">SUM(C6:C16)</f>
        <v>130</v>
      </c>
      <c r="D17" s="115">
        <f t="shared" si="0"/>
        <v>130</v>
      </c>
      <c r="E17" s="115">
        <f t="shared" si="0"/>
        <v>130</v>
      </c>
      <c r="F17" s="115">
        <f t="shared" si="0"/>
        <v>130</v>
      </c>
      <c r="G17" s="115">
        <f t="shared" si="0"/>
        <v>130</v>
      </c>
      <c r="H17" s="115">
        <f t="shared" si="0"/>
        <v>130</v>
      </c>
      <c r="I17" s="115">
        <f t="shared" si="0"/>
        <v>130</v>
      </c>
      <c r="J17" s="115">
        <f t="shared" si="0"/>
        <v>130</v>
      </c>
      <c r="K17" s="115">
        <f t="shared" si="0"/>
        <v>130</v>
      </c>
      <c r="L17" s="115">
        <f t="shared" si="0"/>
        <v>130</v>
      </c>
      <c r="M17" s="115">
        <f t="shared" si="0"/>
        <v>130</v>
      </c>
      <c r="N17" s="115">
        <f t="shared" si="0"/>
        <v>130</v>
      </c>
      <c r="O17" s="115">
        <f t="shared" si="0"/>
        <v>130</v>
      </c>
      <c r="P17" s="115">
        <f t="shared" si="0"/>
        <v>130</v>
      </c>
      <c r="Q17" s="115">
        <f t="shared" si="0"/>
        <v>130</v>
      </c>
      <c r="R17" s="115">
        <f>SUM(R6:R16)</f>
        <v>130</v>
      </c>
      <c r="S17" s="115">
        <f>SUM(S6:S16)</f>
        <v>130</v>
      </c>
    </row>
    <row r="18" spans="2:19" s="42" customFormat="1" ht="7.5" customHeight="1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</row>
    <row r="19" spans="2:12" s="57" customFormat="1" ht="18" customHeight="1">
      <c r="B19" s="118" t="s">
        <v>262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43" ht="12" customHeight="1">
      <c r="A20" s="57"/>
      <c r="B20" s="134">
        <v>1953</v>
      </c>
      <c r="C20" s="133"/>
      <c r="D20" s="133" t="s">
        <v>275</v>
      </c>
      <c r="AQ20" s="57"/>
    </row>
    <row r="21" spans="1:43" ht="12" customHeight="1">
      <c r="A21" s="57"/>
      <c r="B21" s="134">
        <v>1957</v>
      </c>
      <c r="C21" s="133"/>
      <c r="D21" s="133" t="s">
        <v>276</v>
      </c>
      <c r="AQ21" s="57"/>
    </row>
    <row r="22" spans="1:43" ht="12" customHeight="1">
      <c r="A22" s="57"/>
      <c r="B22" s="134">
        <v>1961</v>
      </c>
      <c r="C22" s="133"/>
      <c r="D22" s="133" t="s">
        <v>277</v>
      </c>
      <c r="AQ22" s="57"/>
    </row>
    <row r="23" spans="1:43" ht="12" customHeight="1">
      <c r="A23" s="57"/>
      <c r="B23" s="134">
        <v>1965</v>
      </c>
      <c r="C23" s="133"/>
      <c r="D23" s="133" t="s">
        <v>278</v>
      </c>
      <c r="AQ23" s="57"/>
    </row>
    <row r="24" spans="1:43" ht="12" customHeight="1">
      <c r="A24" s="57"/>
      <c r="B24" s="134">
        <v>1969</v>
      </c>
      <c r="C24" s="133"/>
      <c r="D24" s="133" t="s">
        <v>263</v>
      </c>
      <c r="AQ24" s="57"/>
    </row>
    <row r="25" spans="1:43" ht="12" customHeight="1">
      <c r="A25" s="57"/>
      <c r="B25" s="134">
        <v>1973</v>
      </c>
      <c r="C25" s="133"/>
      <c r="D25" s="133" t="s">
        <v>264</v>
      </c>
      <c r="AQ25" s="57"/>
    </row>
    <row r="26" spans="1:43" ht="12" customHeight="1">
      <c r="A26" s="57"/>
      <c r="B26" s="46"/>
      <c r="C26" s="133"/>
      <c r="D26" s="133" t="s">
        <v>265</v>
      </c>
      <c r="AQ26" s="57"/>
    </row>
    <row r="27" spans="1:43" ht="12" customHeight="1">
      <c r="A27" s="57"/>
      <c r="B27" s="134">
        <v>1977</v>
      </c>
      <c r="C27" s="133"/>
      <c r="D27" s="133" t="s">
        <v>266</v>
      </c>
      <c r="AQ27" s="57"/>
    </row>
    <row r="28" spans="1:43" ht="12" customHeight="1">
      <c r="A28" s="57"/>
      <c r="B28" s="134">
        <v>1981</v>
      </c>
      <c r="C28" s="133"/>
      <c r="D28" s="133" t="s">
        <v>267</v>
      </c>
      <c r="AQ28" s="57"/>
    </row>
    <row r="29" spans="1:43" ht="12" customHeight="1">
      <c r="A29" s="57"/>
      <c r="B29" s="134">
        <v>1985</v>
      </c>
      <c r="C29" s="133"/>
      <c r="D29" s="133" t="s">
        <v>268</v>
      </c>
      <c r="AQ29" s="57"/>
    </row>
    <row r="30" spans="1:43" ht="12" customHeight="1">
      <c r="A30" s="57"/>
      <c r="B30" s="134">
        <v>1989</v>
      </c>
      <c r="C30" s="133"/>
      <c r="D30" s="133" t="s">
        <v>269</v>
      </c>
      <c r="AQ30" s="57"/>
    </row>
    <row r="31" spans="1:43" ht="12" customHeight="1">
      <c r="A31" s="57"/>
      <c r="B31" s="134">
        <v>2013</v>
      </c>
      <c r="C31" s="133"/>
      <c r="D31" s="133" t="s">
        <v>336</v>
      </c>
      <c r="AQ31" s="57"/>
    </row>
    <row r="32" spans="1:43" ht="12" customHeight="1">
      <c r="A32" s="57"/>
      <c r="B32" s="134">
        <v>2017</v>
      </c>
      <c r="C32" s="133"/>
      <c r="D32" s="133" t="s">
        <v>336</v>
      </c>
      <c r="AQ32" s="57"/>
    </row>
    <row r="33" spans="1:47" ht="21.75" customHeight="1">
      <c r="A33" s="57"/>
      <c r="B33" s="209" t="s">
        <v>340</v>
      </c>
      <c r="AU33" s="57"/>
    </row>
    <row r="34" spans="1:47" ht="12" customHeight="1">
      <c r="A34" s="57"/>
      <c r="B34" s="133" t="s">
        <v>35</v>
      </c>
      <c r="AU34" s="57"/>
    </row>
    <row r="35" spans="1:47" ht="12" customHeight="1">
      <c r="A35" s="57"/>
      <c r="B35" s="133" t="s">
        <v>338</v>
      </c>
      <c r="AU35" s="57"/>
    </row>
    <row r="36" spans="1:47" ht="12" customHeight="1">
      <c r="A36" s="57"/>
      <c r="B36" s="136" t="s">
        <v>36</v>
      </c>
      <c r="AU36" s="57"/>
    </row>
    <row r="37" spans="3:14" ht="9.75" customHeight="1">
      <c r="C37" s="109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57"/>
    </row>
    <row r="38" spans="3:14" ht="9.75" customHeight="1">
      <c r="C38" s="10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57"/>
    </row>
    <row r="39" spans="2:14" s="57" customFormat="1" ht="9.75" customHeight="1">
      <c r="B39" s="106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s="57" customFormat="1" ht="9.75" customHeight="1">
      <c r="B40" s="106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4" s="57" customFormat="1" ht="9.75" customHeight="1"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2:13" s="57" customFormat="1" ht="9.75" customHeight="1">
      <c r="B42" s="10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2:13" s="57" customFormat="1" ht="9.75" customHeight="1">
      <c r="B43" s="10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2:13" s="57" customFormat="1" ht="9.75" customHeight="1">
      <c r="B44" s="106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2:13" s="57" customFormat="1" ht="9.75" customHeight="1">
      <c r="B45" s="106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2:13" s="57" customFormat="1" ht="9.75" customHeight="1">
      <c r="B46" s="106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2:13" s="57" customFormat="1" ht="9.75" customHeight="1">
      <c r="B47" s="106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2:13" s="57" customFormat="1" ht="9.75" customHeight="1">
      <c r="B48" s="106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2:13" s="57" customFormat="1" ht="9.75" customHeight="1">
      <c r="B49" s="10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3:13" ht="9.75" customHeight="1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3:13" ht="9.75" customHeight="1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3:13" ht="9.75" customHeight="1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3:13" ht="9.75" customHeight="1"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3:13" ht="9.75" customHeight="1"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3:13" ht="9.75" customHeight="1"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3:13" ht="9.75" customHeight="1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3:13" ht="9.75" customHeight="1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3:13" ht="9.75" customHeight="1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3:13" ht="9.75" customHeight="1"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3:13" ht="9.75" customHeight="1"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3:13" ht="9.75" customHeight="1"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3:13" ht="9.75" customHeight="1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3:13" ht="9.75" customHeight="1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3:13" ht="9.75" customHeight="1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3:13" ht="9.75" customHeight="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3:13" ht="9.75" customHeight="1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3:13" ht="9.75" customHeight="1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3:13" ht="9.75" customHeight="1"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3:13" ht="9.75" customHeight="1"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3:13" ht="9.75" customHeight="1"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3:13" ht="9.75" customHeight="1"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3:13" ht="9.75" customHeight="1"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3:13" ht="9.75" customHeight="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3:13" ht="9.75" customHeight="1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3:13" ht="9.75" customHeight="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3:13" ht="9.75" customHeight="1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3:13" ht="9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3:13" ht="9.75" customHeight="1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3:13" ht="9.75" customHeight="1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3:13" ht="9.75" customHeight="1"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3:13" ht="9.75" customHeight="1"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3:13" ht="9.75" customHeight="1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3:13" ht="9.75" customHeight="1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3:13" ht="9.75" customHeight="1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3:13" ht="9.75" customHeight="1"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3:13" ht="9.75" customHeight="1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3:13" ht="9.75" customHeight="1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3:13" ht="9.75" customHeight="1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3:13" ht="9.75" customHeight="1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3:13" ht="9.75" customHeight="1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3:13" ht="9.75" customHeight="1"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3:13" ht="9.75" customHeight="1"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3:13" ht="9.75" customHeight="1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3:13" ht="9.75" customHeight="1"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3:13" ht="9.75" customHeight="1"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3:13" ht="9.75" customHeight="1"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3:13" ht="9.75" customHeight="1"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3:13" ht="9.75" customHeight="1"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3:13" ht="9.75" customHeight="1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3:13" ht="9.75" customHeight="1"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3:13" ht="9.75" customHeight="1"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3:13" ht="9.75" customHeight="1"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3:13" ht="9.75" customHeight="1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</row>
    <row r="104" spans="3:13" ht="9.75" customHeight="1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3:13" ht="9.75" customHeight="1"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3:13" ht="9.75" customHeight="1"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  <row r="107" spans="3:13" ht="9.75" customHeight="1"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3:13" ht="9.75" customHeight="1"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3:13" ht="9.75" customHeight="1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</row>
    <row r="110" spans="3:13" ht="9.75" customHeight="1"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</row>
    <row r="111" spans="3:13" ht="9.75" customHeight="1"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3:13" ht="9.75" customHeight="1"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3:13" ht="9.75" customHeight="1"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3:13" ht="9.75" customHeight="1"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3:13" ht="9.75" customHeight="1"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3:13" ht="9.75" customHeight="1"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3:13" ht="9.75" customHeight="1"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3:13" ht="9.75" customHeight="1"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3:13" ht="9.75" customHeight="1"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3:13" ht="9.75" customHeight="1"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3:13" ht="9.75" customHeight="1"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3:13" ht="9.75" customHeight="1"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3:13" ht="9.75" customHeight="1"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3:13" ht="9.75" customHeight="1"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3:13" ht="9.75" customHeight="1"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3:13" ht="9.75" customHeight="1"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3:13" ht="9.75" customHeight="1"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3:13" ht="9.75" customHeight="1"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3:13" ht="9.75" customHeight="1"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3:13" ht="9.75" customHeight="1"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3:13" ht="9.75" customHeight="1"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3:13" ht="9.75" customHeight="1"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3:13" ht="9.75" customHeight="1"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3:13" ht="9.75" customHeight="1"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3:13" ht="9.75" customHeight="1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3:13" ht="9.75" customHeight="1"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3:13" ht="9.75" customHeight="1"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3:13" ht="9.75" customHeight="1"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3:13" ht="9.75" customHeight="1"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3:13" ht="9.75" customHeight="1"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3:13" ht="9.75" customHeight="1"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3:13" ht="9.75" customHeight="1"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3:13" ht="9.75" customHeight="1"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3:13" ht="9.75" customHeight="1"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3:13" ht="9.75" customHeight="1"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3:13" ht="9.75" customHeight="1"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3:13" ht="9.75" customHeight="1"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3:13" ht="9.75" customHeight="1"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3:13" ht="9.75" customHeight="1"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3:13" ht="9.75" customHeight="1"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3:13" ht="9.75" customHeight="1"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3:13" ht="9.75" customHeight="1"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3:13" ht="9.75" customHeight="1"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3:13" ht="9.75" customHeight="1"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3:13" ht="9.75" customHeight="1"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3:13" ht="9.75" customHeight="1"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3:13" ht="9.75" customHeight="1"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3:13" ht="9.75" customHeight="1"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3:13" ht="9.75" customHeight="1"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3:13" ht="9.75" customHeight="1"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3:13" ht="9.75" customHeight="1"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3:13" ht="9.75" customHeight="1"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3:13" ht="9.75" customHeight="1"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3:13" ht="9.75" customHeight="1"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3:13" ht="9.75" customHeight="1"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3:13" ht="9.75" customHeight="1"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3:13" ht="9.75" customHeight="1"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3:13" ht="9.75" customHeight="1"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3:13" ht="9.75" customHeight="1"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3:13" ht="9.75" customHeight="1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3:13" ht="9.75" customHeight="1"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3:13" ht="9.75" customHeight="1"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3:13" ht="9.75" customHeight="1"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3:13" ht="9.75" customHeight="1"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3:13" ht="9.7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3:13" ht="9.75" customHeight="1"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3:13" ht="9.75" customHeight="1"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3:13" ht="9.75" customHeight="1"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3:13" ht="9.75" customHeight="1"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3:13" ht="9.75" customHeight="1"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3:13" ht="9.75" customHeight="1"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3:13" ht="9.75" customHeight="1"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3:13" ht="9.75" customHeight="1"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3:13" ht="9.75" customHeight="1"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3:13" ht="9.75" customHeight="1"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3:13" ht="9.75" customHeight="1"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3:13" ht="9.75" customHeight="1"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3:13" ht="9.75" customHeight="1"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3:13" ht="9.75" customHeight="1"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3:13" ht="9.75" customHeight="1"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3:13" ht="9.75" customHeight="1"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3:13" ht="9.75" customHeight="1"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3:13" ht="9.75" customHeight="1"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3:13" ht="9.75" customHeight="1"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3:13" ht="9.75" customHeight="1"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3:13" ht="9.75" customHeight="1"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3:13" ht="9.75" customHeight="1"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3:13" ht="9.75" customHeight="1"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3:13" ht="9.75" customHeight="1"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3:13" ht="9.75" customHeight="1"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3:13" ht="9.75" customHeight="1"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3:13" ht="9.75" customHeight="1"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3:13" ht="9.75" customHeight="1"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3:13" ht="9.75" customHeight="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3:13" ht="9.75" customHeight="1"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3:13" ht="9.75" customHeight="1"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3:13" ht="9.75" customHeight="1"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3:13" ht="9.75" customHeight="1"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3:13" ht="9.75" customHeight="1"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3:13" ht="9.75" customHeight="1"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3:13" ht="9.75" customHeight="1"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3:13" ht="9.75" customHeight="1"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3:13" ht="9.75" customHeight="1"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3:13" ht="9.75" customHeight="1"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3:13" ht="9.75" customHeight="1"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3:13" ht="9.75" customHeight="1"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3:13" ht="9.75" customHeight="1"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3:13" ht="9.75" customHeight="1"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3:13" ht="9.75" customHeight="1"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3:13" ht="9.75" customHeight="1"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3:13" ht="9.75" customHeight="1"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3:13" ht="9.75" customHeight="1"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3:13" ht="9.75" customHeight="1"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3:13" ht="9.75" customHeight="1"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3:13" ht="9.75" customHeight="1"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3:13" ht="9.75" customHeight="1"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3:13" ht="9.75" customHeight="1"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3:13" ht="9.75" customHeight="1"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3:13" ht="9.75" customHeight="1"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3:13" ht="9.75" customHeight="1"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3:13" ht="9.75" customHeight="1"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</sheetData>
  <sheetProtection/>
  <hyperlinks>
    <hyperlink ref="T1" location="Übersicht!A1" display="zurück zur Übersicht"/>
  </hyperlinks>
  <printOptions/>
  <pageMargins left="0.31" right="0.188" top="0.52" bottom="0.43" header="0.41" footer="0.17"/>
  <pageSetup fitToHeight="1" fitToWidth="1" horizontalDpi="600" verticalDpi="600" orientation="landscape" paperSize="9" scale="87" r:id="rId1"/>
  <ignoredErrors>
    <ignoredError sqref="C17:S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67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171875" style="46" customWidth="1"/>
    <col min="2" max="2" width="7.83203125" style="50" customWidth="1"/>
    <col min="3" max="38" width="5" style="46" customWidth="1"/>
    <col min="39" max="16384" width="12" style="46" customWidth="1"/>
  </cols>
  <sheetData>
    <row r="1" spans="2:39" s="42" customFormat="1" ht="17.25">
      <c r="B1" s="64" t="str">
        <f>"Kanton "&amp;Übersicht!C5</f>
        <v>Kanton Wallis</v>
      </c>
      <c r="C1" s="41"/>
      <c r="D1" s="41"/>
      <c r="E1" s="41"/>
      <c r="F1" s="102"/>
      <c r="G1" s="41"/>
      <c r="H1" s="41"/>
      <c r="AG1" s="178"/>
      <c r="AM1" s="178" t="s">
        <v>51</v>
      </c>
    </row>
    <row r="2" spans="2:8" ht="3.75" customHeight="1">
      <c r="B2" s="44"/>
      <c r="C2" s="45"/>
      <c r="D2" s="45"/>
      <c r="E2" s="45"/>
      <c r="F2" s="45"/>
      <c r="G2" s="42"/>
      <c r="H2" s="42"/>
    </row>
    <row r="3" spans="2:37" s="49" customFormat="1" ht="13.5" customHeight="1">
      <c r="B3" s="75" t="s">
        <v>61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48"/>
    </row>
    <row r="4" spans="33:36" ht="3.75" customHeight="1">
      <c r="AG4" s="51"/>
      <c r="AJ4" s="51"/>
    </row>
    <row r="5" spans="1:38" s="55" customFormat="1" ht="18" customHeight="1">
      <c r="A5" s="99"/>
      <c r="B5" s="99"/>
      <c r="C5" s="54">
        <v>1973</v>
      </c>
      <c r="D5" s="52"/>
      <c r="E5" s="97"/>
      <c r="F5" s="52">
        <v>1977</v>
      </c>
      <c r="G5" s="52"/>
      <c r="H5" s="97"/>
      <c r="I5" s="52">
        <v>1981</v>
      </c>
      <c r="J5" s="52"/>
      <c r="K5" s="97"/>
      <c r="L5" s="52">
        <v>1985</v>
      </c>
      <c r="M5" s="52"/>
      <c r="N5" s="97"/>
      <c r="O5" s="52">
        <v>1989</v>
      </c>
      <c r="P5" s="52"/>
      <c r="Q5" s="97"/>
      <c r="R5" s="52">
        <v>1993</v>
      </c>
      <c r="S5" s="52"/>
      <c r="T5" s="97"/>
      <c r="U5" s="52">
        <v>1997</v>
      </c>
      <c r="V5" s="52"/>
      <c r="W5" s="97"/>
      <c r="X5" s="52">
        <v>2001</v>
      </c>
      <c r="Y5" s="52"/>
      <c r="Z5" s="97"/>
      <c r="AA5" s="52">
        <v>2005</v>
      </c>
      <c r="AB5" s="52"/>
      <c r="AC5" s="97"/>
      <c r="AD5" s="54">
        <v>2009</v>
      </c>
      <c r="AE5" s="52"/>
      <c r="AF5" s="52"/>
      <c r="AG5" s="54">
        <v>2013</v>
      </c>
      <c r="AH5" s="52"/>
      <c r="AI5" s="52"/>
      <c r="AJ5" s="54">
        <v>2017</v>
      </c>
      <c r="AK5" s="52"/>
      <c r="AL5" s="52"/>
    </row>
    <row r="6" spans="1:38" s="57" customFormat="1" ht="18" customHeight="1">
      <c r="A6" s="73"/>
      <c r="B6" s="73" t="s">
        <v>312</v>
      </c>
      <c r="C6" s="53" t="s">
        <v>5</v>
      </c>
      <c r="D6" s="53" t="s">
        <v>6</v>
      </c>
      <c r="E6" s="53" t="s">
        <v>59</v>
      </c>
      <c r="F6" s="97" t="s">
        <v>5</v>
      </c>
      <c r="G6" s="53" t="s">
        <v>6</v>
      </c>
      <c r="H6" s="53" t="s">
        <v>59</v>
      </c>
      <c r="I6" s="97" t="s">
        <v>5</v>
      </c>
      <c r="J6" s="53" t="s">
        <v>6</v>
      </c>
      <c r="K6" s="53" t="s">
        <v>59</v>
      </c>
      <c r="L6" s="97" t="s">
        <v>5</v>
      </c>
      <c r="M6" s="53" t="s">
        <v>6</v>
      </c>
      <c r="N6" s="53" t="s">
        <v>59</v>
      </c>
      <c r="O6" s="97" t="s">
        <v>5</v>
      </c>
      <c r="P6" s="53" t="s">
        <v>6</v>
      </c>
      <c r="Q6" s="53" t="s">
        <v>59</v>
      </c>
      <c r="R6" s="97" t="s">
        <v>5</v>
      </c>
      <c r="S6" s="53" t="s">
        <v>6</v>
      </c>
      <c r="T6" s="53" t="s">
        <v>59</v>
      </c>
      <c r="U6" s="97" t="s">
        <v>5</v>
      </c>
      <c r="V6" s="53" t="s">
        <v>6</v>
      </c>
      <c r="W6" s="53" t="s">
        <v>59</v>
      </c>
      <c r="X6" s="97" t="s">
        <v>5</v>
      </c>
      <c r="Y6" s="53" t="s">
        <v>6</v>
      </c>
      <c r="Z6" s="53" t="s">
        <v>59</v>
      </c>
      <c r="AA6" s="97" t="s">
        <v>5</v>
      </c>
      <c r="AB6" s="53" t="s">
        <v>6</v>
      </c>
      <c r="AC6" s="53" t="s">
        <v>59</v>
      </c>
      <c r="AD6" s="53" t="s">
        <v>5</v>
      </c>
      <c r="AE6" s="53" t="s">
        <v>6</v>
      </c>
      <c r="AF6" s="54" t="s">
        <v>59</v>
      </c>
      <c r="AG6" s="53" t="s">
        <v>5</v>
      </c>
      <c r="AH6" s="53" t="s">
        <v>6</v>
      </c>
      <c r="AI6" s="54" t="s">
        <v>59</v>
      </c>
      <c r="AJ6" s="53" t="s">
        <v>5</v>
      </c>
      <c r="AK6" s="53" t="s">
        <v>6</v>
      </c>
      <c r="AL6" s="54" t="s">
        <v>59</v>
      </c>
    </row>
    <row r="7" spans="3:38" s="57" customFormat="1" ht="6.75" customHeight="1"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</row>
    <row r="8" spans="1:38" s="116" customFormat="1" ht="12.75">
      <c r="A8" s="100">
        <v>1</v>
      </c>
      <c r="B8" s="58" t="s">
        <v>1</v>
      </c>
      <c r="C8" s="100">
        <v>2</v>
      </c>
      <c r="D8" s="100">
        <v>24</v>
      </c>
      <c r="E8" s="102">
        <f aca="true" t="shared" si="0" ref="E8:E18">IF(OR(ISNUMBER(C8),ISNUMBER(D8)),100/SUM(C8:D8)*C8,"")</f>
        <v>7.6923076923076925</v>
      </c>
      <c r="F8" s="100">
        <v>1</v>
      </c>
      <c r="G8" s="100">
        <v>24</v>
      </c>
      <c r="H8" s="102">
        <f aca="true" t="shared" si="1" ref="H8:H18">IF(OR(ISNUMBER(F8),ISNUMBER(G8)),100/SUM(F8:G8)*F8,"")</f>
        <v>4</v>
      </c>
      <c r="I8" s="100">
        <v>1</v>
      </c>
      <c r="J8" s="100">
        <v>29</v>
      </c>
      <c r="K8" s="102">
        <f aca="true" t="shared" si="2" ref="K8:K18">IF(OR(ISNUMBER(I8),ISNUMBER(J8)),100/SUM(I8:J8)*I8,"")</f>
        <v>3.3333333333333335</v>
      </c>
      <c r="L8" s="100"/>
      <c r="M8" s="100">
        <v>32</v>
      </c>
      <c r="N8" s="102">
        <f aca="true" t="shared" si="3" ref="N8:N18">IF(OR(ISNUMBER(L8),ISNUMBER(M8)),100/SUM(L8:M8)*L8,"")</f>
        <v>0</v>
      </c>
      <c r="O8" s="100">
        <v>2</v>
      </c>
      <c r="P8" s="100">
        <v>30</v>
      </c>
      <c r="Q8" s="102">
        <f aca="true" t="shared" si="4" ref="Q8:Q18">IF(OR(ISNUMBER(O8),ISNUMBER(P8)),100/SUM(O8:P8)*O8,"")</f>
        <v>6.25</v>
      </c>
      <c r="R8" s="100">
        <v>3</v>
      </c>
      <c r="S8" s="100">
        <v>31</v>
      </c>
      <c r="T8" s="102">
        <f aca="true" t="shared" si="5" ref="T8:T18">IF(OR(ISNUMBER(R8),ISNUMBER(S8)),100/SUM(R8:S8)*R8,"")</f>
        <v>8.823529411764707</v>
      </c>
      <c r="U8" s="100">
        <v>4</v>
      </c>
      <c r="V8" s="100">
        <v>30</v>
      </c>
      <c r="W8" s="102">
        <f aca="true" t="shared" si="6" ref="W8:W18">IF(OR(ISNUMBER(U8),ISNUMBER(V8)),100/SUM(U8:V8)*U8,"")</f>
        <v>11.764705882352942</v>
      </c>
      <c r="X8" s="100">
        <v>2</v>
      </c>
      <c r="Y8" s="100">
        <v>30</v>
      </c>
      <c r="Z8" s="102">
        <f aca="true" t="shared" si="7" ref="Z8:Z18">IF(OR(ISNUMBER(X8),ISNUMBER(Y8)),100/SUM(X8:Y8)*X8,"")</f>
        <v>6.25</v>
      </c>
      <c r="AA8" s="100">
        <v>5</v>
      </c>
      <c r="AB8" s="100">
        <v>22</v>
      </c>
      <c r="AC8" s="102">
        <f aca="true" t="shared" si="8" ref="AC8:AC18">IF(OR(ISNUMBER(AA8),ISNUMBER(AB8)),100/SUM(AA8:AB8)*AA8,"")</f>
        <v>18.51851851851852</v>
      </c>
      <c r="AD8" s="100">
        <v>6</v>
      </c>
      <c r="AE8" s="100">
        <v>22</v>
      </c>
      <c r="AF8" s="102">
        <f aca="true" t="shared" si="9" ref="AF8:AF18">IF(OR(ISNUMBER(AD8),ISNUMBER(AE8)),100/SUM(AD8:AE8)*AD8,"")</f>
        <v>21.42857142857143</v>
      </c>
      <c r="AG8" s="100">
        <v>6</v>
      </c>
      <c r="AH8" s="100">
        <v>22</v>
      </c>
      <c r="AI8" s="102">
        <f aca="true" t="shared" si="10" ref="AI8:AI17">IF(OR(ISNUMBER(AG8),ISNUMBER(AH8)),100/SUM(AG8:AH8)*AG8,"")</f>
        <v>21.42857142857143</v>
      </c>
      <c r="AJ8" s="210">
        <v>8</v>
      </c>
      <c r="AK8" s="210">
        <v>18</v>
      </c>
      <c r="AL8" s="102">
        <f>IF(OR(ISNUMBER(AJ8),ISNUMBER(AK8)),100/SUM(AJ8:AK8)*AJ8,"")</f>
        <v>30.76923076923077</v>
      </c>
    </row>
    <row r="9" spans="1:38" s="116" customFormat="1" ht="12.75">
      <c r="A9" s="100">
        <v>2</v>
      </c>
      <c r="B9" s="58" t="s">
        <v>2</v>
      </c>
      <c r="C9" s="100">
        <v>2</v>
      </c>
      <c r="D9" s="100">
        <v>81</v>
      </c>
      <c r="E9" s="102">
        <f t="shared" si="0"/>
        <v>2.4096385542168677</v>
      </c>
      <c r="F9" s="100">
        <v>3</v>
      </c>
      <c r="G9" s="100">
        <v>80</v>
      </c>
      <c r="H9" s="102">
        <f t="shared" si="1"/>
        <v>3.6144578313253017</v>
      </c>
      <c r="I9" s="100">
        <v>4</v>
      </c>
      <c r="J9" s="100">
        <v>76</v>
      </c>
      <c r="K9" s="102">
        <f t="shared" si="2"/>
        <v>5</v>
      </c>
      <c r="L9" s="100">
        <v>4</v>
      </c>
      <c r="M9" s="100">
        <v>76</v>
      </c>
      <c r="N9" s="102">
        <f t="shared" si="3"/>
        <v>5</v>
      </c>
      <c r="O9" s="100">
        <v>4</v>
      </c>
      <c r="P9" s="100">
        <v>75</v>
      </c>
      <c r="Q9" s="102">
        <f t="shared" si="4"/>
        <v>5.063291139240507</v>
      </c>
      <c r="R9" s="100">
        <v>6</v>
      </c>
      <c r="S9" s="100">
        <v>69</v>
      </c>
      <c r="T9" s="102">
        <f t="shared" si="5"/>
        <v>8</v>
      </c>
      <c r="U9" s="100">
        <v>10</v>
      </c>
      <c r="V9" s="100">
        <v>61</v>
      </c>
      <c r="W9" s="102">
        <f t="shared" si="6"/>
        <v>14.08450704225352</v>
      </c>
      <c r="X9" s="100">
        <v>9</v>
      </c>
      <c r="Y9" s="100">
        <v>66</v>
      </c>
      <c r="Z9" s="102">
        <f t="shared" si="7"/>
        <v>12</v>
      </c>
      <c r="AA9" s="100">
        <v>11</v>
      </c>
      <c r="AB9" s="100">
        <v>62</v>
      </c>
      <c r="AC9" s="102">
        <f t="shared" si="8"/>
        <v>15.068493150684931</v>
      </c>
      <c r="AD9" s="100">
        <v>12</v>
      </c>
      <c r="AE9" s="100">
        <v>56</v>
      </c>
      <c r="AF9" s="102">
        <f t="shared" si="9"/>
        <v>17.647058823529413</v>
      </c>
      <c r="AG9" s="100">
        <v>6</v>
      </c>
      <c r="AH9" s="100">
        <v>55</v>
      </c>
      <c r="AI9" s="102">
        <f t="shared" si="10"/>
        <v>9.836065573770492</v>
      </c>
      <c r="AJ9" s="128">
        <v>9</v>
      </c>
      <c r="AK9" s="128">
        <v>46</v>
      </c>
      <c r="AL9" s="102">
        <f>IF(OR(ISNUMBER(AJ9),ISNUMBER(AK9)),100/SUM(AJ9:AK9)*AJ9,"")</f>
        <v>16.363636363636363</v>
      </c>
    </row>
    <row r="10" spans="1:38" s="116" customFormat="1" ht="12.75">
      <c r="A10" s="100"/>
      <c r="B10" s="58" t="s">
        <v>7</v>
      </c>
      <c r="C10" s="100">
        <v>2</v>
      </c>
      <c r="D10" s="100">
        <v>8</v>
      </c>
      <c r="E10" s="102">
        <f>IF(OR(ISNUMBER(C10),ISNUMBER(D10)),100/SUM(C10:D10)*C10,"")</f>
        <v>20</v>
      </c>
      <c r="F10" s="100">
        <v>2</v>
      </c>
      <c r="G10" s="100">
        <v>13</v>
      </c>
      <c r="H10" s="102">
        <f>IF(OR(ISNUMBER(F10),ISNUMBER(G10)),100/SUM(F10:G10)*F10,"")</f>
        <v>13.333333333333334</v>
      </c>
      <c r="I10" s="100">
        <v>1</v>
      </c>
      <c r="J10" s="100">
        <v>10</v>
      </c>
      <c r="K10" s="102">
        <f>IF(OR(ISNUMBER(I10),ISNUMBER(J10)),100/SUM(I10:J10)*I10,"")</f>
        <v>9.090909090909092</v>
      </c>
      <c r="L10" s="100">
        <v>2</v>
      </c>
      <c r="M10" s="100">
        <v>10</v>
      </c>
      <c r="N10" s="102">
        <f>IF(OR(ISNUMBER(L10),ISNUMBER(M10)),100/SUM(L10:M10)*L10,"")</f>
        <v>16.666666666666668</v>
      </c>
      <c r="O10" s="100">
        <v>2</v>
      </c>
      <c r="P10" s="100">
        <v>12</v>
      </c>
      <c r="Q10" s="102">
        <f>IF(OR(ISNUMBER(O10),ISNUMBER(P10)),100/SUM(O10:P10)*O10,"")</f>
        <v>14.285714285714286</v>
      </c>
      <c r="R10" s="100"/>
      <c r="S10" s="100"/>
      <c r="T10" s="102"/>
      <c r="U10" s="100"/>
      <c r="V10" s="100"/>
      <c r="W10" s="102"/>
      <c r="X10" s="100"/>
      <c r="Y10" s="100"/>
      <c r="Z10" s="102"/>
      <c r="AA10" s="100"/>
      <c r="AB10" s="100"/>
      <c r="AC10" s="102"/>
      <c r="AD10" s="100"/>
      <c r="AE10" s="100"/>
      <c r="AF10" s="102"/>
      <c r="AG10" s="100"/>
      <c r="AH10" s="100"/>
      <c r="AI10" s="102"/>
      <c r="AJ10" s="128"/>
      <c r="AK10" s="128"/>
      <c r="AL10" s="102"/>
    </row>
    <row r="11" spans="1:38" s="116" customFormat="1" ht="12.75">
      <c r="A11" s="100">
        <v>3</v>
      </c>
      <c r="B11" s="116" t="s">
        <v>3</v>
      </c>
      <c r="R11" s="100">
        <v>4</v>
      </c>
      <c r="S11" s="100">
        <v>12</v>
      </c>
      <c r="T11" s="102">
        <f t="shared" si="5"/>
        <v>25</v>
      </c>
      <c r="U11" s="100">
        <v>6</v>
      </c>
      <c r="V11" s="100">
        <v>15</v>
      </c>
      <c r="W11" s="102">
        <f t="shared" si="6"/>
        <v>28.57142857142857</v>
      </c>
      <c r="X11" s="100">
        <v>6</v>
      </c>
      <c r="Y11" s="100">
        <v>12</v>
      </c>
      <c r="Z11" s="102">
        <f t="shared" si="7"/>
        <v>33.33333333333333</v>
      </c>
      <c r="AA11" s="100">
        <v>9</v>
      </c>
      <c r="AB11" s="100">
        <v>9</v>
      </c>
      <c r="AC11" s="102">
        <f t="shared" si="8"/>
        <v>50</v>
      </c>
      <c r="AD11" s="100">
        <v>7</v>
      </c>
      <c r="AE11" s="100">
        <v>10</v>
      </c>
      <c r="AF11" s="102">
        <f t="shared" si="9"/>
        <v>41.1764705882353</v>
      </c>
      <c r="AG11" s="100">
        <v>4</v>
      </c>
      <c r="AH11" s="100">
        <v>10</v>
      </c>
      <c r="AI11" s="102">
        <f t="shared" si="10"/>
        <v>28.571428571428573</v>
      </c>
      <c r="AJ11" s="128">
        <v>4</v>
      </c>
      <c r="AK11" s="128">
        <v>9</v>
      </c>
      <c r="AL11" s="102">
        <f aca="true" t="shared" si="11" ref="AL11:AL17">IF(OR(ISNUMBER(AJ11),ISNUMBER(AK11)),100/SUM(AJ11:AK11)*AJ11,"")</f>
        <v>30.76923076923077</v>
      </c>
    </row>
    <row r="12" spans="1:38" s="116" customFormat="1" ht="12.75">
      <c r="A12" s="100">
        <v>4</v>
      </c>
      <c r="B12" s="58" t="s">
        <v>3</v>
      </c>
      <c r="C12" s="100"/>
      <c r="D12" s="100"/>
      <c r="E12" s="102">
        <f t="shared" si="0"/>
      </c>
      <c r="F12" s="100"/>
      <c r="G12" s="100"/>
      <c r="H12" s="102">
        <f t="shared" si="1"/>
      </c>
      <c r="I12" s="100"/>
      <c r="J12" s="100"/>
      <c r="K12" s="102">
        <f t="shared" si="2"/>
      </c>
      <c r="L12" s="100"/>
      <c r="M12" s="100"/>
      <c r="N12" s="102">
        <f t="shared" si="3"/>
      </c>
      <c r="O12" s="100"/>
      <c r="P12" s="100"/>
      <c r="Q12" s="102">
        <f t="shared" si="4"/>
      </c>
      <c r="R12" s="100"/>
      <c r="S12" s="100"/>
      <c r="T12" s="102">
        <f t="shared" si="5"/>
      </c>
      <c r="U12" s="100"/>
      <c r="V12" s="100"/>
      <c r="W12" s="102">
        <f t="shared" si="6"/>
      </c>
      <c r="X12" s="100"/>
      <c r="Y12" s="100">
        <v>2</v>
      </c>
      <c r="Z12" s="102">
        <f t="shared" si="7"/>
        <v>0</v>
      </c>
      <c r="AA12" s="100"/>
      <c r="AB12" s="100">
        <v>6</v>
      </c>
      <c r="AC12" s="102">
        <f t="shared" si="8"/>
        <v>0</v>
      </c>
      <c r="AD12" s="100"/>
      <c r="AE12" s="100">
        <v>12</v>
      </c>
      <c r="AF12" s="102">
        <f t="shared" si="9"/>
        <v>0</v>
      </c>
      <c r="AG12" s="100">
        <v>1</v>
      </c>
      <c r="AH12" s="100">
        <v>20</v>
      </c>
      <c r="AI12" s="102">
        <f t="shared" si="10"/>
        <v>4.761904761904762</v>
      </c>
      <c r="AJ12" s="128">
        <v>0</v>
      </c>
      <c r="AK12" s="128">
        <v>23</v>
      </c>
      <c r="AL12" s="102">
        <f t="shared" si="11"/>
        <v>0</v>
      </c>
    </row>
    <row r="13" spans="1:38" s="116" customFormat="1" ht="12.75">
      <c r="A13" s="100">
        <v>5</v>
      </c>
      <c r="B13" s="58" t="s">
        <v>93</v>
      </c>
      <c r="C13" s="100"/>
      <c r="D13" s="100"/>
      <c r="E13" s="102">
        <f t="shared" si="0"/>
      </c>
      <c r="F13" s="100"/>
      <c r="G13" s="100"/>
      <c r="H13" s="102">
        <f t="shared" si="1"/>
      </c>
      <c r="I13" s="100"/>
      <c r="J13" s="100"/>
      <c r="K13" s="102">
        <f t="shared" si="2"/>
      </c>
      <c r="L13" s="100"/>
      <c r="M13" s="100">
        <v>3</v>
      </c>
      <c r="N13" s="102">
        <f t="shared" si="3"/>
        <v>0</v>
      </c>
      <c r="O13" s="100">
        <v>1</v>
      </c>
      <c r="P13" s="100">
        <v>2</v>
      </c>
      <c r="Q13" s="102">
        <f t="shared" si="4"/>
        <v>33.333333333333336</v>
      </c>
      <c r="R13" s="100">
        <v>1</v>
      </c>
      <c r="S13" s="100">
        <v>4</v>
      </c>
      <c r="T13" s="102">
        <f t="shared" si="5"/>
        <v>20</v>
      </c>
      <c r="U13" s="100">
        <v>1</v>
      </c>
      <c r="V13" s="100">
        <v>3</v>
      </c>
      <c r="W13" s="102">
        <f t="shared" si="6"/>
        <v>25</v>
      </c>
      <c r="X13" s="100"/>
      <c r="Y13" s="100">
        <v>3</v>
      </c>
      <c r="Z13" s="102">
        <f t="shared" si="7"/>
        <v>0</v>
      </c>
      <c r="AA13" s="100"/>
      <c r="AB13" s="100">
        <v>3</v>
      </c>
      <c r="AC13" s="102">
        <f t="shared" si="8"/>
        <v>0</v>
      </c>
      <c r="AD13" s="100"/>
      <c r="AE13" s="100"/>
      <c r="AF13" s="102">
        <f t="shared" si="9"/>
      </c>
      <c r="AG13" s="100"/>
      <c r="AH13" s="100"/>
      <c r="AI13" s="102">
        <f t="shared" si="10"/>
      </c>
      <c r="AJ13" s="128"/>
      <c r="AK13" s="128"/>
      <c r="AL13" s="102">
        <f t="shared" si="11"/>
      </c>
    </row>
    <row r="14" spans="1:38" s="116" customFormat="1" ht="12.75">
      <c r="A14" s="100">
        <v>8</v>
      </c>
      <c r="B14" s="58" t="s">
        <v>12</v>
      </c>
      <c r="C14" s="100"/>
      <c r="D14" s="100"/>
      <c r="E14" s="102">
        <f t="shared" si="0"/>
      </c>
      <c r="F14" s="100"/>
      <c r="G14" s="100"/>
      <c r="H14" s="102">
        <f t="shared" si="1"/>
      </c>
      <c r="I14" s="100"/>
      <c r="J14" s="100"/>
      <c r="K14" s="102">
        <f t="shared" si="2"/>
      </c>
      <c r="L14" s="100"/>
      <c r="M14" s="100"/>
      <c r="N14" s="102">
        <f t="shared" si="3"/>
      </c>
      <c r="O14" s="100"/>
      <c r="P14" s="100"/>
      <c r="Q14" s="102">
        <f t="shared" si="4"/>
      </c>
      <c r="R14" s="100"/>
      <c r="S14" s="100"/>
      <c r="T14" s="102">
        <f t="shared" si="5"/>
      </c>
      <c r="U14" s="100"/>
      <c r="V14" s="100"/>
      <c r="W14" s="102">
        <f t="shared" si="6"/>
      </c>
      <c r="X14" s="100"/>
      <c r="Y14" s="100"/>
      <c r="Z14" s="102">
        <f t="shared" si="7"/>
      </c>
      <c r="AA14" s="100">
        <v>1</v>
      </c>
      <c r="AB14" s="100"/>
      <c r="AC14" s="102">
        <f t="shared" si="8"/>
        <v>100</v>
      </c>
      <c r="AD14" s="100">
        <v>1</v>
      </c>
      <c r="AE14" s="100">
        <v>2</v>
      </c>
      <c r="AF14" s="102">
        <f t="shared" si="9"/>
        <v>33.333333333333336</v>
      </c>
      <c r="AG14" s="100">
        <v>2</v>
      </c>
      <c r="AH14" s="100">
        <v>1</v>
      </c>
      <c r="AI14" s="102">
        <f t="shared" si="10"/>
        <v>66.66666666666667</v>
      </c>
      <c r="AJ14" s="128">
        <v>2</v>
      </c>
      <c r="AK14" s="128">
        <v>2</v>
      </c>
      <c r="AL14" s="102">
        <f t="shared" si="11"/>
        <v>50</v>
      </c>
    </row>
    <row r="15" spans="1:38" s="116" customFormat="1" ht="12.75">
      <c r="A15" s="100">
        <v>13</v>
      </c>
      <c r="B15" s="58" t="s">
        <v>73</v>
      </c>
      <c r="C15" s="100"/>
      <c r="D15" s="100"/>
      <c r="E15" s="102">
        <f t="shared" si="0"/>
      </c>
      <c r="F15" s="100"/>
      <c r="G15" s="100"/>
      <c r="H15" s="102">
        <f t="shared" si="1"/>
      </c>
      <c r="I15" s="100"/>
      <c r="J15" s="100"/>
      <c r="K15" s="102">
        <f t="shared" si="2"/>
      </c>
      <c r="L15" s="100"/>
      <c r="M15" s="100"/>
      <c r="N15" s="102">
        <f t="shared" si="3"/>
      </c>
      <c r="O15" s="100"/>
      <c r="P15" s="100"/>
      <c r="Q15" s="102">
        <f t="shared" si="4"/>
      </c>
      <c r="R15" s="100"/>
      <c r="S15" s="100"/>
      <c r="T15" s="102">
        <f t="shared" si="5"/>
      </c>
      <c r="U15" s="100"/>
      <c r="V15" s="100"/>
      <c r="W15" s="102">
        <f t="shared" si="6"/>
      </c>
      <c r="X15" s="100"/>
      <c r="Y15" s="100"/>
      <c r="Z15" s="102">
        <f t="shared" si="7"/>
      </c>
      <c r="AA15" s="100">
        <v>1</v>
      </c>
      <c r="AB15" s="100">
        <v>1</v>
      </c>
      <c r="AC15" s="102">
        <f t="shared" si="8"/>
        <v>50</v>
      </c>
      <c r="AD15" s="100">
        <v>2</v>
      </c>
      <c r="AE15" s="100"/>
      <c r="AF15" s="102">
        <f t="shared" si="9"/>
        <v>100</v>
      </c>
      <c r="AG15" s="100">
        <v>1</v>
      </c>
      <c r="AH15" s="100">
        <v>1</v>
      </c>
      <c r="AI15" s="102">
        <f t="shared" si="10"/>
        <v>50</v>
      </c>
      <c r="AJ15" s="128">
        <v>2</v>
      </c>
      <c r="AK15" s="128">
        <v>6</v>
      </c>
      <c r="AL15" s="102">
        <f t="shared" si="11"/>
        <v>25</v>
      </c>
    </row>
    <row r="16" spans="1:38" s="116" customFormat="1" ht="12.75">
      <c r="A16" s="100">
        <v>35</v>
      </c>
      <c r="B16" s="58" t="s">
        <v>20</v>
      </c>
      <c r="C16" s="100">
        <v>1</v>
      </c>
      <c r="D16" s="100">
        <v>10</v>
      </c>
      <c r="E16" s="102">
        <f t="shared" si="0"/>
        <v>9.090909090909092</v>
      </c>
      <c r="F16" s="100"/>
      <c r="G16" s="100">
        <v>7</v>
      </c>
      <c r="H16" s="102">
        <f t="shared" si="1"/>
        <v>0</v>
      </c>
      <c r="I16" s="100">
        <v>1</v>
      </c>
      <c r="J16" s="100">
        <v>8</v>
      </c>
      <c r="K16" s="102">
        <f t="shared" si="2"/>
        <v>11.11111111111111</v>
      </c>
      <c r="L16" s="100"/>
      <c r="M16" s="100">
        <v>3</v>
      </c>
      <c r="N16" s="102">
        <f t="shared" si="3"/>
        <v>0</v>
      </c>
      <c r="O16" s="100"/>
      <c r="P16" s="100">
        <v>2</v>
      </c>
      <c r="Q16" s="102">
        <f t="shared" si="4"/>
        <v>0</v>
      </c>
      <c r="R16" s="100"/>
      <c r="S16" s="100"/>
      <c r="T16" s="102">
        <f t="shared" si="5"/>
      </c>
      <c r="U16" s="100"/>
      <c r="V16" s="100"/>
      <c r="W16" s="102">
        <f t="shared" si="6"/>
      </c>
      <c r="X16" s="100"/>
      <c r="Y16" s="100"/>
      <c r="Z16" s="102">
        <f t="shared" si="7"/>
      </c>
      <c r="AA16" s="100"/>
      <c r="AB16" s="100"/>
      <c r="AC16" s="102">
        <f t="shared" si="8"/>
      </c>
      <c r="AD16" s="100"/>
      <c r="AE16" s="100"/>
      <c r="AF16" s="102">
        <f t="shared" si="9"/>
      </c>
      <c r="AG16" s="100"/>
      <c r="AH16" s="100">
        <v>1</v>
      </c>
      <c r="AI16" s="102">
        <f t="shared" si="10"/>
        <v>0</v>
      </c>
      <c r="AJ16" s="128"/>
      <c r="AK16" s="128">
        <v>1</v>
      </c>
      <c r="AL16" s="102">
        <f t="shared" si="11"/>
        <v>0</v>
      </c>
    </row>
    <row r="17" spans="1:38" s="57" customFormat="1" ht="6.75" customHeight="1">
      <c r="A17" s="100"/>
      <c r="B17" s="106"/>
      <c r="C17" s="108"/>
      <c r="D17" s="108"/>
      <c r="E17" s="102">
        <f t="shared" si="0"/>
      </c>
      <c r="F17" s="108"/>
      <c r="G17" s="108"/>
      <c r="H17" s="102">
        <f t="shared" si="1"/>
      </c>
      <c r="I17" s="108"/>
      <c r="J17" s="108"/>
      <c r="K17" s="102">
        <f t="shared" si="2"/>
      </c>
      <c r="L17" s="108"/>
      <c r="M17" s="108"/>
      <c r="N17" s="102">
        <f t="shared" si="3"/>
      </c>
      <c r="O17" s="108"/>
      <c r="P17" s="108"/>
      <c r="Q17" s="102">
        <f t="shared" si="4"/>
      </c>
      <c r="R17" s="108"/>
      <c r="S17" s="108"/>
      <c r="T17" s="102">
        <f t="shared" si="5"/>
      </c>
      <c r="U17" s="108"/>
      <c r="V17" s="108"/>
      <c r="W17" s="102">
        <f t="shared" si="6"/>
      </c>
      <c r="X17" s="108"/>
      <c r="Y17" s="108"/>
      <c r="Z17" s="102">
        <f t="shared" si="7"/>
      </c>
      <c r="AA17" s="108"/>
      <c r="AB17" s="108"/>
      <c r="AC17" s="102">
        <f t="shared" si="8"/>
      </c>
      <c r="AD17" s="108"/>
      <c r="AE17" s="108"/>
      <c r="AF17" s="102">
        <f t="shared" si="9"/>
      </c>
      <c r="AG17" s="108"/>
      <c r="AH17" s="108"/>
      <c r="AI17" s="102">
        <f t="shared" si="10"/>
      </c>
      <c r="AJ17" s="108"/>
      <c r="AK17" s="108"/>
      <c r="AL17" s="102">
        <f t="shared" si="11"/>
      </c>
    </row>
    <row r="18" spans="1:38" s="57" customFormat="1" ht="20.25" customHeight="1">
      <c r="A18" s="30"/>
      <c r="B18" s="30" t="s">
        <v>4</v>
      </c>
      <c r="C18" s="113">
        <v>7</v>
      </c>
      <c r="D18" s="113">
        <v>123</v>
      </c>
      <c r="E18" s="112">
        <f t="shared" si="0"/>
        <v>5.384615384615385</v>
      </c>
      <c r="F18" s="113">
        <v>6</v>
      </c>
      <c r="G18" s="113">
        <v>124</v>
      </c>
      <c r="H18" s="112">
        <f t="shared" si="1"/>
        <v>4.615384615384616</v>
      </c>
      <c r="I18" s="113">
        <v>7</v>
      </c>
      <c r="J18" s="113">
        <v>123</v>
      </c>
      <c r="K18" s="112">
        <f t="shared" si="2"/>
        <v>5.384615384615385</v>
      </c>
      <c r="L18" s="113">
        <v>6</v>
      </c>
      <c r="M18" s="113">
        <v>124</v>
      </c>
      <c r="N18" s="112">
        <f t="shared" si="3"/>
        <v>4.615384615384616</v>
      </c>
      <c r="O18" s="113">
        <v>9</v>
      </c>
      <c r="P18" s="113">
        <v>121</v>
      </c>
      <c r="Q18" s="112">
        <f t="shared" si="4"/>
        <v>6.923076923076923</v>
      </c>
      <c r="R18" s="113">
        <v>14</v>
      </c>
      <c r="S18" s="113">
        <v>116</v>
      </c>
      <c r="T18" s="112">
        <f t="shared" si="5"/>
        <v>10.76923076923077</v>
      </c>
      <c r="U18" s="113">
        <v>21</v>
      </c>
      <c r="V18" s="113">
        <v>109</v>
      </c>
      <c r="W18" s="112">
        <f t="shared" si="6"/>
        <v>16.153846153846153</v>
      </c>
      <c r="X18" s="113">
        <v>17</v>
      </c>
      <c r="Y18" s="113">
        <v>113</v>
      </c>
      <c r="Z18" s="112">
        <f t="shared" si="7"/>
        <v>13.076923076923078</v>
      </c>
      <c r="AA18" s="113">
        <v>27</v>
      </c>
      <c r="AB18" s="113">
        <v>103</v>
      </c>
      <c r="AC18" s="112">
        <f t="shared" si="8"/>
        <v>20.76923076923077</v>
      </c>
      <c r="AD18" s="113">
        <v>28</v>
      </c>
      <c r="AE18" s="113">
        <v>102</v>
      </c>
      <c r="AF18" s="112">
        <f t="shared" si="9"/>
        <v>21.53846153846154</v>
      </c>
      <c r="AG18" s="113">
        <f>SUM(AG8:AG17)</f>
        <v>20</v>
      </c>
      <c r="AH18" s="113">
        <f>SUM(AH8:AH17)</f>
        <v>110</v>
      </c>
      <c r="AI18" s="112">
        <f>IF(OR(ISNUMBER(AG18),ISNUMBER(AH18)),100/SUM(AG18:AH18)*AG18,"")</f>
        <v>15.384615384615385</v>
      </c>
      <c r="AJ18" s="113">
        <f>SUM(AJ8:AJ17)</f>
        <v>25</v>
      </c>
      <c r="AK18" s="113">
        <f>SUM(AK8:AK17)</f>
        <v>105</v>
      </c>
      <c r="AL18" s="112">
        <f>IF(OR(ISNUMBER(AJ18),ISNUMBER(AK18)),100/SUM(AJ18:AK18)*AJ18,"")</f>
        <v>19.230769230769234</v>
      </c>
    </row>
    <row r="19" spans="2:36" s="57" customFormat="1" ht="13.5">
      <c r="B19" s="118"/>
      <c r="C19" s="11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2:36" s="57" customFormat="1" ht="13.5">
      <c r="B20" s="118" t="s">
        <v>23</v>
      </c>
      <c r="C20" s="11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51" ht="13.5">
      <c r="A21" s="57"/>
      <c r="B21" s="133" t="s">
        <v>279</v>
      </c>
      <c r="AY21" s="57"/>
    </row>
    <row r="22" spans="2:36" s="57" customFormat="1" ht="13.5">
      <c r="B22" s="118"/>
      <c r="C22" s="117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48" ht="21.75" customHeight="1">
      <c r="A23" s="57"/>
      <c r="B23" s="209" t="s">
        <v>340</v>
      </c>
      <c r="AV23" s="57"/>
    </row>
    <row r="24" spans="1:48" ht="12" customHeight="1">
      <c r="A24" s="57"/>
      <c r="B24" s="133" t="s">
        <v>35</v>
      </c>
      <c r="AV24" s="57"/>
    </row>
    <row r="25" spans="1:48" ht="12" customHeight="1">
      <c r="A25" s="57"/>
      <c r="B25" s="133" t="s">
        <v>338</v>
      </c>
      <c r="AV25" s="57"/>
    </row>
    <row r="26" spans="1:48" ht="12" customHeight="1">
      <c r="A26" s="57"/>
      <c r="B26" s="136" t="s">
        <v>36</v>
      </c>
      <c r="AV26" s="57"/>
    </row>
    <row r="27" spans="3:6" ht="9.75" customHeight="1">
      <c r="C27" s="120"/>
      <c r="D27" s="57"/>
      <c r="E27" s="57"/>
      <c r="F27" s="57"/>
    </row>
    <row r="28" spans="3:6" ht="9.75" customHeight="1">
      <c r="C28" s="120"/>
      <c r="D28" s="57"/>
      <c r="E28" s="57"/>
      <c r="F28" s="57"/>
    </row>
    <row r="29" spans="3:6" ht="9.75" customHeight="1">
      <c r="C29" s="120"/>
      <c r="D29" s="57"/>
      <c r="E29" s="57"/>
      <c r="F29" s="57"/>
    </row>
    <row r="30" spans="3:6" ht="9.75" customHeight="1">
      <c r="C30" s="120"/>
      <c r="D30" s="57"/>
      <c r="E30" s="57"/>
      <c r="F30" s="57"/>
    </row>
    <row r="31" spans="3:6" ht="9.75" customHeight="1">
      <c r="C31" s="120"/>
      <c r="D31" s="57"/>
      <c r="E31" s="57"/>
      <c r="F31" s="57"/>
    </row>
    <row r="32" spans="3:6" ht="9.75" customHeight="1">
      <c r="C32" s="120"/>
      <c r="D32" s="57"/>
      <c r="E32" s="57"/>
      <c r="F32" s="57"/>
    </row>
    <row r="33" spans="3:6" ht="15.75" customHeight="1">
      <c r="C33" s="120"/>
      <c r="D33" s="57"/>
      <c r="E33" s="57"/>
      <c r="F33" s="57"/>
    </row>
    <row r="34" spans="3:6" ht="9.75" customHeight="1">
      <c r="C34" s="120"/>
      <c r="D34" s="57"/>
      <c r="E34" s="57"/>
      <c r="F34" s="57"/>
    </row>
    <row r="35" spans="3:36" ht="9.75" customHeight="1">
      <c r="C35" s="120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3:36" ht="9.75" customHeight="1">
      <c r="C36" s="12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3:36" ht="9.75" customHeight="1">
      <c r="C37" s="120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3:36" ht="9.75" customHeight="1">
      <c r="C38" s="12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2:3" s="57" customFormat="1" ht="15.75" customHeight="1">
      <c r="B39" s="106"/>
      <c r="C39" s="120"/>
    </row>
    <row r="40" spans="2:3" s="57" customFormat="1" ht="9.75" customHeight="1">
      <c r="B40" s="106"/>
      <c r="C40" s="120"/>
    </row>
    <row r="41" spans="2:3" s="57" customFormat="1" ht="9.75" customHeight="1">
      <c r="B41" s="106"/>
      <c r="C41" s="120"/>
    </row>
    <row r="42" spans="2:3" s="57" customFormat="1" ht="9.75" customHeight="1">
      <c r="B42" s="106"/>
      <c r="C42" s="120"/>
    </row>
    <row r="43" spans="2:3" s="57" customFormat="1" ht="9.75" customHeight="1">
      <c r="B43" s="106"/>
      <c r="C43" s="120"/>
    </row>
    <row r="44" spans="2:3" s="57" customFormat="1" ht="9.75" customHeight="1">
      <c r="B44" s="106"/>
      <c r="C44" s="120"/>
    </row>
    <row r="45" spans="2:3" s="57" customFormat="1" ht="9.75" customHeight="1">
      <c r="B45" s="106"/>
      <c r="C45" s="109"/>
    </row>
    <row r="46" spans="2:3" s="57" customFormat="1" ht="9.75" customHeight="1">
      <c r="B46" s="106"/>
      <c r="C46" s="109"/>
    </row>
    <row r="47" spans="2:3" s="57" customFormat="1" ht="9.75" customHeight="1">
      <c r="B47" s="106"/>
      <c r="C47" s="109"/>
    </row>
    <row r="48" spans="2:3" s="57" customFormat="1" ht="9.75" customHeight="1">
      <c r="B48" s="106"/>
      <c r="C48" s="109"/>
    </row>
    <row r="49" spans="2:3" s="57" customFormat="1" ht="9.75" customHeight="1">
      <c r="B49" s="106"/>
      <c r="C49" s="109"/>
    </row>
    <row r="50" spans="2:3" s="57" customFormat="1" ht="9.75" customHeight="1">
      <c r="B50" s="106"/>
      <c r="C50" s="109"/>
    </row>
    <row r="51" spans="2:3" s="57" customFormat="1" ht="9.75" customHeight="1">
      <c r="B51" s="106"/>
      <c r="C51" s="109"/>
    </row>
    <row r="52" spans="2:3" s="57" customFormat="1" ht="9.75" customHeight="1">
      <c r="B52" s="106"/>
      <c r="C52" s="109"/>
    </row>
    <row r="53" spans="2:3" s="57" customFormat="1" ht="9.75" customHeight="1">
      <c r="B53" s="106"/>
      <c r="C53" s="109"/>
    </row>
    <row r="54" spans="2:3" s="57" customFormat="1" ht="9.75" customHeight="1">
      <c r="B54" s="106"/>
      <c r="C54" s="109"/>
    </row>
    <row r="55" spans="2:3" s="57" customFormat="1" ht="9.75" customHeight="1">
      <c r="B55" s="106"/>
      <c r="C55" s="109"/>
    </row>
    <row r="56" spans="2:3" s="57" customFormat="1" ht="9.75" customHeight="1">
      <c r="B56" s="106"/>
      <c r="C56" s="109"/>
    </row>
    <row r="57" spans="2:3" s="57" customFormat="1" ht="9.75" customHeight="1">
      <c r="B57" s="106"/>
      <c r="C57" s="109"/>
    </row>
    <row r="58" spans="2:3" s="57" customFormat="1" ht="9.75" customHeight="1">
      <c r="B58" s="106"/>
      <c r="C58" s="109"/>
    </row>
    <row r="59" spans="2:3" s="57" customFormat="1" ht="9.75" customHeight="1">
      <c r="B59" s="106"/>
      <c r="C59" s="109"/>
    </row>
    <row r="60" spans="2:3" s="57" customFormat="1" ht="9.75" customHeight="1">
      <c r="B60" s="106"/>
      <c r="C60" s="109"/>
    </row>
    <row r="61" spans="2:3" s="57" customFormat="1" ht="9.75" customHeight="1">
      <c r="B61" s="106"/>
      <c r="C61" s="109"/>
    </row>
    <row r="62" spans="2:3" s="57" customFormat="1" ht="9.75" customHeight="1">
      <c r="B62" s="106"/>
      <c r="C62" s="109"/>
    </row>
    <row r="63" spans="2:3" s="57" customFormat="1" ht="9.75" customHeight="1">
      <c r="B63" s="106"/>
      <c r="C63" s="109"/>
    </row>
    <row r="64" spans="2:3" s="57" customFormat="1" ht="9.75" customHeight="1">
      <c r="B64" s="106"/>
      <c r="C64" s="109"/>
    </row>
    <row r="65" spans="2:3" s="57" customFormat="1" ht="9.75" customHeight="1">
      <c r="B65" s="106"/>
      <c r="C65" s="109"/>
    </row>
    <row r="66" spans="2:3" s="57" customFormat="1" ht="9.75" customHeight="1">
      <c r="B66" s="106"/>
      <c r="C66" s="109"/>
    </row>
    <row r="67" spans="2:3" s="57" customFormat="1" ht="9.75" customHeight="1">
      <c r="B67" s="106"/>
      <c r="C67" s="109"/>
    </row>
    <row r="68" spans="2:3" s="57" customFormat="1" ht="9.75" customHeight="1">
      <c r="B68" s="106"/>
      <c r="C68" s="109"/>
    </row>
    <row r="69" spans="2:3" s="57" customFormat="1" ht="9.75" customHeight="1">
      <c r="B69" s="106"/>
      <c r="C69" s="109"/>
    </row>
    <row r="70" spans="2:3" s="57" customFormat="1" ht="9.75" customHeight="1">
      <c r="B70" s="106"/>
      <c r="C70" s="109"/>
    </row>
    <row r="71" spans="2:3" s="57" customFormat="1" ht="9.75" customHeight="1">
      <c r="B71" s="106"/>
      <c r="C71" s="109"/>
    </row>
    <row r="72" spans="2:3" s="57" customFormat="1" ht="9.75" customHeight="1">
      <c r="B72" s="106"/>
      <c r="C72" s="109"/>
    </row>
    <row r="73" spans="2:3" s="57" customFormat="1" ht="9.75" customHeight="1">
      <c r="B73" s="106"/>
      <c r="C73" s="109"/>
    </row>
    <row r="74" spans="2:3" s="57" customFormat="1" ht="9.75" customHeight="1">
      <c r="B74" s="106"/>
      <c r="C74" s="109"/>
    </row>
    <row r="75" spans="2:3" s="57" customFormat="1" ht="9.75" customHeight="1">
      <c r="B75" s="106"/>
      <c r="C75" s="109"/>
    </row>
    <row r="76" spans="2:3" s="57" customFormat="1" ht="9.75" customHeight="1">
      <c r="B76" s="106"/>
      <c r="C76" s="109"/>
    </row>
    <row r="77" spans="2:3" s="57" customFormat="1" ht="9.75" customHeight="1">
      <c r="B77" s="106"/>
      <c r="C77" s="109"/>
    </row>
    <row r="78" spans="2:3" s="57" customFormat="1" ht="9.75" customHeight="1">
      <c r="B78" s="106"/>
      <c r="C78" s="109"/>
    </row>
    <row r="79" spans="2:3" s="57" customFormat="1" ht="9.75" customHeight="1">
      <c r="B79" s="106"/>
      <c r="C79" s="109"/>
    </row>
    <row r="80" spans="2:3" s="57" customFormat="1" ht="9.75" customHeight="1">
      <c r="B80" s="106"/>
      <c r="C80" s="109"/>
    </row>
    <row r="81" spans="2:3" s="57" customFormat="1" ht="9.75" customHeight="1">
      <c r="B81" s="106"/>
      <c r="C81" s="109"/>
    </row>
    <row r="82" spans="2:36" s="57" customFormat="1" ht="9.75" customHeight="1">
      <c r="B82" s="106"/>
      <c r="C82" s="109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2:36" s="57" customFormat="1" ht="9.75" customHeight="1">
      <c r="B83" s="106"/>
      <c r="C83" s="109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2:36" s="57" customFormat="1" ht="9.75" customHeight="1">
      <c r="B84" s="106"/>
      <c r="C84" s="109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2:36" s="57" customFormat="1" ht="9.75" customHeight="1">
      <c r="B85" s="106"/>
      <c r="C85" s="109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ht="9.75" customHeight="1">
      <c r="C86" s="110"/>
    </row>
    <row r="87" ht="9.75" customHeight="1">
      <c r="C87" s="110"/>
    </row>
    <row r="88" ht="9.75" customHeight="1">
      <c r="C88" s="110"/>
    </row>
    <row r="89" ht="9.75" customHeight="1">
      <c r="C89" s="110"/>
    </row>
    <row r="90" ht="9.75" customHeight="1">
      <c r="C90" s="110"/>
    </row>
    <row r="91" ht="9.75" customHeight="1">
      <c r="C91" s="110"/>
    </row>
    <row r="92" ht="9.75" customHeight="1">
      <c r="C92" s="110"/>
    </row>
    <row r="93" ht="9.75" customHeight="1">
      <c r="C93" s="110"/>
    </row>
    <row r="94" ht="9.75" customHeight="1">
      <c r="C94" s="110"/>
    </row>
    <row r="95" ht="9.75" customHeight="1">
      <c r="C95" s="110"/>
    </row>
    <row r="96" ht="9.75" customHeight="1">
      <c r="C96" s="110"/>
    </row>
    <row r="97" ht="9.75" customHeight="1">
      <c r="C97" s="110"/>
    </row>
    <row r="98" ht="9.75" customHeight="1">
      <c r="C98" s="110"/>
    </row>
    <row r="99" ht="9.75" customHeight="1">
      <c r="C99" s="110"/>
    </row>
    <row r="100" ht="9.75" customHeight="1">
      <c r="C100" s="110"/>
    </row>
    <row r="101" ht="9.75" customHeight="1">
      <c r="C101" s="110"/>
    </row>
    <row r="102" ht="9.75" customHeight="1">
      <c r="C102" s="110"/>
    </row>
    <row r="103" ht="9.75" customHeight="1">
      <c r="C103" s="110"/>
    </row>
    <row r="104" ht="9.75" customHeight="1">
      <c r="C104" s="110"/>
    </row>
    <row r="105" ht="9.75" customHeight="1">
      <c r="C105" s="110"/>
    </row>
    <row r="106" ht="9.75" customHeight="1">
      <c r="C106" s="110"/>
    </row>
    <row r="107" ht="9.75" customHeight="1">
      <c r="C107" s="110"/>
    </row>
    <row r="108" ht="9.75" customHeight="1">
      <c r="C108" s="110"/>
    </row>
    <row r="109" ht="9.75" customHeight="1">
      <c r="C109" s="110"/>
    </row>
    <row r="110" ht="9.75" customHeight="1">
      <c r="C110" s="110"/>
    </row>
    <row r="111" ht="9.75" customHeight="1">
      <c r="C111" s="110"/>
    </row>
    <row r="112" ht="9.75" customHeight="1">
      <c r="C112" s="110"/>
    </row>
    <row r="113" ht="9.75" customHeight="1">
      <c r="C113" s="110"/>
    </row>
    <row r="114" ht="9.75" customHeight="1">
      <c r="C114" s="110"/>
    </row>
    <row r="115" ht="9.75" customHeight="1">
      <c r="C115" s="110"/>
    </row>
    <row r="116" ht="9.75" customHeight="1">
      <c r="C116" s="110"/>
    </row>
    <row r="117" ht="9.75" customHeight="1">
      <c r="C117" s="110"/>
    </row>
    <row r="118" ht="9.75" customHeight="1">
      <c r="C118" s="110"/>
    </row>
    <row r="119" ht="9.75" customHeight="1">
      <c r="C119" s="110"/>
    </row>
    <row r="120" ht="9.75" customHeight="1">
      <c r="C120" s="110"/>
    </row>
    <row r="121" ht="9.75" customHeight="1">
      <c r="C121" s="110"/>
    </row>
    <row r="122" ht="9.75" customHeight="1">
      <c r="C122" s="110"/>
    </row>
    <row r="123" ht="9.75" customHeight="1">
      <c r="C123" s="110"/>
    </row>
    <row r="124" ht="9.75" customHeight="1">
      <c r="C124" s="110"/>
    </row>
    <row r="125" ht="9.75" customHeight="1">
      <c r="C125" s="110"/>
    </row>
    <row r="126" ht="9.75" customHeight="1">
      <c r="C126" s="110"/>
    </row>
    <row r="127" ht="9.75" customHeight="1">
      <c r="C127" s="110"/>
    </row>
    <row r="128" ht="9.75" customHeight="1">
      <c r="C128" s="110"/>
    </row>
    <row r="129" ht="9.75" customHeight="1">
      <c r="C129" s="110"/>
    </row>
    <row r="130" ht="9.75" customHeight="1">
      <c r="C130" s="110"/>
    </row>
    <row r="131" ht="9.75" customHeight="1">
      <c r="C131" s="110"/>
    </row>
    <row r="132" ht="9.75" customHeight="1">
      <c r="C132" s="110"/>
    </row>
    <row r="133" ht="9.75" customHeight="1">
      <c r="C133" s="110"/>
    </row>
    <row r="134" ht="9.75" customHeight="1">
      <c r="C134" s="110"/>
    </row>
    <row r="135" ht="9.75" customHeight="1">
      <c r="C135" s="110"/>
    </row>
    <row r="136" ht="9.75" customHeight="1">
      <c r="C136" s="110"/>
    </row>
    <row r="137" ht="9.75" customHeight="1">
      <c r="C137" s="110"/>
    </row>
    <row r="138" ht="9.75" customHeight="1">
      <c r="C138" s="110"/>
    </row>
    <row r="139" ht="9.75" customHeight="1">
      <c r="C139" s="110"/>
    </row>
    <row r="140" ht="9.75" customHeight="1">
      <c r="C140" s="110"/>
    </row>
    <row r="141" ht="9.75" customHeight="1">
      <c r="C141" s="110"/>
    </row>
    <row r="142" ht="9.75" customHeight="1">
      <c r="C142" s="110"/>
    </row>
    <row r="143" ht="9.75" customHeight="1">
      <c r="C143" s="110"/>
    </row>
    <row r="144" ht="9.75" customHeight="1">
      <c r="C144" s="110"/>
    </row>
    <row r="145" ht="9.75" customHeight="1">
      <c r="C145" s="110"/>
    </row>
    <row r="146" ht="9.75" customHeight="1">
      <c r="C146" s="110"/>
    </row>
    <row r="147" ht="9.75" customHeight="1">
      <c r="C147" s="110"/>
    </row>
    <row r="148" ht="9.75" customHeight="1">
      <c r="C148" s="110"/>
    </row>
    <row r="149" ht="9.75" customHeight="1">
      <c r="C149" s="110"/>
    </row>
    <row r="150" ht="9.75" customHeight="1">
      <c r="C150" s="110"/>
    </row>
    <row r="151" ht="9.75" customHeight="1">
      <c r="C151" s="110"/>
    </row>
    <row r="152" ht="9.75" customHeight="1">
      <c r="C152" s="110"/>
    </row>
    <row r="153" ht="9.75" customHeight="1">
      <c r="C153" s="110"/>
    </row>
    <row r="154" ht="9.75" customHeight="1">
      <c r="C154" s="110"/>
    </row>
    <row r="155" ht="9.75" customHeight="1">
      <c r="C155" s="110"/>
    </row>
    <row r="156" ht="9.75" customHeight="1">
      <c r="C156" s="110"/>
    </row>
    <row r="157" ht="9.75" customHeight="1">
      <c r="C157" s="110"/>
    </row>
    <row r="158" ht="9.75" customHeight="1">
      <c r="C158" s="110"/>
    </row>
    <row r="159" ht="9.75" customHeight="1">
      <c r="C159" s="110"/>
    </row>
    <row r="160" ht="9.75" customHeight="1">
      <c r="C160" s="110"/>
    </row>
    <row r="161" ht="9.75" customHeight="1">
      <c r="C161" s="110"/>
    </row>
    <row r="162" ht="9.75" customHeight="1">
      <c r="C162" s="110"/>
    </row>
    <row r="163" ht="9.75" customHeight="1">
      <c r="C163" s="110"/>
    </row>
    <row r="164" ht="9.75" customHeight="1">
      <c r="C164" s="110"/>
    </row>
    <row r="165" ht="9.75" customHeight="1">
      <c r="C165" s="110"/>
    </row>
    <row r="166" ht="9.75" customHeight="1">
      <c r="C166" s="110"/>
    </row>
    <row r="167" ht="9.75" customHeight="1">
      <c r="C167" s="110"/>
    </row>
    <row r="168" ht="9.75" customHeight="1">
      <c r="C168" s="110"/>
    </row>
    <row r="169" ht="9.75" customHeight="1">
      <c r="C169" s="110"/>
    </row>
    <row r="170" ht="9.75" customHeight="1">
      <c r="C170" s="110"/>
    </row>
    <row r="171" ht="9.75" customHeight="1">
      <c r="C171" s="110"/>
    </row>
    <row r="172" ht="9.75" customHeight="1">
      <c r="C172" s="110"/>
    </row>
    <row r="173" ht="9.75" customHeight="1">
      <c r="C173" s="110"/>
    </row>
    <row r="174" ht="9.75" customHeight="1">
      <c r="C174" s="110"/>
    </row>
    <row r="175" ht="9.75" customHeight="1">
      <c r="C175" s="110"/>
    </row>
    <row r="176" ht="9.75" customHeight="1">
      <c r="C176" s="110"/>
    </row>
    <row r="177" ht="9.75" customHeight="1">
      <c r="C177" s="110"/>
    </row>
    <row r="178" ht="9.75" customHeight="1">
      <c r="C178" s="110"/>
    </row>
    <row r="179" ht="9.75" customHeight="1">
      <c r="C179" s="110"/>
    </row>
    <row r="180" ht="9.75" customHeight="1">
      <c r="C180" s="110"/>
    </row>
    <row r="181" ht="9.75" customHeight="1">
      <c r="C181" s="110"/>
    </row>
    <row r="182" ht="9.75" customHeight="1">
      <c r="C182" s="110"/>
    </row>
    <row r="183" ht="9.75" customHeight="1">
      <c r="C183" s="110"/>
    </row>
    <row r="184" ht="9.75" customHeight="1">
      <c r="C184" s="110"/>
    </row>
    <row r="185" ht="9.75" customHeight="1">
      <c r="C185" s="110"/>
    </row>
    <row r="186" ht="9.75" customHeight="1">
      <c r="C186" s="110"/>
    </row>
    <row r="187" ht="9.75" customHeight="1">
      <c r="C187" s="110"/>
    </row>
    <row r="188" ht="9.75" customHeight="1">
      <c r="C188" s="110"/>
    </row>
    <row r="189" ht="9.75" customHeight="1">
      <c r="C189" s="110"/>
    </row>
    <row r="190" ht="9.75" customHeight="1">
      <c r="C190" s="110"/>
    </row>
    <row r="191" ht="9.75" customHeight="1">
      <c r="C191" s="110"/>
    </row>
    <row r="192" ht="9.75" customHeight="1">
      <c r="C192" s="110"/>
    </row>
    <row r="193" ht="9.75" customHeight="1">
      <c r="C193" s="110"/>
    </row>
    <row r="194" ht="9.75" customHeight="1">
      <c r="C194" s="110"/>
    </row>
    <row r="195" ht="9.75" customHeight="1">
      <c r="C195" s="110"/>
    </row>
    <row r="196" ht="9.75" customHeight="1">
      <c r="C196" s="110"/>
    </row>
    <row r="197" ht="9.75" customHeight="1">
      <c r="C197" s="110"/>
    </row>
    <row r="198" ht="9.75" customHeight="1">
      <c r="C198" s="110"/>
    </row>
    <row r="199" ht="9.75" customHeight="1">
      <c r="C199" s="110"/>
    </row>
    <row r="200" ht="9.75" customHeight="1">
      <c r="C200" s="110"/>
    </row>
    <row r="201" ht="9.75" customHeight="1">
      <c r="C201" s="110"/>
    </row>
    <row r="202" ht="9.75" customHeight="1">
      <c r="C202" s="110"/>
    </row>
    <row r="203" ht="9.75" customHeight="1">
      <c r="C203" s="110"/>
    </row>
    <row r="204" ht="9.75" customHeight="1">
      <c r="C204" s="110"/>
    </row>
    <row r="205" ht="9.75" customHeight="1">
      <c r="C205" s="110"/>
    </row>
    <row r="206" ht="9.75" customHeight="1">
      <c r="C206" s="110"/>
    </row>
    <row r="207" ht="9.75" customHeight="1">
      <c r="C207" s="110"/>
    </row>
    <row r="208" ht="9.75" customHeight="1">
      <c r="C208" s="110"/>
    </row>
    <row r="209" ht="9.75" customHeight="1">
      <c r="C209" s="110"/>
    </row>
    <row r="210" ht="9.75" customHeight="1">
      <c r="C210" s="110"/>
    </row>
    <row r="211" ht="9.75" customHeight="1">
      <c r="C211" s="110"/>
    </row>
    <row r="212" ht="9.75" customHeight="1">
      <c r="C212" s="110"/>
    </row>
    <row r="213" ht="9.75" customHeight="1">
      <c r="C213" s="110"/>
    </row>
    <row r="214" ht="9.75" customHeight="1">
      <c r="C214" s="110"/>
    </row>
    <row r="215" ht="9.75" customHeight="1">
      <c r="C215" s="110"/>
    </row>
    <row r="216" ht="9.75" customHeight="1">
      <c r="C216" s="110"/>
    </row>
    <row r="217" ht="9.75" customHeight="1">
      <c r="C217" s="110"/>
    </row>
    <row r="218" ht="9.75" customHeight="1">
      <c r="C218" s="110"/>
    </row>
    <row r="219" ht="9.75" customHeight="1">
      <c r="C219" s="110"/>
    </row>
    <row r="220" ht="9.75" customHeight="1">
      <c r="C220" s="110"/>
    </row>
    <row r="221" ht="9.75" customHeight="1">
      <c r="C221" s="110"/>
    </row>
    <row r="222" ht="9.75" customHeight="1">
      <c r="C222" s="110"/>
    </row>
    <row r="223" ht="9.75" customHeight="1">
      <c r="C223" s="110"/>
    </row>
    <row r="224" ht="9.75" customHeight="1">
      <c r="C224" s="110"/>
    </row>
    <row r="225" ht="9.75" customHeight="1">
      <c r="C225" s="110"/>
    </row>
    <row r="226" ht="9.75" customHeight="1">
      <c r="C226" s="110"/>
    </row>
    <row r="227" ht="9.75" customHeight="1">
      <c r="C227" s="110"/>
    </row>
    <row r="228" ht="9.75" customHeight="1">
      <c r="C228" s="110"/>
    </row>
    <row r="229" ht="9.75" customHeight="1">
      <c r="C229" s="110"/>
    </row>
    <row r="230" ht="9.75" customHeight="1">
      <c r="C230" s="110"/>
    </row>
    <row r="231" ht="9.75" customHeight="1">
      <c r="C231" s="110"/>
    </row>
    <row r="232" ht="9.75" customHeight="1">
      <c r="C232" s="110"/>
    </row>
    <row r="233" ht="9.75" customHeight="1">
      <c r="C233" s="110"/>
    </row>
    <row r="234" ht="9.75" customHeight="1">
      <c r="C234" s="110"/>
    </row>
    <row r="235" ht="9.75" customHeight="1">
      <c r="C235" s="110"/>
    </row>
    <row r="236" ht="9.75" customHeight="1">
      <c r="C236" s="110"/>
    </row>
    <row r="237" ht="9.75" customHeight="1">
      <c r="C237" s="110"/>
    </row>
    <row r="238" ht="9.75" customHeight="1">
      <c r="C238" s="110"/>
    </row>
    <row r="239" ht="9.75" customHeight="1">
      <c r="C239" s="110"/>
    </row>
    <row r="240" ht="9.75" customHeight="1">
      <c r="C240" s="110"/>
    </row>
    <row r="241" ht="9.75" customHeight="1">
      <c r="C241" s="110"/>
    </row>
    <row r="242" ht="9.75" customHeight="1">
      <c r="C242" s="110"/>
    </row>
    <row r="243" ht="9.75" customHeight="1">
      <c r="C243" s="110"/>
    </row>
    <row r="244" ht="9.75" customHeight="1">
      <c r="C244" s="110"/>
    </row>
    <row r="245" ht="9.75" customHeight="1">
      <c r="C245" s="110"/>
    </row>
    <row r="246" ht="9.75" customHeight="1">
      <c r="C246" s="110"/>
    </row>
    <row r="247" ht="9.75" customHeight="1">
      <c r="C247" s="110"/>
    </row>
    <row r="248" ht="9.75" customHeight="1">
      <c r="C248" s="110"/>
    </row>
    <row r="249" ht="9.75" customHeight="1">
      <c r="C249" s="110"/>
    </row>
    <row r="250" ht="9.75" customHeight="1">
      <c r="C250" s="110"/>
    </row>
    <row r="251" ht="9.75" customHeight="1">
      <c r="C251" s="110"/>
    </row>
    <row r="252" ht="9.75" customHeight="1">
      <c r="C252" s="110"/>
    </row>
    <row r="253" ht="9.75" customHeight="1">
      <c r="C253" s="110"/>
    </row>
    <row r="254" ht="9.75" customHeight="1">
      <c r="C254" s="110"/>
    </row>
    <row r="255" ht="9.75" customHeight="1">
      <c r="C255" s="110"/>
    </row>
    <row r="256" ht="9.75" customHeight="1">
      <c r="C256" s="110"/>
    </row>
    <row r="257" ht="9.75" customHeight="1">
      <c r="C257" s="110"/>
    </row>
    <row r="258" ht="9.75" customHeight="1">
      <c r="C258" s="110"/>
    </row>
    <row r="259" ht="9.75" customHeight="1">
      <c r="C259" s="110"/>
    </row>
    <row r="260" ht="9.75" customHeight="1">
      <c r="C260" s="110"/>
    </row>
    <row r="261" ht="9.75" customHeight="1">
      <c r="C261" s="110"/>
    </row>
    <row r="262" ht="9.75" customHeight="1">
      <c r="C262" s="110"/>
    </row>
    <row r="263" ht="9.75" customHeight="1">
      <c r="C263" s="110"/>
    </row>
    <row r="264" ht="9.75" customHeight="1">
      <c r="C264" s="110"/>
    </row>
    <row r="265" ht="9.75" customHeight="1">
      <c r="C265" s="110"/>
    </row>
    <row r="266" ht="9.75" customHeight="1">
      <c r="C266" s="110"/>
    </row>
    <row r="267" ht="9.75" customHeight="1">
      <c r="C267" s="110"/>
    </row>
  </sheetData>
  <sheetProtection/>
  <hyperlinks>
    <hyperlink ref="AM1" location="Übersicht!A1" display="zurück zur Übersicht"/>
  </hyperlinks>
  <printOptions/>
  <pageMargins left="0.2" right="0.19166666666666668" top="0.984251969" bottom="0.984251969" header="0.4921259845" footer="0.4921259845"/>
  <pageSetup horizontalDpi="600" verticalDpi="600" orientation="landscape" paperSize="9" scale="91" r:id="rId1"/>
  <ignoredErrors>
    <ignoredError sqref="AI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72" t="s">
        <v>335</v>
      </c>
      <c r="C1" s="62" t="s">
        <v>51</v>
      </c>
    </row>
    <row r="2" spans="1:10" ht="7.5" customHeight="1">
      <c r="A2" s="122"/>
      <c r="J2" s="62"/>
    </row>
    <row r="3" spans="1:8" s="124" customFormat="1" ht="12.75">
      <c r="A3" s="170" t="s">
        <v>1</v>
      </c>
      <c r="B3" s="170" t="s">
        <v>314</v>
      </c>
      <c r="H3" s="72"/>
    </row>
    <row r="4" spans="1:2" s="124" customFormat="1" ht="26.25">
      <c r="A4" s="171"/>
      <c r="B4" s="170" t="s">
        <v>315</v>
      </c>
    </row>
    <row r="5" spans="1:2" s="124" customFormat="1" ht="12.75">
      <c r="A5" s="170" t="s">
        <v>2</v>
      </c>
      <c r="B5" s="170" t="s">
        <v>115</v>
      </c>
    </row>
    <row r="6" spans="1:2" s="124" customFormat="1" ht="12.75">
      <c r="A6" s="170" t="s">
        <v>7</v>
      </c>
      <c r="B6" s="170" t="s">
        <v>96</v>
      </c>
    </row>
    <row r="7" spans="1:2" s="124" customFormat="1" ht="12.75">
      <c r="A7" s="170" t="s">
        <v>3</v>
      </c>
      <c r="B7" s="170" t="s">
        <v>316</v>
      </c>
    </row>
    <row r="8" spans="1:2" s="124" customFormat="1" ht="12.75">
      <c r="A8" s="171"/>
      <c r="B8" s="170" t="s">
        <v>317</v>
      </c>
    </row>
    <row r="9" spans="1:2" s="124" customFormat="1" ht="12.75">
      <c r="A9" s="170" t="s">
        <v>93</v>
      </c>
      <c r="B9" s="170" t="s">
        <v>98</v>
      </c>
    </row>
    <row r="10" spans="1:2" s="124" customFormat="1" ht="12.75">
      <c r="A10" s="171"/>
      <c r="B10" s="170" t="s">
        <v>318</v>
      </c>
    </row>
    <row r="11" spans="1:2" s="124" customFormat="1" ht="12.75">
      <c r="A11" s="170" t="s">
        <v>10</v>
      </c>
      <c r="B11" s="170" t="s">
        <v>319</v>
      </c>
    </row>
    <row r="12" spans="1:2" s="124" customFormat="1" ht="12.75">
      <c r="A12" s="170" t="s">
        <v>11</v>
      </c>
      <c r="B12" s="170" t="s">
        <v>99</v>
      </c>
    </row>
    <row r="13" spans="1:2" s="124" customFormat="1" ht="12.75">
      <c r="A13" s="170" t="s">
        <v>12</v>
      </c>
      <c r="B13" s="170" t="s">
        <v>100</v>
      </c>
    </row>
    <row r="14" spans="1:2" s="124" customFormat="1" ht="12.75">
      <c r="A14" s="170" t="s">
        <v>101</v>
      </c>
      <c r="B14" s="170" t="s">
        <v>102</v>
      </c>
    </row>
    <row r="15" spans="1:2" s="124" customFormat="1" ht="12.75">
      <c r="A15" s="170" t="s">
        <v>13</v>
      </c>
      <c r="B15" s="170" t="s">
        <v>103</v>
      </c>
    </row>
    <row r="16" spans="1:2" s="124" customFormat="1" ht="12.75">
      <c r="A16" s="171"/>
      <c r="B16" s="170" t="s">
        <v>320</v>
      </c>
    </row>
    <row r="17" spans="1:2" s="124" customFormat="1" ht="12.75">
      <c r="A17" s="170" t="s">
        <v>92</v>
      </c>
      <c r="B17" s="170" t="s">
        <v>97</v>
      </c>
    </row>
    <row r="18" spans="1:2" s="124" customFormat="1" ht="12.75">
      <c r="A18" s="171"/>
      <c r="B18" s="170" t="s">
        <v>321</v>
      </c>
    </row>
    <row r="19" spans="1:2" s="124" customFormat="1" ht="12.75">
      <c r="A19" s="170" t="s">
        <v>14</v>
      </c>
      <c r="B19" s="170" t="s">
        <v>104</v>
      </c>
    </row>
    <row r="20" spans="1:2" s="124" customFormat="1" ht="12.75">
      <c r="A20" s="170" t="s">
        <v>107</v>
      </c>
      <c r="B20" s="170" t="s">
        <v>322</v>
      </c>
    </row>
    <row r="21" spans="1:2" s="124" customFormat="1" ht="12.75">
      <c r="A21" s="171"/>
      <c r="B21" s="170" t="s">
        <v>323</v>
      </c>
    </row>
    <row r="22" spans="1:2" s="124" customFormat="1" ht="12.75">
      <c r="A22" s="170" t="s">
        <v>108</v>
      </c>
      <c r="B22" s="170" t="s">
        <v>109</v>
      </c>
    </row>
    <row r="23" spans="1:2" s="124" customFormat="1" ht="12.75">
      <c r="A23" s="170" t="s">
        <v>15</v>
      </c>
      <c r="B23" s="170" t="s">
        <v>324</v>
      </c>
    </row>
    <row r="24" spans="1:2" s="124" customFormat="1" ht="12.75">
      <c r="A24" s="170" t="s">
        <v>73</v>
      </c>
      <c r="B24" s="170" t="s">
        <v>110</v>
      </c>
    </row>
    <row r="25" spans="1:2" s="124" customFormat="1" ht="12.75">
      <c r="A25" s="170" t="s">
        <v>16</v>
      </c>
      <c r="B25" s="170" t="s">
        <v>325</v>
      </c>
    </row>
    <row r="26" spans="1:2" s="124" customFormat="1" ht="12.75">
      <c r="A26" s="170" t="s">
        <v>105</v>
      </c>
      <c r="B26" s="170" t="s">
        <v>106</v>
      </c>
    </row>
    <row r="27" spans="1:2" s="124" customFormat="1" ht="12.75">
      <c r="A27" s="170" t="s">
        <v>75</v>
      </c>
      <c r="B27" s="170" t="s">
        <v>326</v>
      </c>
    </row>
    <row r="28" spans="1:2" s="124" customFormat="1" ht="12.75">
      <c r="A28" s="170" t="s">
        <v>18</v>
      </c>
      <c r="B28" s="170" t="s">
        <v>327</v>
      </c>
    </row>
    <row r="29" spans="1:2" s="124" customFormat="1" ht="12.75">
      <c r="A29" s="171"/>
      <c r="B29" s="170" t="s">
        <v>328</v>
      </c>
    </row>
    <row r="30" spans="1:2" s="124" customFormat="1" ht="12.75">
      <c r="A30" s="170" t="s">
        <v>19</v>
      </c>
      <c r="B30" s="170" t="s">
        <v>111</v>
      </c>
    </row>
    <row r="31" spans="1:2" s="124" customFormat="1" ht="12.75">
      <c r="A31" s="170" t="s">
        <v>76</v>
      </c>
      <c r="B31" s="170" t="s">
        <v>329</v>
      </c>
    </row>
    <row r="32" spans="1:2" s="124" customFormat="1" ht="12.75">
      <c r="A32" s="170" t="s">
        <v>112</v>
      </c>
      <c r="B32" s="170" t="s">
        <v>113</v>
      </c>
    </row>
    <row r="33" spans="1:2" s="124" customFormat="1" ht="12.75">
      <c r="A33" s="170" t="s">
        <v>330</v>
      </c>
      <c r="B33" s="170" t="s">
        <v>331</v>
      </c>
    </row>
    <row r="34" spans="1:2" s="124" customFormat="1" ht="12.75">
      <c r="A34" s="170" t="s">
        <v>117</v>
      </c>
      <c r="B34" s="170" t="s">
        <v>118</v>
      </c>
    </row>
    <row r="35" spans="1:2" s="124" customFormat="1" ht="12.75">
      <c r="A35" s="170" t="s">
        <v>20</v>
      </c>
      <c r="B35" s="170" t="s">
        <v>114</v>
      </c>
    </row>
    <row r="36" spans="1:2" s="124" customFormat="1" ht="12.75">
      <c r="A36" s="171"/>
      <c r="B36" s="171"/>
    </row>
    <row r="37" spans="1:2" s="124" customFormat="1" ht="12.75">
      <c r="A37" s="170"/>
      <c r="B37" s="170"/>
    </row>
    <row r="38" spans="1:2" s="124" customFormat="1" ht="12">
      <c r="A38" s="168" t="s">
        <v>125</v>
      </c>
      <c r="B38" s="169"/>
    </row>
    <row r="39" spans="1:2" s="124" customFormat="1" ht="12.75">
      <c r="A39" s="170" t="s">
        <v>116</v>
      </c>
      <c r="B39" s="170" t="s">
        <v>332</v>
      </c>
    </row>
    <row r="40" spans="1:2" s="124" customFormat="1" ht="26.25">
      <c r="A40" s="170"/>
      <c r="B40" s="170" t="s">
        <v>333</v>
      </c>
    </row>
    <row r="41" spans="1:2" s="124" customFormat="1" ht="12.75">
      <c r="A41" s="170" t="s">
        <v>120</v>
      </c>
      <c r="B41" s="170" t="s">
        <v>121</v>
      </c>
    </row>
    <row r="42" spans="1:2" s="124" customFormat="1" ht="12.75">
      <c r="A42" s="170"/>
      <c r="B42" s="170" t="s">
        <v>334</v>
      </c>
    </row>
    <row r="43" spans="1:2" s="124" customFormat="1" ht="12.75">
      <c r="A43" s="170" t="s">
        <v>89</v>
      </c>
      <c r="B43" s="170" t="s">
        <v>119</v>
      </c>
    </row>
    <row r="44" spans="1:2" s="124" customFormat="1" ht="12.75">
      <c r="A44" s="170" t="s">
        <v>90</v>
      </c>
      <c r="B44" s="170" t="s">
        <v>122</v>
      </c>
    </row>
    <row r="45" spans="1:2" ht="12.75">
      <c r="A45" s="170" t="s">
        <v>91</v>
      </c>
      <c r="B45" s="170" t="s">
        <v>123</v>
      </c>
    </row>
    <row r="47" s="124" customFormat="1" ht="12">
      <c r="A47" s="123"/>
    </row>
    <row r="48" s="132" customFormat="1" ht="9.75">
      <c r="A48" s="131"/>
    </row>
    <row r="49" s="132" customFormat="1" ht="9.75">
      <c r="A49" s="131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60" customWidth="1"/>
    <col min="2" max="2" width="11.83203125" style="60" customWidth="1"/>
    <col min="3" max="28" width="5.5" style="60" customWidth="1"/>
    <col min="29" max="16384" width="12" style="60" customWidth="1"/>
  </cols>
  <sheetData>
    <row r="1" spans="2:28" s="42" customFormat="1" ht="17.25">
      <c r="B1" s="64" t="str">
        <f>"Kanton "&amp;Übersicht!C5</f>
        <v>Kanton Wallis</v>
      </c>
      <c r="C1" s="41"/>
      <c r="D1" s="41"/>
      <c r="E1" s="41"/>
      <c r="M1" s="43"/>
      <c r="N1" s="43"/>
      <c r="O1" s="43"/>
      <c r="P1" s="43"/>
      <c r="Q1" s="43"/>
      <c r="R1" s="41"/>
      <c r="S1" s="41"/>
      <c r="AB1" s="179" t="s">
        <v>51</v>
      </c>
    </row>
    <row r="2" spans="2:19" s="46" customFormat="1" ht="3.75" customHeight="1">
      <c r="B2" s="44"/>
      <c r="C2" s="45"/>
      <c r="D2" s="45"/>
      <c r="E2" s="42"/>
      <c r="R2" s="45"/>
      <c r="S2" s="42"/>
    </row>
    <row r="3" spans="2:27" s="49" customFormat="1" ht="13.5" customHeight="1">
      <c r="B3" s="75" t="s">
        <v>55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27" s="46" customFormat="1" ht="3.75" customHeight="1">
      <c r="B4" s="50"/>
      <c r="M4" s="51"/>
      <c r="N4" s="51"/>
      <c r="O4" s="51"/>
      <c r="P4" s="51"/>
      <c r="Q4" s="51"/>
      <c r="AA4" s="51"/>
    </row>
    <row r="5" spans="1:28" s="55" customFormat="1" ht="18" customHeight="1">
      <c r="A5" s="52"/>
      <c r="B5" s="164" t="s">
        <v>312</v>
      </c>
      <c r="C5" s="53">
        <v>1919</v>
      </c>
      <c r="D5" s="53">
        <v>1922</v>
      </c>
      <c r="E5" s="53">
        <v>1925</v>
      </c>
      <c r="F5" s="53">
        <v>1928</v>
      </c>
      <c r="G5" s="53">
        <v>1931</v>
      </c>
      <c r="H5" s="53">
        <v>1935</v>
      </c>
      <c r="I5" s="53">
        <v>1939</v>
      </c>
      <c r="J5" s="53">
        <v>1943</v>
      </c>
      <c r="K5" s="53">
        <v>1947</v>
      </c>
      <c r="L5" s="54">
        <v>1951</v>
      </c>
      <c r="M5" s="54">
        <v>1955</v>
      </c>
      <c r="N5" s="54">
        <v>1959</v>
      </c>
      <c r="O5" s="54">
        <v>1963</v>
      </c>
      <c r="P5" s="54">
        <v>1967</v>
      </c>
      <c r="Q5" s="53">
        <v>1971</v>
      </c>
      <c r="R5" s="53">
        <v>1975</v>
      </c>
      <c r="S5" s="53">
        <v>1979</v>
      </c>
      <c r="T5" s="53">
        <v>1983</v>
      </c>
      <c r="U5" s="53">
        <v>1987</v>
      </c>
      <c r="V5" s="53">
        <v>1991</v>
      </c>
      <c r="W5" s="53">
        <v>1995</v>
      </c>
      <c r="X5" s="53">
        <v>1999</v>
      </c>
      <c r="Y5" s="53">
        <v>2003</v>
      </c>
      <c r="Z5" s="54">
        <v>2007</v>
      </c>
      <c r="AA5" s="54">
        <v>2011</v>
      </c>
      <c r="AB5" s="54">
        <v>2015</v>
      </c>
    </row>
    <row r="6" spans="1:27" s="130" customFormat="1" ht="6.7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8" s="42" customFormat="1" ht="12.75">
      <c r="A7" s="57">
        <v>1</v>
      </c>
      <c r="B7" s="58" t="s">
        <v>1</v>
      </c>
      <c r="C7" s="125">
        <v>22.667982023457196</v>
      </c>
      <c r="D7" s="125">
        <v>23.0792104969706</v>
      </c>
      <c r="E7" s="125">
        <v>22.755726525616364</v>
      </c>
      <c r="F7" s="125">
        <v>18.929065402094448</v>
      </c>
      <c r="G7" s="125">
        <v>20.754540348249392</v>
      </c>
      <c r="H7" s="125">
        <v>21.672145942113065</v>
      </c>
      <c r="I7" s="125" t="s">
        <v>132</v>
      </c>
      <c r="J7" s="125">
        <v>21.17461398025807</v>
      </c>
      <c r="K7" s="125">
        <v>22.519164286787916</v>
      </c>
      <c r="L7" s="125">
        <v>20.488638707966167</v>
      </c>
      <c r="M7" s="125">
        <v>19.53398493292632</v>
      </c>
      <c r="N7" s="125">
        <v>19.488650467495933</v>
      </c>
      <c r="O7" s="125">
        <v>20.658616904500548</v>
      </c>
      <c r="P7" s="125">
        <v>18.331380253211094</v>
      </c>
      <c r="Q7" s="125">
        <v>19.279349494927626</v>
      </c>
      <c r="R7" s="125">
        <v>18.8563064395604</v>
      </c>
      <c r="S7" s="125">
        <v>22.649009024455385</v>
      </c>
      <c r="T7" s="125">
        <v>25.127316873255342</v>
      </c>
      <c r="U7" s="125">
        <v>24.545333758078023</v>
      </c>
      <c r="V7" s="125">
        <v>25.899669666780373</v>
      </c>
      <c r="W7" s="125">
        <v>24.129275278262405</v>
      </c>
      <c r="X7" s="125">
        <v>18.830284003427135</v>
      </c>
      <c r="Y7" s="125">
        <v>17.078452296378646</v>
      </c>
      <c r="Z7" s="125">
        <v>15.973739831041808</v>
      </c>
      <c r="AA7" s="160">
        <v>18.799919148267186</v>
      </c>
      <c r="AB7" s="189">
        <v>18.1377873014941</v>
      </c>
    </row>
    <row r="8" spans="1:28" s="42" customFormat="1" ht="12.75">
      <c r="A8" s="57">
        <v>2</v>
      </c>
      <c r="B8" s="58" t="s">
        <v>2</v>
      </c>
      <c r="C8" s="125">
        <v>70.61273703825496</v>
      </c>
      <c r="D8" s="125">
        <v>68.22659182990745</v>
      </c>
      <c r="E8" s="125">
        <v>68.16576324532261</v>
      </c>
      <c r="F8" s="125">
        <v>67.76987420140948</v>
      </c>
      <c r="G8" s="125">
        <v>68.25812893964925</v>
      </c>
      <c r="H8" s="125">
        <v>62.23489976149036</v>
      </c>
      <c r="I8" s="125" t="s">
        <v>133</v>
      </c>
      <c r="J8" s="125">
        <v>62.214933316830155</v>
      </c>
      <c r="K8" s="125">
        <v>64.28979407785961</v>
      </c>
      <c r="L8" s="125">
        <v>62.25280716748696</v>
      </c>
      <c r="M8" s="125">
        <v>62.57876606827792</v>
      </c>
      <c r="N8" s="125">
        <v>62.05698210000827</v>
      </c>
      <c r="O8" s="125">
        <v>64.15477497255763</v>
      </c>
      <c r="P8" s="125">
        <v>57.93295190827416</v>
      </c>
      <c r="Q8" s="125">
        <v>61.49308017471409</v>
      </c>
      <c r="R8" s="125">
        <v>59.74039298435209</v>
      </c>
      <c r="S8" s="125">
        <v>58.80848832953605</v>
      </c>
      <c r="T8" s="125">
        <v>57.52263711791406</v>
      </c>
      <c r="U8" s="125">
        <v>58.69032430537436</v>
      </c>
      <c r="V8" s="125">
        <v>54.380632502106494</v>
      </c>
      <c r="W8" s="125">
        <v>54.87744605084886</v>
      </c>
      <c r="X8" s="125">
        <v>51.41195514370895</v>
      </c>
      <c r="Y8" s="125">
        <v>47.89118396295118</v>
      </c>
      <c r="Z8" s="125">
        <v>44.916065640168526</v>
      </c>
      <c r="AA8" s="160">
        <v>39.90399447749568</v>
      </c>
      <c r="AB8" s="189">
        <v>39.789846175336</v>
      </c>
    </row>
    <row r="9" spans="1:28" s="42" customFormat="1" ht="12.75">
      <c r="A9" s="57">
        <v>3</v>
      </c>
      <c r="B9" s="58" t="s">
        <v>7</v>
      </c>
      <c r="C9" s="125">
        <v>6.719280938287844</v>
      </c>
      <c r="D9" s="125">
        <v>8.694197673121955</v>
      </c>
      <c r="E9" s="125">
        <v>9.078510229061026</v>
      </c>
      <c r="F9" s="125">
        <v>13.301060396496082</v>
      </c>
      <c r="G9" s="125">
        <v>10.987330712101356</v>
      </c>
      <c r="H9" s="125">
        <v>14.2428930574357</v>
      </c>
      <c r="I9" s="125"/>
      <c r="J9" s="125">
        <v>16.61045270291178</v>
      </c>
      <c r="K9" s="125">
        <v>11.131820231474522</v>
      </c>
      <c r="L9" s="125">
        <v>15.177860953110725</v>
      </c>
      <c r="M9" s="125">
        <v>12.524154927605233</v>
      </c>
      <c r="N9" s="125">
        <v>12.734092726921698</v>
      </c>
      <c r="O9" s="125">
        <v>15.186608122941822</v>
      </c>
      <c r="P9" s="125">
        <v>7.359665448863767</v>
      </c>
      <c r="Q9" s="125">
        <v>15.436685989135396</v>
      </c>
      <c r="R9" s="125">
        <v>17.423697048769935</v>
      </c>
      <c r="S9" s="125">
        <v>11.554402265840606</v>
      </c>
      <c r="T9" s="125">
        <v>14.12324180540198</v>
      </c>
      <c r="U9" s="125">
        <v>14.535232731807348</v>
      </c>
      <c r="V9" s="125">
        <v>14.463230384825083</v>
      </c>
      <c r="W9" s="125">
        <v>16.60718656794374</v>
      </c>
      <c r="X9" s="125">
        <v>16.857467143430743</v>
      </c>
      <c r="Y9" s="125">
        <v>19.086650357736293</v>
      </c>
      <c r="Z9" s="125">
        <v>14.690083094823972</v>
      </c>
      <c r="AA9" s="160">
        <v>14.622579619453116</v>
      </c>
      <c r="AB9" s="189">
        <v>13.2567364716385</v>
      </c>
    </row>
    <row r="10" spans="1:28" s="42" customFormat="1" ht="12.75">
      <c r="A10" s="57">
        <v>4</v>
      </c>
      <c r="B10" s="58" t="s">
        <v>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>
        <v>8.974103617147067</v>
      </c>
      <c r="Y10" s="125">
        <v>13.351425743339446</v>
      </c>
      <c r="Z10" s="125">
        <v>16.572566018920963</v>
      </c>
      <c r="AA10" s="160">
        <v>19.681959543400477</v>
      </c>
      <c r="AB10" s="189">
        <v>22.1425730026935</v>
      </c>
    </row>
    <row r="11" spans="1:27" s="42" customFormat="1" ht="12.75">
      <c r="A11" s="57">
        <v>5</v>
      </c>
      <c r="B11" s="58" t="s">
        <v>93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>
        <v>0.819355923597121</v>
      </c>
      <c r="T11" s="125"/>
      <c r="U11" s="125"/>
      <c r="V11" s="125">
        <v>3.9255132118710043</v>
      </c>
      <c r="W11" s="125">
        <v>2.223136900891968</v>
      </c>
      <c r="X11" s="125">
        <v>1.8463542407658577</v>
      </c>
      <c r="Y11" s="125"/>
      <c r="Z11" s="125">
        <v>1.0065458162275234</v>
      </c>
      <c r="AA11" s="125"/>
    </row>
    <row r="12" spans="1:27" s="42" customFormat="1" ht="12.75">
      <c r="A12" s="57">
        <v>6</v>
      </c>
      <c r="B12" s="58" t="s">
        <v>10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>
        <v>1.3993244640518372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</row>
    <row r="13" spans="1:28" s="42" customFormat="1" ht="12.75">
      <c r="A13" s="57">
        <v>8</v>
      </c>
      <c r="B13" s="58" t="s">
        <v>12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>
        <v>1.1444604091551709</v>
      </c>
      <c r="AA13" s="160">
        <v>0.7199823166385537</v>
      </c>
      <c r="AB13" s="189">
        <v>1.41394797068252</v>
      </c>
    </row>
    <row r="14" spans="1:27" s="42" customFormat="1" ht="12.75">
      <c r="A14" s="57"/>
      <c r="B14" s="58" t="s">
        <v>92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60">
        <v>0.6313291008318035</v>
      </c>
    </row>
    <row r="15" spans="1:27" s="42" customFormat="1" ht="12.75">
      <c r="A15" s="57">
        <v>9</v>
      </c>
      <c r="B15" s="58" t="s">
        <v>14</v>
      </c>
      <c r="C15" s="125"/>
      <c r="D15" s="125"/>
      <c r="E15" s="125"/>
      <c r="F15" s="125"/>
      <c r="G15" s="125"/>
      <c r="H15" s="125"/>
      <c r="I15" s="125"/>
      <c r="J15" s="125"/>
      <c r="K15" s="125">
        <v>2.0592214038779497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>
        <v>0.8504952517263262</v>
      </c>
      <c r="X15" s="125"/>
      <c r="Y15" s="125"/>
      <c r="Z15" s="125"/>
      <c r="AA15" s="125"/>
    </row>
    <row r="16" spans="1:28" s="42" customFormat="1" ht="12.75">
      <c r="A16" s="57">
        <v>13</v>
      </c>
      <c r="B16" s="58" t="s">
        <v>73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>
        <v>1.6568244358392736</v>
      </c>
      <c r="V16" s="125">
        <v>1.330954234417048</v>
      </c>
      <c r="W16" s="125">
        <v>1.312459950326712</v>
      </c>
      <c r="X16" s="125">
        <v>2.0798358515202384</v>
      </c>
      <c r="Y16" s="125">
        <v>2.5922876395944368</v>
      </c>
      <c r="Z16" s="125">
        <v>3.931078592091958</v>
      </c>
      <c r="AA16" s="160">
        <v>4.990466824193581</v>
      </c>
      <c r="AB16" s="189">
        <v>4.88843992011685</v>
      </c>
    </row>
    <row r="17" spans="1:27" s="42" customFormat="1" ht="12.75">
      <c r="A17" s="57">
        <v>34.5</v>
      </c>
      <c r="B17" s="58" t="s">
        <v>91</v>
      </c>
      <c r="C17" s="125"/>
      <c r="D17" s="125"/>
      <c r="E17" s="125"/>
      <c r="F17" s="125"/>
      <c r="G17" s="125"/>
      <c r="H17" s="125">
        <v>1.8500612389608717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</row>
    <row r="18" spans="1:28" s="42" customFormat="1" ht="12.75">
      <c r="A18" s="57">
        <v>35</v>
      </c>
      <c r="B18" s="58" t="s">
        <v>20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>
        <v>2.08069317143615</v>
      </c>
      <c r="M18" s="125">
        <v>5.363094071190523</v>
      </c>
      <c r="N18" s="125">
        <v>5.720274705574096</v>
      </c>
      <c r="O18" s="125"/>
      <c r="P18" s="125">
        <v>14.976677925599136</v>
      </c>
      <c r="Q18" s="125">
        <v>3.7908843412228905</v>
      </c>
      <c r="R18" s="125">
        <v>3.979603527317559</v>
      </c>
      <c r="S18" s="125">
        <v>6.168744456570839</v>
      </c>
      <c r="T18" s="125">
        <v>3.226804203428624</v>
      </c>
      <c r="U18" s="125">
        <v>0.5722847689010053</v>
      </c>
      <c r="V18" s="125"/>
      <c r="W18" s="125"/>
      <c r="X18" s="125"/>
      <c r="Y18" s="125"/>
      <c r="Z18" s="125">
        <v>1.7654605975700888</v>
      </c>
      <c r="AA18" s="160">
        <v>0.6497689697196076</v>
      </c>
      <c r="AB18" s="189">
        <v>0.37066915803847</v>
      </c>
    </row>
    <row r="19" spans="1:27" s="42" customFormat="1" ht="6.75" customHeight="1">
      <c r="A19" s="57"/>
      <c r="B19" s="58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60"/>
    </row>
    <row r="20" spans="1:28" s="42" customFormat="1" ht="18" customHeight="1">
      <c r="A20" s="173"/>
      <c r="B20" s="186" t="s">
        <v>4</v>
      </c>
      <c r="C20" s="174">
        <f>SUM(C7:C18)</f>
        <v>100</v>
      </c>
      <c r="D20" s="174">
        <f aca="true" t="shared" si="0" ref="D20:AB20">SUM(D7:D18)</f>
        <v>100</v>
      </c>
      <c r="E20" s="174">
        <f t="shared" si="0"/>
        <v>100</v>
      </c>
      <c r="F20" s="174">
        <f t="shared" si="0"/>
        <v>100.00000000000001</v>
      </c>
      <c r="G20" s="174">
        <f t="shared" si="0"/>
        <v>100</v>
      </c>
      <c r="H20" s="174">
        <f t="shared" si="0"/>
        <v>100</v>
      </c>
      <c r="I20" s="174"/>
      <c r="J20" s="174">
        <f t="shared" si="0"/>
        <v>100</v>
      </c>
      <c r="K20" s="174">
        <f t="shared" si="0"/>
        <v>100</v>
      </c>
      <c r="L20" s="174">
        <f t="shared" si="0"/>
        <v>100</v>
      </c>
      <c r="M20" s="174">
        <f t="shared" si="0"/>
        <v>100</v>
      </c>
      <c r="N20" s="174">
        <f t="shared" si="0"/>
        <v>100</v>
      </c>
      <c r="O20" s="174">
        <f t="shared" si="0"/>
        <v>100</v>
      </c>
      <c r="P20" s="174">
        <f t="shared" si="0"/>
        <v>100</v>
      </c>
      <c r="Q20" s="174">
        <f t="shared" si="0"/>
        <v>100</v>
      </c>
      <c r="R20" s="174">
        <f t="shared" si="0"/>
        <v>100</v>
      </c>
      <c r="S20" s="174">
        <f t="shared" si="0"/>
        <v>99.99999999999999</v>
      </c>
      <c r="T20" s="174">
        <f t="shared" si="0"/>
        <v>100</v>
      </c>
      <c r="U20" s="174">
        <f t="shared" si="0"/>
        <v>100</v>
      </c>
      <c r="V20" s="174">
        <f t="shared" si="0"/>
        <v>100</v>
      </c>
      <c r="W20" s="174">
        <f t="shared" si="0"/>
        <v>100.00000000000001</v>
      </c>
      <c r="X20" s="174">
        <f t="shared" si="0"/>
        <v>100</v>
      </c>
      <c r="Y20" s="174">
        <f t="shared" si="0"/>
        <v>100</v>
      </c>
      <c r="Z20" s="174">
        <f t="shared" si="0"/>
        <v>100.00000000000003</v>
      </c>
      <c r="AA20" s="174">
        <f t="shared" si="0"/>
        <v>100</v>
      </c>
      <c r="AB20" s="174">
        <f t="shared" si="0"/>
        <v>99.99999999999993</v>
      </c>
    </row>
    <row r="21" spans="1:27" ht="5.25" customHeight="1">
      <c r="A21" s="57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8" ht="18.75" customHeight="1">
      <c r="A22" s="30"/>
      <c r="B22" s="30" t="s">
        <v>21</v>
      </c>
      <c r="C22" s="127">
        <v>81.76965286890135</v>
      </c>
      <c r="D22" s="127">
        <v>80.2677670248768</v>
      </c>
      <c r="E22" s="127">
        <v>81.80447277072783</v>
      </c>
      <c r="F22" s="127">
        <v>84.65767116441779</v>
      </c>
      <c r="G22" s="127">
        <v>86.56190296800581</v>
      </c>
      <c r="H22" s="127">
        <v>80.18724761439337</v>
      </c>
      <c r="I22" s="127"/>
      <c r="J22" s="127">
        <v>76.12765364426069</v>
      </c>
      <c r="K22" s="127">
        <v>73.75614015937126</v>
      </c>
      <c r="L22" s="127">
        <v>74.2321774714624</v>
      </c>
      <c r="M22" s="127">
        <v>74.93036790688006</v>
      </c>
      <c r="N22" s="127">
        <v>74.09991909385113</v>
      </c>
      <c r="O22" s="127">
        <v>71.86227323213625</v>
      </c>
      <c r="P22" s="127">
        <v>79.9858235946275</v>
      </c>
      <c r="Q22" s="127">
        <v>67.2227273106405</v>
      </c>
      <c r="R22" s="127">
        <v>66.58258886737053</v>
      </c>
      <c r="S22" s="127">
        <v>65.67428030415101</v>
      </c>
      <c r="T22" s="127">
        <v>65.27347107153908</v>
      </c>
      <c r="U22" s="127">
        <v>59.640336459441166</v>
      </c>
      <c r="V22" s="127">
        <v>60.25347443878956</v>
      </c>
      <c r="W22" s="127">
        <v>54.95473618225251</v>
      </c>
      <c r="X22" s="127">
        <v>52.73674827603178</v>
      </c>
      <c r="Y22" s="127">
        <v>53.555424029762406</v>
      </c>
      <c r="Z22" s="127">
        <v>59.81856394427974</v>
      </c>
      <c r="AA22" s="127">
        <v>61.84579223667788</v>
      </c>
      <c r="AB22" s="127">
        <v>59.75856434658237</v>
      </c>
    </row>
    <row r="23" ht="9.75">
      <c r="A23" s="57"/>
    </row>
    <row r="24" spans="1:28" s="49" customFormat="1" ht="13.5" customHeight="1">
      <c r="A24" s="57"/>
      <c r="B24" s="75" t="s">
        <v>56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6" customFormat="1" ht="3.75" customHeight="1">
      <c r="A25" s="57"/>
      <c r="B25" s="50"/>
      <c r="M25" s="51"/>
      <c r="N25" s="51"/>
      <c r="O25" s="51"/>
      <c r="P25" s="51"/>
      <c r="Q25" s="51"/>
      <c r="AA25" s="51"/>
      <c r="AB25" s="51"/>
    </row>
    <row r="26" spans="1:28" s="55" customFormat="1" ht="18" customHeight="1">
      <c r="A26" s="52"/>
      <c r="B26" s="164" t="s">
        <v>312</v>
      </c>
      <c r="C26" s="53">
        <v>1919</v>
      </c>
      <c r="D26" s="53">
        <v>1922</v>
      </c>
      <c r="E26" s="53">
        <v>1925</v>
      </c>
      <c r="F26" s="53">
        <v>1928</v>
      </c>
      <c r="G26" s="53">
        <v>1931</v>
      </c>
      <c r="H26" s="53">
        <v>1935</v>
      </c>
      <c r="I26" s="53">
        <v>1939</v>
      </c>
      <c r="J26" s="53">
        <v>1943</v>
      </c>
      <c r="K26" s="53">
        <v>1947</v>
      </c>
      <c r="L26" s="54">
        <v>1951</v>
      </c>
      <c r="M26" s="54">
        <v>1955</v>
      </c>
      <c r="N26" s="54">
        <v>1959</v>
      </c>
      <c r="O26" s="54">
        <v>1963</v>
      </c>
      <c r="P26" s="54">
        <v>1967</v>
      </c>
      <c r="Q26" s="53">
        <v>1971</v>
      </c>
      <c r="R26" s="53">
        <v>1975</v>
      </c>
      <c r="S26" s="53">
        <v>1979</v>
      </c>
      <c r="T26" s="53">
        <v>1983</v>
      </c>
      <c r="U26" s="53">
        <v>1987</v>
      </c>
      <c r="V26" s="53">
        <v>1991</v>
      </c>
      <c r="W26" s="53">
        <v>1995</v>
      </c>
      <c r="X26" s="53">
        <v>1999</v>
      </c>
      <c r="Y26" s="53">
        <v>2003</v>
      </c>
      <c r="Z26" s="54">
        <v>2007</v>
      </c>
      <c r="AA26" s="54">
        <v>2011</v>
      </c>
      <c r="AB26" s="54">
        <v>2015</v>
      </c>
    </row>
    <row r="27" spans="1:27" s="130" customFormat="1" ht="3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</row>
    <row r="28" spans="1:28" s="42" customFormat="1" ht="12.75">
      <c r="A28" s="57">
        <v>1</v>
      </c>
      <c r="B28" s="58" t="s">
        <v>1</v>
      </c>
      <c r="C28" s="128">
        <v>1</v>
      </c>
      <c r="D28" s="128">
        <v>1</v>
      </c>
      <c r="E28" s="128">
        <v>2</v>
      </c>
      <c r="F28" s="128">
        <v>1</v>
      </c>
      <c r="G28" s="128">
        <v>1</v>
      </c>
      <c r="H28" s="128">
        <v>1</v>
      </c>
      <c r="I28" s="128">
        <v>1</v>
      </c>
      <c r="J28" s="128">
        <v>1</v>
      </c>
      <c r="K28" s="128">
        <v>2</v>
      </c>
      <c r="L28" s="128">
        <v>1</v>
      </c>
      <c r="M28" s="128">
        <v>1</v>
      </c>
      <c r="N28" s="128">
        <v>1</v>
      </c>
      <c r="O28" s="128">
        <v>1</v>
      </c>
      <c r="P28" s="128">
        <v>1</v>
      </c>
      <c r="Q28" s="128">
        <v>1</v>
      </c>
      <c r="R28" s="128">
        <v>1</v>
      </c>
      <c r="S28" s="128">
        <v>2</v>
      </c>
      <c r="T28" s="128">
        <v>2</v>
      </c>
      <c r="U28" s="128">
        <v>2</v>
      </c>
      <c r="V28" s="128">
        <v>2</v>
      </c>
      <c r="W28" s="128">
        <v>2</v>
      </c>
      <c r="X28" s="128">
        <v>1</v>
      </c>
      <c r="Y28" s="128">
        <v>1</v>
      </c>
      <c r="Z28" s="128">
        <v>1</v>
      </c>
      <c r="AA28" s="161">
        <v>1</v>
      </c>
      <c r="AB28" s="199">
        <v>1</v>
      </c>
    </row>
    <row r="29" spans="1:28" s="42" customFormat="1" ht="12.75">
      <c r="A29" s="57">
        <v>2</v>
      </c>
      <c r="B29" s="58" t="s">
        <v>2</v>
      </c>
      <c r="C29" s="128">
        <v>5</v>
      </c>
      <c r="D29" s="128">
        <v>5</v>
      </c>
      <c r="E29" s="128">
        <v>4</v>
      </c>
      <c r="F29" s="128">
        <v>5</v>
      </c>
      <c r="G29" s="128">
        <v>5</v>
      </c>
      <c r="H29" s="128">
        <v>4</v>
      </c>
      <c r="I29" s="128">
        <v>4</v>
      </c>
      <c r="J29" s="128">
        <v>5</v>
      </c>
      <c r="K29" s="128">
        <v>5</v>
      </c>
      <c r="L29" s="128">
        <v>5</v>
      </c>
      <c r="M29" s="128">
        <v>5</v>
      </c>
      <c r="N29" s="128">
        <v>5</v>
      </c>
      <c r="O29" s="128">
        <v>5</v>
      </c>
      <c r="P29" s="128">
        <v>5</v>
      </c>
      <c r="Q29" s="128">
        <v>5</v>
      </c>
      <c r="R29" s="128">
        <v>5</v>
      </c>
      <c r="S29" s="128">
        <v>4</v>
      </c>
      <c r="T29" s="128">
        <v>4</v>
      </c>
      <c r="U29" s="128">
        <v>4</v>
      </c>
      <c r="V29" s="128">
        <v>4</v>
      </c>
      <c r="W29" s="128">
        <v>4</v>
      </c>
      <c r="X29" s="128">
        <v>4</v>
      </c>
      <c r="Y29" s="128">
        <v>3</v>
      </c>
      <c r="Z29" s="128">
        <v>4</v>
      </c>
      <c r="AA29" s="161">
        <v>3</v>
      </c>
      <c r="AB29" s="199">
        <v>4</v>
      </c>
    </row>
    <row r="30" spans="1:28" s="42" customFormat="1" ht="12.75">
      <c r="A30" s="57">
        <v>3</v>
      </c>
      <c r="B30" s="58" t="s">
        <v>7</v>
      </c>
      <c r="C30" s="128"/>
      <c r="D30" s="128"/>
      <c r="E30" s="128"/>
      <c r="F30" s="128"/>
      <c r="G30" s="128"/>
      <c r="H30" s="128">
        <v>1</v>
      </c>
      <c r="I30" s="128">
        <v>1</v>
      </c>
      <c r="J30" s="128">
        <v>1</v>
      </c>
      <c r="K30" s="128"/>
      <c r="L30" s="128">
        <v>1</v>
      </c>
      <c r="M30" s="128">
        <v>1</v>
      </c>
      <c r="N30" s="128">
        <v>1</v>
      </c>
      <c r="O30" s="128">
        <v>1</v>
      </c>
      <c r="P30" s="128"/>
      <c r="Q30" s="128">
        <v>1</v>
      </c>
      <c r="R30" s="128">
        <v>1</v>
      </c>
      <c r="S30" s="128">
        <v>1</v>
      </c>
      <c r="T30" s="128">
        <v>1</v>
      </c>
      <c r="U30" s="128">
        <v>1</v>
      </c>
      <c r="V30" s="128">
        <v>1</v>
      </c>
      <c r="W30" s="128">
        <v>1</v>
      </c>
      <c r="X30" s="128">
        <v>2</v>
      </c>
      <c r="Y30" s="128">
        <v>2</v>
      </c>
      <c r="Z30" s="128">
        <v>1</v>
      </c>
      <c r="AA30" s="161">
        <v>2</v>
      </c>
      <c r="AB30" s="199">
        <v>1</v>
      </c>
    </row>
    <row r="31" spans="1:28" s="42" customFormat="1" ht="12.75">
      <c r="A31" s="57">
        <v>4</v>
      </c>
      <c r="B31" s="58" t="s">
        <v>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>
        <v>1</v>
      </c>
      <c r="Z31" s="128">
        <v>1</v>
      </c>
      <c r="AA31" s="161">
        <v>1</v>
      </c>
      <c r="AB31" s="199">
        <v>2</v>
      </c>
    </row>
    <row r="32" spans="1:27" s="42" customFormat="1" ht="12.75">
      <c r="A32" s="57">
        <v>35</v>
      </c>
      <c r="B32" s="58" t="s">
        <v>20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>
        <v>1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3:27" ht="4.5" customHeight="1"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</row>
    <row r="34" spans="1:28" ht="18.75" customHeight="1">
      <c r="A34" s="30"/>
      <c r="B34" s="30" t="s">
        <v>4</v>
      </c>
      <c r="C34" s="115">
        <v>6</v>
      </c>
      <c r="D34" s="115">
        <v>6</v>
      </c>
      <c r="E34" s="115">
        <v>6</v>
      </c>
      <c r="F34" s="115">
        <v>6</v>
      </c>
      <c r="G34" s="115">
        <v>6</v>
      </c>
      <c r="H34" s="115">
        <v>6</v>
      </c>
      <c r="I34" s="115">
        <v>6</v>
      </c>
      <c r="J34" s="115">
        <v>7</v>
      </c>
      <c r="K34" s="115">
        <v>7</v>
      </c>
      <c r="L34" s="115">
        <v>7</v>
      </c>
      <c r="M34" s="115">
        <v>7</v>
      </c>
      <c r="N34" s="115">
        <v>7</v>
      </c>
      <c r="O34" s="115">
        <v>7</v>
      </c>
      <c r="P34" s="115">
        <v>7</v>
      </c>
      <c r="Q34" s="115">
        <v>7</v>
      </c>
      <c r="R34" s="115">
        <v>7</v>
      </c>
      <c r="S34" s="115">
        <v>7</v>
      </c>
      <c r="T34" s="115">
        <v>7</v>
      </c>
      <c r="U34" s="115">
        <v>7</v>
      </c>
      <c r="V34" s="115">
        <v>7</v>
      </c>
      <c r="W34" s="115">
        <v>7</v>
      </c>
      <c r="X34" s="115">
        <v>7</v>
      </c>
      <c r="Y34" s="115">
        <v>7</v>
      </c>
      <c r="Z34" s="115">
        <v>7</v>
      </c>
      <c r="AA34" s="115">
        <v>7</v>
      </c>
      <c r="AB34" s="115">
        <v>8</v>
      </c>
    </row>
    <row r="36" ht="12.75" customHeight="1">
      <c r="B36" s="35" t="s">
        <v>222</v>
      </c>
    </row>
    <row r="37" spans="2:5" s="57" customFormat="1" ht="11.25" customHeight="1">
      <c r="B37" s="159">
        <v>1925</v>
      </c>
      <c r="D37" s="57" t="s">
        <v>2</v>
      </c>
      <c r="E37" s="57" t="s">
        <v>223</v>
      </c>
    </row>
    <row r="38" spans="2:5" s="57" customFormat="1" ht="11.25" customHeight="1">
      <c r="B38" s="159">
        <v>1935</v>
      </c>
      <c r="D38" s="57" t="s">
        <v>2</v>
      </c>
      <c r="E38" s="57" t="s">
        <v>224</v>
      </c>
    </row>
    <row r="39" spans="2:5" s="57" customFormat="1" ht="11.25" customHeight="1">
      <c r="B39" s="159">
        <v>1935</v>
      </c>
      <c r="D39" s="57" t="s">
        <v>2</v>
      </c>
      <c r="E39" s="57" t="s">
        <v>225</v>
      </c>
    </row>
    <row r="40" spans="2:5" s="57" customFormat="1" ht="11.25" customHeight="1">
      <c r="B40" s="159">
        <v>1935</v>
      </c>
      <c r="D40" s="57" t="s">
        <v>91</v>
      </c>
      <c r="E40" s="57" t="s">
        <v>226</v>
      </c>
    </row>
    <row r="41" spans="2:5" s="57" customFormat="1" ht="11.25" customHeight="1">
      <c r="B41" s="159">
        <v>1943</v>
      </c>
      <c r="D41" s="57" t="s">
        <v>2</v>
      </c>
      <c r="E41" s="57" t="s">
        <v>227</v>
      </c>
    </row>
    <row r="42" spans="2:5" s="57" customFormat="1" ht="11.25" customHeight="1">
      <c r="B42" s="159">
        <v>1943</v>
      </c>
      <c r="D42" s="57" t="s">
        <v>2</v>
      </c>
      <c r="E42" s="57" t="s">
        <v>228</v>
      </c>
    </row>
    <row r="43" spans="2:5" s="57" customFormat="1" ht="11.25" customHeight="1">
      <c r="B43" s="159">
        <v>1943</v>
      </c>
      <c r="D43" s="57" t="s">
        <v>2</v>
      </c>
      <c r="E43" s="57" t="s">
        <v>229</v>
      </c>
    </row>
    <row r="44" spans="2:5" s="57" customFormat="1" ht="11.25" customHeight="1">
      <c r="B44" s="159">
        <v>1947</v>
      </c>
      <c r="D44" s="57" t="s">
        <v>2</v>
      </c>
      <c r="E44" s="57" t="s">
        <v>230</v>
      </c>
    </row>
    <row r="45" spans="2:5" s="57" customFormat="1" ht="11.25" customHeight="1">
      <c r="B45" s="159">
        <v>1947</v>
      </c>
      <c r="D45" s="57" t="s">
        <v>2</v>
      </c>
      <c r="E45" s="57" t="s">
        <v>231</v>
      </c>
    </row>
    <row r="46" spans="2:5" s="57" customFormat="1" ht="11.25" customHeight="1">
      <c r="B46" s="159">
        <v>1951</v>
      </c>
      <c r="D46" s="57" t="s">
        <v>2</v>
      </c>
      <c r="E46" s="57" t="s">
        <v>232</v>
      </c>
    </row>
    <row r="47" spans="2:5" s="57" customFormat="1" ht="11.25" customHeight="1">
      <c r="B47" s="159">
        <v>1951</v>
      </c>
      <c r="D47" s="57" t="s">
        <v>2</v>
      </c>
      <c r="E47" s="57" t="s">
        <v>233</v>
      </c>
    </row>
    <row r="48" spans="2:5" s="57" customFormat="1" ht="11.25" customHeight="1">
      <c r="B48" s="159">
        <v>1951</v>
      </c>
      <c r="D48" s="57" t="s">
        <v>2</v>
      </c>
      <c r="E48" s="57" t="s">
        <v>234</v>
      </c>
    </row>
    <row r="49" spans="2:5" s="57" customFormat="1" ht="11.25" customHeight="1">
      <c r="B49" s="159">
        <v>1951</v>
      </c>
      <c r="D49" s="57" t="s">
        <v>20</v>
      </c>
      <c r="E49" s="57" t="s">
        <v>235</v>
      </c>
    </row>
    <row r="50" spans="2:5" s="57" customFormat="1" ht="11.25" customHeight="1">
      <c r="B50" s="159">
        <v>1955</v>
      </c>
      <c r="D50" s="57" t="s">
        <v>2</v>
      </c>
      <c r="E50" s="57" t="s">
        <v>236</v>
      </c>
    </row>
    <row r="51" spans="2:5" s="57" customFormat="1" ht="11.25" customHeight="1">
      <c r="B51" s="159">
        <v>1955</v>
      </c>
      <c r="D51" s="57" t="s">
        <v>2</v>
      </c>
      <c r="E51" s="57" t="s">
        <v>237</v>
      </c>
    </row>
    <row r="52" spans="2:5" s="57" customFormat="1" ht="11.25" customHeight="1">
      <c r="B52" s="159">
        <v>1955</v>
      </c>
      <c r="D52" s="57" t="s">
        <v>2</v>
      </c>
      <c r="E52" s="57" t="s">
        <v>238</v>
      </c>
    </row>
    <row r="53" spans="2:5" s="57" customFormat="1" ht="11.25" customHeight="1">
      <c r="B53" s="159">
        <v>1955</v>
      </c>
      <c r="D53" s="57" t="s">
        <v>20</v>
      </c>
      <c r="E53" s="57" t="s">
        <v>239</v>
      </c>
    </row>
    <row r="54" spans="2:5" s="57" customFormat="1" ht="11.25" customHeight="1">
      <c r="B54" s="159">
        <v>1959</v>
      </c>
      <c r="D54" s="57" t="s">
        <v>2</v>
      </c>
      <c r="E54" s="57" t="s">
        <v>240</v>
      </c>
    </row>
    <row r="55" spans="2:5" s="57" customFormat="1" ht="11.25" customHeight="1">
      <c r="B55" s="159">
        <v>1959</v>
      </c>
      <c r="D55" s="57" t="s">
        <v>2</v>
      </c>
      <c r="E55" s="57" t="s">
        <v>241</v>
      </c>
    </row>
    <row r="56" spans="2:5" s="57" customFormat="1" ht="11.25" customHeight="1">
      <c r="B56" s="159">
        <v>1959</v>
      </c>
      <c r="D56" s="57" t="s">
        <v>2</v>
      </c>
      <c r="E56" s="57" t="s">
        <v>242</v>
      </c>
    </row>
    <row r="57" spans="2:5" s="57" customFormat="1" ht="11.25" customHeight="1">
      <c r="B57" s="159">
        <v>1959</v>
      </c>
      <c r="D57" s="57" t="s">
        <v>20</v>
      </c>
      <c r="E57" s="57" t="s">
        <v>239</v>
      </c>
    </row>
    <row r="58" spans="2:5" s="57" customFormat="1" ht="11.25" customHeight="1">
      <c r="B58" s="159">
        <v>1963</v>
      </c>
      <c r="D58" s="57" t="s">
        <v>2</v>
      </c>
      <c r="E58" s="57" t="s">
        <v>243</v>
      </c>
    </row>
    <row r="59" spans="2:5" s="57" customFormat="1" ht="11.25" customHeight="1">
      <c r="B59" s="159">
        <v>1963</v>
      </c>
      <c r="D59" s="57" t="s">
        <v>2</v>
      </c>
      <c r="E59" s="57" t="s">
        <v>244</v>
      </c>
    </row>
    <row r="60" spans="2:5" s="57" customFormat="1" ht="11.25" customHeight="1">
      <c r="B60" s="159">
        <v>1963</v>
      </c>
      <c r="D60" s="57" t="s">
        <v>2</v>
      </c>
      <c r="E60" s="57" t="s">
        <v>245</v>
      </c>
    </row>
    <row r="61" spans="2:5" s="57" customFormat="1" ht="11.25" customHeight="1">
      <c r="B61" s="159">
        <v>1967</v>
      </c>
      <c r="D61" s="57" t="s">
        <v>2</v>
      </c>
      <c r="E61" s="57" t="s">
        <v>246</v>
      </c>
    </row>
    <row r="62" spans="2:5" s="57" customFormat="1" ht="11.25" customHeight="1">
      <c r="B62" s="159">
        <v>1967</v>
      </c>
      <c r="D62" s="57" t="s">
        <v>2</v>
      </c>
      <c r="E62" s="57" t="s">
        <v>247</v>
      </c>
    </row>
    <row r="63" spans="2:5" s="57" customFormat="1" ht="11.25" customHeight="1">
      <c r="B63" s="159">
        <v>1967</v>
      </c>
      <c r="D63" s="57" t="s">
        <v>2</v>
      </c>
      <c r="E63" s="57" t="s">
        <v>248</v>
      </c>
    </row>
    <row r="64" spans="2:5" s="57" customFormat="1" ht="11.25" customHeight="1">
      <c r="B64" s="159">
        <v>1967</v>
      </c>
      <c r="D64" s="57" t="s">
        <v>20</v>
      </c>
      <c r="E64" s="57" t="s">
        <v>249</v>
      </c>
    </row>
    <row r="65" spans="2:5" s="57" customFormat="1" ht="11.25" customHeight="1">
      <c r="B65" s="159">
        <v>1967</v>
      </c>
      <c r="D65" s="57" t="s">
        <v>20</v>
      </c>
      <c r="E65" s="57" t="s">
        <v>250</v>
      </c>
    </row>
    <row r="66" spans="2:4" ht="12.75">
      <c r="B66" s="200" t="s">
        <v>343</v>
      </c>
      <c r="C66" s="201"/>
      <c r="D66" s="200" t="s">
        <v>344</v>
      </c>
    </row>
    <row r="67" spans="1:52" s="46" customFormat="1" ht="21.75" customHeight="1">
      <c r="A67" s="57"/>
      <c r="B67" s="57" t="s">
        <v>34</v>
      </c>
      <c r="AZ67" s="57"/>
    </row>
    <row r="68" spans="1:52" s="46" customFormat="1" ht="12" customHeight="1">
      <c r="A68" s="57"/>
      <c r="B68" s="57" t="s">
        <v>35</v>
      </c>
      <c r="AZ68" s="57"/>
    </row>
    <row r="69" spans="1:52" s="46" customFormat="1" ht="12" customHeight="1">
      <c r="A69" s="57"/>
      <c r="B69" s="133" t="s">
        <v>338</v>
      </c>
      <c r="AZ69" s="57"/>
    </row>
    <row r="70" spans="1:52" s="46" customFormat="1" ht="12" customHeight="1">
      <c r="A70" s="57"/>
      <c r="B70" s="57" t="s">
        <v>36</v>
      </c>
      <c r="AZ70" s="57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scale="9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1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8" width="9.5" style="5" customWidth="1"/>
    <col min="9" max="9" width="11" style="5" customWidth="1"/>
    <col min="10" max="14" width="9.5" style="5" customWidth="1"/>
    <col min="15" max="15" width="7.16015625" style="5" bestFit="1" customWidth="1"/>
    <col min="16" max="16" width="4.16015625" style="5" customWidth="1"/>
    <col min="17" max="16384" width="12" style="5" customWidth="1"/>
  </cols>
  <sheetData>
    <row r="1" spans="1:14" s="2" customFormat="1" ht="17.25">
      <c r="A1" s="64" t="str">
        <f>"Kanton "&amp;Übersicht!C5</f>
        <v>Kanton Wallis</v>
      </c>
      <c r="B1" s="1"/>
      <c r="C1" s="1"/>
      <c r="D1" s="1"/>
      <c r="E1" s="1"/>
      <c r="N1" s="179" t="s">
        <v>51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76" t="s">
        <v>57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39" customFormat="1" ht="18" customHeight="1">
      <c r="A5" s="11" t="s">
        <v>313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90">
        <v>2015</v>
      </c>
    </row>
    <row r="6" spans="1:15" s="139" customFormat="1" ht="18" customHeight="1">
      <c r="A6" s="140" t="s">
        <v>280</v>
      </c>
      <c r="B6" s="141"/>
      <c r="C6" s="141"/>
      <c r="D6" s="17">
        <v>19.279349494927626</v>
      </c>
      <c r="E6" s="17">
        <v>18.856306439560402</v>
      </c>
      <c r="F6" s="17">
        <v>22.6620074837228</v>
      </c>
      <c r="G6" s="17">
        <v>25.157455567565</v>
      </c>
      <c r="H6" s="17">
        <v>24.5844668955518</v>
      </c>
      <c r="I6" s="17">
        <v>25.899669666780376</v>
      </c>
      <c r="J6" s="17">
        <v>24.177789222252</v>
      </c>
      <c r="K6" s="17">
        <v>18.826333881736065</v>
      </c>
      <c r="L6" s="17">
        <v>17.07827829077511</v>
      </c>
      <c r="M6" s="17">
        <v>15.973739831041808</v>
      </c>
      <c r="N6" s="17">
        <v>18.79991914826719</v>
      </c>
      <c r="O6" s="191">
        <v>18.137787301494114</v>
      </c>
    </row>
    <row r="7" spans="1:15" s="139" customFormat="1" ht="12" customHeight="1">
      <c r="A7" s="136" t="s">
        <v>134</v>
      </c>
      <c r="B7" s="27"/>
      <c r="C7" s="27"/>
      <c r="D7" s="23">
        <v>61.49308017471409</v>
      </c>
      <c r="E7" s="23">
        <v>59.7403929843521</v>
      </c>
      <c r="F7" s="23">
        <v>58.80848832953605</v>
      </c>
      <c r="G7" s="23">
        <v>57.52263711791406</v>
      </c>
      <c r="H7" s="23">
        <v>58.690324305374354</v>
      </c>
      <c r="I7" s="23">
        <v>54.3350635833225</v>
      </c>
      <c r="J7" s="23">
        <v>54.8180712855436</v>
      </c>
      <c r="K7" s="23">
        <v>51.400083091562806</v>
      </c>
      <c r="L7" s="23">
        <v>47.890518293271974</v>
      </c>
      <c r="M7" s="23">
        <v>44.916065640168526</v>
      </c>
      <c r="N7" s="23">
        <v>39.90399447749568</v>
      </c>
      <c r="O7" s="192">
        <v>39.78984617533603</v>
      </c>
    </row>
    <row r="8" spans="1:15" s="139" customFormat="1" ht="12" customHeight="1">
      <c r="A8" s="136" t="s">
        <v>131</v>
      </c>
      <c r="B8" s="27"/>
      <c r="C8" s="27"/>
      <c r="D8" s="23">
        <v>15.436685989135396</v>
      </c>
      <c r="E8" s="23">
        <v>17.423697048769938</v>
      </c>
      <c r="F8" s="23">
        <v>11.554402265840606</v>
      </c>
      <c r="G8" s="23">
        <v>14.123241805401978</v>
      </c>
      <c r="H8" s="23">
        <v>14.535232731807346</v>
      </c>
      <c r="I8" s="23">
        <v>14.4632303848251</v>
      </c>
      <c r="J8" s="23">
        <v>16.607186567943735</v>
      </c>
      <c r="K8" s="23">
        <v>16.865895903016934</v>
      </c>
      <c r="L8" s="23">
        <v>19.087365105975685</v>
      </c>
      <c r="M8" s="23">
        <v>14.690083094823972</v>
      </c>
      <c r="N8" s="23">
        <v>14.622579619453116</v>
      </c>
      <c r="O8" s="192">
        <v>13.256736471638545</v>
      </c>
    </row>
    <row r="9" spans="1:15" s="139" customFormat="1" ht="12" customHeight="1">
      <c r="A9" s="136" t="s">
        <v>126</v>
      </c>
      <c r="B9" s="27"/>
      <c r="C9" s="27"/>
      <c r="D9" s="25" t="s">
        <v>9</v>
      </c>
      <c r="E9" s="25" t="s">
        <v>9</v>
      </c>
      <c r="F9" s="25" t="s">
        <v>9</v>
      </c>
      <c r="G9" s="25" t="s">
        <v>9</v>
      </c>
      <c r="H9" s="25" t="s">
        <v>9</v>
      </c>
      <c r="I9" s="25" t="s">
        <v>9</v>
      </c>
      <c r="J9" s="25" t="s">
        <v>9</v>
      </c>
      <c r="K9" s="23">
        <v>8.977979424465657</v>
      </c>
      <c r="L9" s="23">
        <v>13.351405900039087</v>
      </c>
      <c r="M9" s="23">
        <v>16.572566018920963</v>
      </c>
      <c r="N9" s="23">
        <v>19.681959543400477</v>
      </c>
      <c r="O9" s="192">
        <v>22.142573002693474</v>
      </c>
    </row>
    <row r="10" spans="1:15" s="139" customFormat="1" ht="7.5" customHeight="1">
      <c r="A10" s="26"/>
      <c r="B10" s="27"/>
      <c r="C10" s="27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93"/>
    </row>
    <row r="11" spans="1:15" s="139" customFormat="1" ht="12" customHeight="1">
      <c r="A11" s="136" t="s">
        <v>127</v>
      </c>
      <c r="B11" s="27"/>
      <c r="C11" s="27"/>
      <c r="D11" s="25" t="s">
        <v>9</v>
      </c>
      <c r="E11" s="25" t="s">
        <v>9</v>
      </c>
      <c r="F11" s="23">
        <v>0.819355923597121</v>
      </c>
      <c r="G11" s="25" t="s">
        <v>9</v>
      </c>
      <c r="H11" s="25" t="s">
        <v>9</v>
      </c>
      <c r="I11" s="23">
        <v>3.925513211871004</v>
      </c>
      <c r="J11" s="23">
        <v>2.2231369008919675</v>
      </c>
      <c r="K11" s="23">
        <v>1.8475090806152188</v>
      </c>
      <c r="L11" s="25" t="s">
        <v>9</v>
      </c>
      <c r="M11" s="23">
        <v>1.0065458162275234</v>
      </c>
      <c r="N11" s="25" t="s">
        <v>9</v>
      </c>
      <c r="O11" s="194" t="s">
        <v>9</v>
      </c>
    </row>
    <row r="12" spans="1:15" s="139" customFormat="1" ht="12" customHeight="1">
      <c r="A12" s="136" t="s">
        <v>12</v>
      </c>
      <c r="B12" s="27"/>
      <c r="C12" s="27"/>
      <c r="D12" s="25" t="s">
        <v>9</v>
      </c>
      <c r="E12" s="25" t="s">
        <v>9</v>
      </c>
      <c r="F12" s="25" t="s">
        <v>9</v>
      </c>
      <c r="G12" s="25" t="s">
        <v>9</v>
      </c>
      <c r="H12" s="25" t="s">
        <v>9</v>
      </c>
      <c r="I12" s="25" t="s">
        <v>9</v>
      </c>
      <c r="J12" s="25" t="s">
        <v>9</v>
      </c>
      <c r="K12" s="25" t="s">
        <v>9</v>
      </c>
      <c r="L12" s="25" t="s">
        <v>9</v>
      </c>
      <c r="M12" s="23">
        <v>1.1444604091551709</v>
      </c>
      <c r="N12" s="23">
        <v>0.7199823166385538</v>
      </c>
      <c r="O12" s="192">
        <v>1.413947970682519</v>
      </c>
    </row>
    <row r="13" spans="1:15" s="139" customFormat="1" ht="7.5" customHeight="1">
      <c r="A13" s="26"/>
      <c r="B13" s="27"/>
      <c r="C13" s="27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92"/>
    </row>
    <row r="14" spans="1:15" s="139" customFormat="1" ht="12" customHeight="1">
      <c r="A14" s="26" t="s">
        <v>92</v>
      </c>
      <c r="B14" s="27"/>
      <c r="C14" s="27"/>
      <c r="D14" s="25" t="s">
        <v>9</v>
      </c>
      <c r="E14" s="25" t="s">
        <v>9</v>
      </c>
      <c r="F14" s="25" t="s">
        <v>9</v>
      </c>
      <c r="G14" s="25" t="s">
        <v>9</v>
      </c>
      <c r="H14" s="25" t="s">
        <v>9</v>
      </c>
      <c r="I14" s="25" t="s">
        <v>9</v>
      </c>
      <c r="J14" s="25" t="s">
        <v>9</v>
      </c>
      <c r="K14" s="25" t="s">
        <v>9</v>
      </c>
      <c r="L14" s="25" t="s">
        <v>9</v>
      </c>
      <c r="M14" s="25" t="s">
        <v>9</v>
      </c>
      <c r="N14" s="24">
        <v>0.6313291008318036</v>
      </c>
      <c r="O14" s="195" t="s">
        <v>9</v>
      </c>
    </row>
    <row r="15" spans="1:15" s="139" customFormat="1" ht="12" customHeight="1">
      <c r="A15" s="136" t="s">
        <v>128</v>
      </c>
      <c r="B15" s="27"/>
      <c r="C15" s="27"/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3">
        <v>0.8504952517263261</v>
      </c>
      <c r="K15" s="25" t="s">
        <v>9</v>
      </c>
      <c r="L15" s="25" t="s">
        <v>9</v>
      </c>
      <c r="M15" s="25" t="s">
        <v>9</v>
      </c>
      <c r="N15" s="25" t="s">
        <v>9</v>
      </c>
      <c r="O15" s="194" t="s">
        <v>9</v>
      </c>
    </row>
    <row r="16" spans="1:15" s="139" customFormat="1" ht="12" customHeight="1">
      <c r="A16" s="136" t="s">
        <v>135</v>
      </c>
      <c r="B16" s="27"/>
      <c r="C16" s="27"/>
      <c r="D16" s="25" t="s">
        <v>9</v>
      </c>
      <c r="E16" s="25" t="s">
        <v>9</v>
      </c>
      <c r="F16" s="25" t="s">
        <v>9</v>
      </c>
      <c r="G16" s="25" t="s">
        <v>9</v>
      </c>
      <c r="H16" s="23">
        <v>1.6568244358392734</v>
      </c>
      <c r="I16" s="23">
        <v>1.330954234417048</v>
      </c>
      <c r="J16" s="23">
        <v>1.3124599503267118</v>
      </c>
      <c r="K16" s="23">
        <v>2.082198618603338</v>
      </c>
      <c r="L16" s="23">
        <v>2.592432409938128</v>
      </c>
      <c r="M16" s="23">
        <v>3.931078592091958</v>
      </c>
      <c r="N16" s="23">
        <v>4.9904668241935815</v>
      </c>
      <c r="O16" s="192">
        <v>4.8884399201168485</v>
      </c>
    </row>
    <row r="17" spans="1:15" s="139" customFormat="1" ht="7.5" customHeight="1">
      <c r="A17" s="26"/>
      <c r="B17" s="27"/>
      <c r="C17" s="27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93"/>
    </row>
    <row r="18" spans="1:15" s="139" customFormat="1" ht="12" customHeight="1">
      <c r="A18" s="136" t="s">
        <v>129</v>
      </c>
      <c r="B18" s="27"/>
      <c r="C18" s="27"/>
      <c r="D18" s="23">
        <v>3.79088434122289</v>
      </c>
      <c r="E18" s="23">
        <v>3.9796035273175594</v>
      </c>
      <c r="F18" s="23">
        <v>6.168744456570838</v>
      </c>
      <c r="G18" s="23">
        <v>3.2268042034286246</v>
      </c>
      <c r="H18" s="23">
        <v>0.5722847689010052</v>
      </c>
      <c r="I18" s="25" t="s">
        <v>9</v>
      </c>
      <c r="J18" s="25" t="s">
        <v>9</v>
      </c>
      <c r="K18" s="25" t="s">
        <v>9</v>
      </c>
      <c r="L18" s="25" t="s">
        <v>9</v>
      </c>
      <c r="M18" s="23">
        <v>1.7654605975700888</v>
      </c>
      <c r="N18" s="23">
        <v>0.6497689697196076</v>
      </c>
      <c r="O18" s="192">
        <v>0.37066915803846984</v>
      </c>
    </row>
    <row r="19" spans="1:15" s="139" customFormat="1" ht="7.5" customHeight="1">
      <c r="A19" s="142"/>
      <c r="B19" s="27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2"/>
    </row>
    <row r="20" spans="1:15" s="139" customFormat="1" ht="12" customHeight="1">
      <c r="A20" s="136" t="s">
        <v>4</v>
      </c>
      <c r="B20" s="27"/>
      <c r="C20" s="27"/>
      <c r="D20" s="143">
        <f>SUM(D6:D18)</f>
        <v>100</v>
      </c>
      <c r="E20" s="143">
        <f aca="true" t="shared" si="0" ref="E20:N20">SUM(E6:E18)</f>
        <v>100</v>
      </c>
      <c r="F20" s="143">
        <f t="shared" si="0"/>
        <v>100.01299845926741</v>
      </c>
      <c r="G20" s="143">
        <f t="shared" si="0"/>
        <v>100.03013869430966</v>
      </c>
      <c r="H20" s="143">
        <f t="shared" si="0"/>
        <v>100.03913313747377</v>
      </c>
      <c r="I20" s="143">
        <f t="shared" si="0"/>
        <v>99.95443108121603</v>
      </c>
      <c r="J20" s="143">
        <f t="shared" si="0"/>
        <v>99.98913917868435</v>
      </c>
      <c r="K20" s="143">
        <f>SUM(K6:K18)</f>
        <v>100.00000000000003</v>
      </c>
      <c r="L20" s="143">
        <f>SUM(L6:L18)</f>
        <v>99.99999999999999</v>
      </c>
      <c r="M20" s="143">
        <f t="shared" si="0"/>
        <v>100.00000000000003</v>
      </c>
      <c r="N20" s="143">
        <f t="shared" si="0"/>
        <v>100</v>
      </c>
      <c r="O20" s="196">
        <f>SUM(O6:O18)</f>
        <v>99.99999999999999</v>
      </c>
    </row>
    <row r="21" spans="1:15" s="139" customFormat="1" ht="7.5" customHeight="1">
      <c r="A21" s="26"/>
      <c r="B21" s="27"/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7"/>
    </row>
    <row r="22" spans="1:15" s="139" customFormat="1" ht="18" customHeight="1">
      <c r="A22" s="30" t="s">
        <v>21</v>
      </c>
      <c r="B22" s="31"/>
      <c r="C22" s="31"/>
      <c r="D22" s="32">
        <v>67.2227273106405</v>
      </c>
      <c r="E22" s="32">
        <v>66.58258886737053</v>
      </c>
      <c r="F22" s="32">
        <v>65.67428030415101</v>
      </c>
      <c r="G22" s="32">
        <v>65.27347107153906</v>
      </c>
      <c r="H22" s="32">
        <v>59.640336459441166</v>
      </c>
      <c r="I22" s="32">
        <v>60.25347443878955</v>
      </c>
      <c r="J22" s="32">
        <v>54.95473618225252</v>
      </c>
      <c r="K22" s="32">
        <v>52.73674827603179</v>
      </c>
      <c r="L22" s="32">
        <v>53.55542402976241</v>
      </c>
      <c r="M22" s="32">
        <v>59.81856394427973</v>
      </c>
      <c r="N22" s="32">
        <v>61.84579223667788</v>
      </c>
      <c r="O22" s="198">
        <v>59.75856434658237</v>
      </c>
    </row>
    <row r="23" spans="1:13" s="2" customFormat="1" ht="18" customHeight="1">
      <c r="A23" s="33" t="s">
        <v>22</v>
      </c>
      <c r="B23" s="34"/>
      <c r="C23" s="3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139" customFormat="1" ht="18" customHeight="1">
      <c r="A24" s="35" t="s">
        <v>136</v>
      </c>
      <c r="B24" s="36"/>
      <c r="C24" s="36"/>
      <c r="D24" s="37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 s="139" customFormat="1" ht="13.5" customHeight="1">
      <c r="A25" s="35"/>
      <c r="B25" s="26" t="s">
        <v>137</v>
      </c>
      <c r="C25" s="26"/>
      <c r="D25" s="37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13" s="139" customFormat="1" ht="12" customHeight="1">
      <c r="A26" s="35"/>
      <c r="B26" s="26" t="s">
        <v>138</v>
      </c>
      <c r="C26" s="26"/>
      <c r="D26" s="37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s="139" customFormat="1" ht="18" customHeight="1">
      <c r="A27" s="35" t="s">
        <v>23</v>
      </c>
      <c r="B27" s="33"/>
      <c r="C27" s="33"/>
      <c r="D27" s="18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4" s="145" customFormat="1" ht="13.5" customHeight="1">
      <c r="A28" s="146" t="s">
        <v>24</v>
      </c>
      <c r="B28" s="18" t="s">
        <v>139</v>
      </c>
      <c r="C28" s="147" t="s">
        <v>140</v>
      </c>
      <c r="D28" s="18"/>
    </row>
    <row r="29" spans="1:4" s="145" customFormat="1" ht="12" customHeight="1">
      <c r="A29" s="146"/>
      <c r="B29" s="18"/>
      <c r="C29" s="147" t="s">
        <v>141</v>
      </c>
      <c r="D29" s="18"/>
    </row>
    <row r="30" spans="1:4" s="145" customFormat="1" ht="12" customHeight="1">
      <c r="A30" s="146"/>
      <c r="B30" s="18"/>
      <c r="C30" s="147" t="s">
        <v>142</v>
      </c>
      <c r="D30" s="18"/>
    </row>
    <row r="31" spans="1:4" s="145" customFormat="1" ht="13.5" customHeight="1">
      <c r="A31" s="146" t="s">
        <v>25</v>
      </c>
      <c r="B31" s="18" t="s">
        <v>139</v>
      </c>
      <c r="C31" s="147" t="s">
        <v>143</v>
      </c>
      <c r="D31" s="18"/>
    </row>
    <row r="32" spans="1:4" s="145" customFormat="1" ht="12" customHeight="1">
      <c r="A32" s="146"/>
      <c r="B32" s="18"/>
      <c r="C32" s="147" t="s">
        <v>144</v>
      </c>
      <c r="D32" s="18"/>
    </row>
    <row r="33" spans="1:4" s="145" customFormat="1" ht="12" customHeight="1">
      <c r="A33" s="146"/>
      <c r="B33" s="18"/>
      <c r="C33" s="147" t="s">
        <v>145</v>
      </c>
      <c r="D33" s="18"/>
    </row>
    <row r="34" spans="1:4" s="145" customFormat="1" ht="13.5" customHeight="1">
      <c r="A34" s="146" t="s">
        <v>26</v>
      </c>
      <c r="B34" s="18" t="s">
        <v>139</v>
      </c>
      <c r="C34" s="147" t="s">
        <v>146</v>
      </c>
      <c r="D34" s="18"/>
    </row>
    <row r="35" spans="1:4" s="145" customFormat="1" ht="12" customHeight="1">
      <c r="A35" s="142"/>
      <c r="B35" s="18"/>
      <c r="C35" s="147" t="s">
        <v>141</v>
      </c>
      <c r="D35" s="18"/>
    </row>
    <row r="36" spans="1:4" s="145" customFormat="1" ht="12" customHeight="1">
      <c r="A36" s="142"/>
      <c r="B36" s="18"/>
      <c r="C36" s="147" t="s">
        <v>147</v>
      </c>
      <c r="D36" s="18"/>
    </row>
    <row r="37" spans="1:4" s="145" customFormat="1" ht="12" customHeight="1">
      <c r="A37" s="142"/>
      <c r="B37" s="18"/>
      <c r="C37" s="147" t="s">
        <v>148</v>
      </c>
      <c r="D37" s="18"/>
    </row>
    <row r="38" spans="1:4" s="145" customFormat="1" ht="13.5" customHeight="1">
      <c r="A38" s="146" t="s">
        <v>27</v>
      </c>
      <c r="B38" s="18" t="s">
        <v>139</v>
      </c>
      <c r="C38" s="147" t="s">
        <v>149</v>
      </c>
      <c r="D38" s="18"/>
    </row>
    <row r="39" spans="1:4" s="145" customFormat="1" ht="12" customHeight="1">
      <c r="A39" s="142"/>
      <c r="B39" s="18"/>
      <c r="C39" s="147" t="s">
        <v>150</v>
      </c>
      <c r="D39" s="18"/>
    </row>
    <row r="40" spans="1:4" s="145" customFormat="1" ht="12" customHeight="1">
      <c r="A40" s="142"/>
      <c r="B40" s="18"/>
      <c r="C40" s="147" t="s">
        <v>151</v>
      </c>
      <c r="D40" s="18"/>
    </row>
    <row r="41" spans="1:4" s="145" customFormat="1" ht="12" customHeight="1">
      <c r="A41" s="142"/>
      <c r="B41" s="18"/>
      <c r="C41" s="147" t="s">
        <v>152</v>
      </c>
      <c r="D41" s="18"/>
    </row>
    <row r="42" spans="1:4" s="145" customFormat="1" ht="13.5" customHeight="1">
      <c r="A42" s="146" t="s">
        <v>28</v>
      </c>
      <c r="B42" s="18" t="s">
        <v>139</v>
      </c>
      <c r="C42" s="147" t="s">
        <v>153</v>
      </c>
      <c r="D42" s="18"/>
    </row>
    <row r="43" spans="1:4" s="145" customFormat="1" ht="12" customHeight="1">
      <c r="A43" s="142"/>
      <c r="B43" s="18"/>
      <c r="C43" s="147" t="s">
        <v>154</v>
      </c>
      <c r="D43" s="18"/>
    </row>
    <row r="44" spans="1:4" s="145" customFormat="1" ht="12" customHeight="1">
      <c r="A44" s="142"/>
      <c r="B44" s="18"/>
      <c r="C44" s="147" t="s">
        <v>155</v>
      </c>
      <c r="D44" s="18"/>
    </row>
    <row r="45" spans="1:13" s="139" customFormat="1" ht="13.5" customHeight="1">
      <c r="A45" s="26" t="s">
        <v>29</v>
      </c>
      <c r="B45" s="33" t="s">
        <v>156</v>
      </c>
      <c r="C45" s="18" t="s">
        <v>157</v>
      </c>
      <c r="D45" s="18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1:13" s="139" customFormat="1" ht="12" customHeight="1">
      <c r="A46" s="26"/>
      <c r="B46" s="33"/>
      <c r="C46" s="18" t="s">
        <v>158</v>
      </c>
      <c r="D46" s="18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s="139" customFormat="1" ht="12" customHeight="1">
      <c r="A47" s="9"/>
      <c r="B47" s="33" t="s">
        <v>139</v>
      </c>
      <c r="C47" s="18" t="s">
        <v>159</v>
      </c>
      <c r="D47" s="18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1:13" s="139" customFormat="1" ht="12" customHeight="1">
      <c r="A48" s="9"/>
      <c r="B48" s="5"/>
      <c r="C48" s="18" t="s">
        <v>160</v>
      </c>
      <c r="D48" s="18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1:13" s="139" customFormat="1" ht="12" customHeight="1">
      <c r="A49" s="9"/>
      <c r="B49" s="5"/>
      <c r="C49" s="18" t="s">
        <v>161</v>
      </c>
      <c r="D49" s="18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1:13" s="139" customFormat="1" ht="12" customHeight="1">
      <c r="A50" s="26"/>
      <c r="B50" s="33"/>
      <c r="C50" s="18" t="s">
        <v>162</v>
      </c>
      <c r="D50" s="18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1:4" s="145" customFormat="1" ht="13.5" customHeight="1">
      <c r="A51" s="26" t="s">
        <v>30</v>
      </c>
      <c r="B51" s="18" t="s">
        <v>156</v>
      </c>
      <c r="C51" s="18" t="s">
        <v>163</v>
      </c>
      <c r="D51" s="18"/>
    </row>
    <row r="52" spans="1:4" s="145" customFormat="1" ht="12" customHeight="1">
      <c r="A52" s="26"/>
      <c r="B52" s="18"/>
      <c r="C52" s="18" t="s">
        <v>164</v>
      </c>
      <c r="D52" s="18"/>
    </row>
    <row r="53" spans="1:4" s="145" customFormat="1" ht="12" customHeight="1">
      <c r="A53" s="26"/>
      <c r="B53" s="18"/>
      <c r="C53" s="18" t="s">
        <v>165</v>
      </c>
      <c r="D53" s="18"/>
    </row>
    <row r="54" spans="1:13" s="139" customFormat="1" ht="12" customHeight="1">
      <c r="A54" s="9"/>
      <c r="B54" s="33" t="s">
        <v>139</v>
      </c>
      <c r="C54" s="18" t="s">
        <v>166</v>
      </c>
      <c r="D54" s="18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1:13" s="139" customFormat="1" ht="12" customHeight="1">
      <c r="A55" s="9"/>
      <c r="B55" s="5"/>
      <c r="C55" s="18" t="s">
        <v>167</v>
      </c>
      <c r="D55" s="18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s="139" customFormat="1" ht="12" customHeight="1">
      <c r="A56" s="9"/>
      <c r="B56" s="5"/>
      <c r="C56" s="18" t="s">
        <v>168</v>
      </c>
      <c r="D56" s="18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1:13" s="139" customFormat="1" ht="12" customHeight="1">
      <c r="A57" s="9"/>
      <c r="B57" s="5"/>
      <c r="C57" s="18" t="s">
        <v>169</v>
      </c>
      <c r="D57" s="18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1:4" s="145" customFormat="1" ht="13.5" customHeight="1">
      <c r="A58" s="38" t="s">
        <v>31</v>
      </c>
      <c r="B58" s="18" t="s">
        <v>156</v>
      </c>
      <c r="C58" s="18" t="s">
        <v>170</v>
      </c>
      <c r="D58" s="18"/>
    </row>
    <row r="59" spans="1:4" s="145" customFormat="1" ht="12" customHeight="1">
      <c r="A59" s="26"/>
      <c r="B59" s="18"/>
      <c r="C59" s="18" t="s">
        <v>171</v>
      </c>
      <c r="D59" s="18"/>
    </row>
    <row r="60" spans="1:4" s="145" customFormat="1" ht="12" customHeight="1">
      <c r="A60" s="26"/>
      <c r="B60" s="18"/>
      <c r="C60" s="18" t="s">
        <v>172</v>
      </c>
      <c r="D60" s="18"/>
    </row>
    <row r="61" spans="1:4" s="145" customFormat="1" ht="12" customHeight="1">
      <c r="A61" s="26"/>
      <c r="B61" s="18" t="s">
        <v>139</v>
      </c>
      <c r="C61" s="18" t="s">
        <v>173</v>
      </c>
      <c r="D61" s="18"/>
    </row>
    <row r="62" spans="1:4" s="145" customFormat="1" ht="12" customHeight="1">
      <c r="A62" s="26"/>
      <c r="B62" s="18"/>
      <c r="C62" s="18" t="s">
        <v>174</v>
      </c>
      <c r="D62" s="18"/>
    </row>
    <row r="63" spans="1:4" s="145" customFormat="1" ht="12" customHeight="1">
      <c r="A63" s="26"/>
      <c r="B63" s="18"/>
      <c r="C63" s="18" t="s">
        <v>175</v>
      </c>
      <c r="D63" s="18"/>
    </row>
    <row r="64" spans="1:4" s="145" customFormat="1" ht="12" customHeight="1">
      <c r="A64" s="26"/>
      <c r="B64" s="18"/>
      <c r="C64" s="18" t="s">
        <v>176</v>
      </c>
      <c r="D64" s="18"/>
    </row>
    <row r="65" spans="1:4" s="145" customFormat="1" ht="12" customHeight="1">
      <c r="A65" s="26"/>
      <c r="B65" s="18"/>
      <c r="C65" s="18" t="s">
        <v>177</v>
      </c>
      <c r="D65" s="18"/>
    </row>
    <row r="66" spans="1:4" s="145" customFormat="1" ht="12" customHeight="1">
      <c r="A66" s="26"/>
      <c r="B66" s="18"/>
      <c r="C66" s="18" t="s">
        <v>178</v>
      </c>
      <c r="D66" s="18"/>
    </row>
    <row r="67" spans="1:4" s="145" customFormat="1" ht="13.5" customHeight="1">
      <c r="A67" s="38" t="s">
        <v>32</v>
      </c>
      <c r="B67" s="33" t="s">
        <v>156</v>
      </c>
      <c r="C67" s="33" t="s">
        <v>179</v>
      </c>
      <c r="D67" s="18"/>
    </row>
    <row r="68" spans="1:13" s="139" customFormat="1" ht="12" customHeight="1">
      <c r="A68" s="35"/>
      <c r="B68" s="33"/>
      <c r="C68" s="33" t="s">
        <v>180</v>
      </c>
      <c r="D68" s="18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1:13" s="139" customFormat="1" ht="12" customHeight="1">
      <c r="A69" s="35"/>
      <c r="B69" s="33" t="s">
        <v>139</v>
      </c>
      <c r="C69" s="33" t="s">
        <v>181</v>
      </c>
      <c r="D69" s="18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1:13" s="139" customFormat="1" ht="12" customHeight="1">
      <c r="A70" s="35"/>
      <c r="B70" s="33"/>
      <c r="C70" s="33" t="s">
        <v>182</v>
      </c>
      <c r="D70" s="18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1:13" s="139" customFormat="1" ht="12" customHeight="1">
      <c r="A71" s="35"/>
      <c r="B71" s="33"/>
      <c r="C71" s="33" t="s">
        <v>183</v>
      </c>
      <c r="D71" s="33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13" s="139" customFormat="1" ht="12" customHeight="1">
      <c r="A72" s="35"/>
      <c r="B72" s="18"/>
      <c r="C72" s="33" t="s">
        <v>184</v>
      </c>
      <c r="D72" s="33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1:13" s="139" customFormat="1" ht="12" customHeight="1">
      <c r="A73" s="35"/>
      <c r="B73" s="33"/>
      <c r="C73" s="33" t="s">
        <v>185</v>
      </c>
      <c r="D73" s="33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1:13" s="139" customFormat="1" ht="12" customHeight="1">
      <c r="A74" s="35"/>
      <c r="B74" s="33"/>
      <c r="C74" s="33" t="s">
        <v>186</v>
      </c>
      <c r="D74" s="33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1:13" s="139" customFormat="1" ht="12" customHeight="1">
      <c r="A75" s="35"/>
      <c r="B75" s="33" t="s">
        <v>187</v>
      </c>
      <c r="C75" s="33" t="s">
        <v>188</v>
      </c>
      <c r="D75" s="33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1:13" s="139" customFormat="1" ht="12" customHeight="1">
      <c r="A76" s="35"/>
      <c r="B76" s="33"/>
      <c r="C76" s="33" t="s">
        <v>189</v>
      </c>
      <c r="D76" s="33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1:13" s="139" customFormat="1" ht="12" customHeight="1">
      <c r="A77" s="35"/>
      <c r="B77" s="33"/>
      <c r="C77" s="33" t="s">
        <v>190</v>
      </c>
      <c r="D77" s="33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1:13" s="139" customFormat="1" ht="12" customHeight="1">
      <c r="A78" s="35"/>
      <c r="B78" s="33" t="s">
        <v>191</v>
      </c>
      <c r="C78" s="33" t="s">
        <v>192</v>
      </c>
      <c r="D78" s="33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3" s="139" customFormat="1" ht="12" customHeight="1">
      <c r="A79" s="35"/>
      <c r="B79" s="33"/>
      <c r="C79" s="33" t="s">
        <v>193</v>
      </c>
      <c r="D79" s="33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3" s="139" customFormat="1" ht="12" customHeight="1">
      <c r="A80" s="35"/>
      <c r="B80" s="33"/>
      <c r="C80" s="33" t="s">
        <v>194</v>
      </c>
      <c r="D80" s="33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1:13" s="139" customFormat="1" ht="12" customHeight="1">
      <c r="A81" s="35"/>
      <c r="B81" s="33"/>
      <c r="C81" s="33" t="s">
        <v>195</v>
      </c>
      <c r="D81" s="33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1:13" s="139" customFormat="1" ht="12" customHeight="1">
      <c r="A82" s="35"/>
      <c r="B82" s="33"/>
      <c r="C82" s="33" t="s">
        <v>196</v>
      </c>
      <c r="D82" s="33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1:13" s="139" customFormat="1" ht="12" customHeight="1">
      <c r="A83" s="35"/>
      <c r="B83" s="33" t="s">
        <v>197</v>
      </c>
      <c r="C83" s="33" t="s">
        <v>198</v>
      </c>
      <c r="D83" s="33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1:4" s="145" customFormat="1" ht="13.5" customHeight="1">
      <c r="A84" s="38" t="s">
        <v>33</v>
      </c>
      <c r="B84" s="33" t="s">
        <v>156</v>
      </c>
      <c r="C84" s="33" t="s">
        <v>199</v>
      </c>
      <c r="D84" s="18"/>
    </row>
    <row r="85" spans="1:4" s="145" customFormat="1" ht="12" customHeight="1">
      <c r="A85" s="38"/>
      <c r="B85" s="33"/>
      <c r="C85" s="33" t="s">
        <v>200</v>
      </c>
      <c r="D85" s="18"/>
    </row>
    <row r="86" spans="1:13" s="139" customFormat="1" ht="12" customHeight="1">
      <c r="A86" s="35"/>
      <c r="B86" s="33"/>
      <c r="C86" s="33" t="s">
        <v>201</v>
      </c>
      <c r="D86" s="33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1:13" s="139" customFormat="1" ht="12" customHeight="1">
      <c r="A87" s="35"/>
      <c r="B87" s="33"/>
      <c r="C87" s="33" t="s">
        <v>202</v>
      </c>
      <c r="D87" s="33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1:13" s="139" customFormat="1" ht="12" customHeight="1">
      <c r="A88" s="35"/>
      <c r="B88" s="33"/>
      <c r="C88" s="33" t="s">
        <v>203</v>
      </c>
      <c r="D88" s="33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1:13" s="139" customFormat="1" ht="12" customHeight="1">
      <c r="A89" s="35"/>
      <c r="B89" s="33" t="s">
        <v>139</v>
      </c>
      <c r="C89" s="33" t="s">
        <v>204</v>
      </c>
      <c r="D89" s="33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1:13" s="139" customFormat="1" ht="12" customHeight="1">
      <c r="A90" s="35"/>
      <c r="B90" s="33"/>
      <c r="C90" s="33" t="s">
        <v>205</v>
      </c>
      <c r="D90" s="33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1:13" s="139" customFormat="1" ht="12" customHeight="1">
      <c r="A91" s="35"/>
      <c r="B91" s="33"/>
      <c r="C91" s="33" t="s">
        <v>206</v>
      </c>
      <c r="D91" s="33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1:13" s="139" customFormat="1" ht="12" customHeight="1">
      <c r="A92" s="35"/>
      <c r="B92" s="33"/>
      <c r="C92" s="33" t="s">
        <v>207</v>
      </c>
      <c r="D92" s="33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1:13" s="139" customFormat="1" ht="12" customHeight="1">
      <c r="A93" s="35"/>
      <c r="B93" s="33"/>
      <c r="C93" s="33" t="s">
        <v>208</v>
      </c>
      <c r="D93" s="33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1:13" s="139" customFormat="1" ht="12" customHeight="1">
      <c r="A94" s="35"/>
      <c r="B94" s="33"/>
      <c r="C94" s="33" t="s">
        <v>209</v>
      </c>
      <c r="D94" s="33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1:13" s="139" customFormat="1" ht="12" customHeight="1">
      <c r="A95" s="35"/>
      <c r="B95" s="33" t="s">
        <v>187</v>
      </c>
      <c r="C95" s="33" t="s">
        <v>210</v>
      </c>
      <c r="D95" s="33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1:13" s="139" customFormat="1" ht="12" customHeight="1">
      <c r="A96" s="35"/>
      <c r="B96" s="33"/>
      <c r="C96" s="33" t="s">
        <v>211</v>
      </c>
      <c r="D96" s="33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1:13" s="139" customFormat="1" ht="12" customHeight="1">
      <c r="A97" s="35"/>
      <c r="B97" s="33"/>
      <c r="C97" s="33" t="s">
        <v>212</v>
      </c>
      <c r="D97" s="33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1:13" s="139" customFormat="1" ht="12" customHeight="1">
      <c r="A98" s="35"/>
      <c r="B98" s="33"/>
      <c r="C98" s="33" t="s">
        <v>213</v>
      </c>
      <c r="D98" s="33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1:13" s="139" customFormat="1" ht="12" customHeight="1">
      <c r="A99" s="35"/>
      <c r="B99" s="33" t="s">
        <v>191</v>
      </c>
      <c r="C99" s="33" t="s">
        <v>214</v>
      </c>
      <c r="D99" s="33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1:13" s="139" customFormat="1" ht="12" customHeight="1">
      <c r="A100" s="136"/>
      <c r="B100" s="148"/>
      <c r="C100" s="149" t="s">
        <v>215</v>
      </c>
      <c r="D100" s="150"/>
      <c r="E100" s="151"/>
      <c r="F100" s="151"/>
      <c r="G100" s="151"/>
      <c r="H100" s="151"/>
      <c r="I100" s="151"/>
      <c r="J100" s="151"/>
      <c r="K100" s="151"/>
      <c r="L100" s="151"/>
      <c r="M100" s="145"/>
    </row>
    <row r="101" spans="1:13" s="139" customFormat="1" ht="12" customHeight="1">
      <c r="A101" s="136"/>
      <c r="B101" s="148"/>
      <c r="C101" s="149" t="s">
        <v>216</v>
      </c>
      <c r="D101" s="150"/>
      <c r="E101" s="151"/>
      <c r="F101" s="151"/>
      <c r="G101" s="151"/>
      <c r="H101" s="151"/>
      <c r="I101" s="151"/>
      <c r="J101" s="151"/>
      <c r="K101" s="151"/>
      <c r="L101" s="151"/>
      <c r="M101" s="145"/>
    </row>
    <row r="102" spans="1:13" s="139" customFormat="1" ht="12" customHeight="1">
      <c r="A102" s="136"/>
      <c r="B102" s="148"/>
      <c r="C102" s="149" t="s">
        <v>217</v>
      </c>
      <c r="D102" s="150"/>
      <c r="E102" s="151"/>
      <c r="F102" s="151"/>
      <c r="G102" s="151"/>
      <c r="H102" s="151"/>
      <c r="I102" s="151"/>
      <c r="J102" s="151"/>
      <c r="K102" s="151"/>
      <c r="L102" s="151"/>
      <c r="M102" s="145"/>
    </row>
    <row r="103" spans="1:13" s="139" customFormat="1" ht="12" customHeight="1">
      <c r="A103" s="136"/>
      <c r="B103" s="148"/>
      <c r="C103" s="149" t="s">
        <v>218</v>
      </c>
      <c r="D103" s="150"/>
      <c r="E103" s="151"/>
      <c r="F103" s="151"/>
      <c r="G103" s="151"/>
      <c r="H103" s="151"/>
      <c r="I103" s="151"/>
      <c r="J103" s="151"/>
      <c r="K103" s="151"/>
      <c r="L103" s="151"/>
      <c r="M103" s="145"/>
    </row>
    <row r="104" spans="1:13" s="139" customFormat="1" ht="12" customHeight="1">
      <c r="A104" s="136"/>
      <c r="B104" s="148"/>
      <c r="C104" s="149" t="s">
        <v>219</v>
      </c>
      <c r="D104" s="150"/>
      <c r="E104" s="151"/>
      <c r="F104" s="151"/>
      <c r="G104" s="151"/>
      <c r="H104" s="151"/>
      <c r="I104" s="151"/>
      <c r="J104" s="151"/>
      <c r="K104" s="151"/>
      <c r="L104" s="151"/>
      <c r="M104" s="145"/>
    </row>
    <row r="105" spans="1:13" s="139" customFormat="1" ht="12" customHeight="1">
      <c r="A105" s="136"/>
      <c r="B105" s="148" t="s">
        <v>197</v>
      </c>
      <c r="C105" s="149" t="s">
        <v>220</v>
      </c>
      <c r="D105" s="150"/>
      <c r="E105" s="151"/>
      <c r="F105" s="151"/>
      <c r="G105" s="151"/>
      <c r="H105" s="151"/>
      <c r="I105" s="151"/>
      <c r="J105" s="151"/>
      <c r="K105" s="151"/>
      <c r="L105" s="151"/>
      <c r="M105" s="145"/>
    </row>
    <row r="106" spans="1:13" s="139" customFormat="1" ht="12" customHeight="1">
      <c r="A106" s="136"/>
      <c r="B106" s="148"/>
      <c r="C106" s="149" t="s">
        <v>221</v>
      </c>
      <c r="D106" s="150"/>
      <c r="E106" s="151"/>
      <c r="F106" s="151"/>
      <c r="G106" s="151"/>
      <c r="H106" s="151"/>
      <c r="I106" s="151"/>
      <c r="J106" s="151"/>
      <c r="K106" s="151"/>
      <c r="L106" s="151"/>
      <c r="M106" s="145"/>
    </row>
    <row r="107" spans="1:13" s="139" customFormat="1" ht="12" customHeight="1">
      <c r="A107" s="163" t="s">
        <v>281</v>
      </c>
      <c r="B107" s="148" t="s">
        <v>282</v>
      </c>
      <c r="C107" s="149" t="s">
        <v>283</v>
      </c>
      <c r="D107" s="150"/>
      <c r="E107" s="151"/>
      <c r="F107" s="151"/>
      <c r="G107" s="151"/>
      <c r="H107" s="151"/>
      <c r="I107" s="151"/>
      <c r="J107" s="151"/>
      <c r="K107" s="151"/>
      <c r="L107" s="151"/>
      <c r="M107" s="145"/>
    </row>
    <row r="108" spans="1:13" s="139" customFormat="1" ht="12" customHeight="1">
      <c r="A108" s="136"/>
      <c r="B108" s="148"/>
      <c r="C108" s="149" t="s">
        <v>284</v>
      </c>
      <c r="D108" s="150"/>
      <c r="E108" s="151"/>
      <c r="F108" s="151"/>
      <c r="G108" s="151"/>
      <c r="H108" s="151"/>
      <c r="I108" s="151"/>
      <c r="J108" s="151"/>
      <c r="K108" s="151"/>
      <c r="L108" s="151"/>
      <c r="M108" s="145"/>
    </row>
    <row r="109" spans="1:13" s="139" customFormat="1" ht="12" customHeight="1">
      <c r="A109" s="136"/>
      <c r="B109" s="148"/>
      <c r="C109" s="149" t="s">
        <v>285</v>
      </c>
      <c r="D109" s="150"/>
      <c r="E109" s="151"/>
      <c r="F109" s="151"/>
      <c r="G109" s="151"/>
      <c r="H109" s="151"/>
      <c r="I109" s="151"/>
      <c r="J109" s="151"/>
      <c r="K109" s="151"/>
      <c r="L109" s="151"/>
      <c r="M109" s="145"/>
    </row>
    <row r="110" spans="1:13" s="139" customFormat="1" ht="12" customHeight="1">
      <c r="A110" s="136"/>
      <c r="B110" s="148"/>
      <c r="C110" s="149" t="s">
        <v>286</v>
      </c>
      <c r="D110" s="150"/>
      <c r="E110" s="151"/>
      <c r="F110" s="151"/>
      <c r="G110" s="151"/>
      <c r="H110" s="151"/>
      <c r="I110" s="151"/>
      <c r="J110" s="151"/>
      <c r="K110" s="151"/>
      <c r="L110" s="151"/>
      <c r="M110" s="145"/>
    </row>
    <row r="111" spans="1:13" s="139" customFormat="1" ht="12" customHeight="1">
      <c r="A111" s="136"/>
      <c r="B111" s="148"/>
      <c r="C111" s="149" t="s">
        <v>287</v>
      </c>
      <c r="D111" s="150"/>
      <c r="E111" s="151"/>
      <c r="F111" s="151"/>
      <c r="G111" s="151"/>
      <c r="H111" s="151"/>
      <c r="I111" s="151"/>
      <c r="J111" s="151"/>
      <c r="K111" s="151"/>
      <c r="L111" s="151"/>
      <c r="M111" s="145"/>
    </row>
    <row r="112" spans="1:13" s="139" customFormat="1" ht="12" customHeight="1">
      <c r="A112" s="136"/>
      <c r="B112" s="148"/>
      <c r="C112" s="149" t="s">
        <v>288</v>
      </c>
      <c r="D112" s="150"/>
      <c r="E112" s="151"/>
      <c r="F112" s="151"/>
      <c r="G112" s="151"/>
      <c r="H112" s="151"/>
      <c r="I112" s="151"/>
      <c r="J112" s="151"/>
      <c r="K112" s="151"/>
      <c r="L112" s="151"/>
      <c r="M112" s="145"/>
    </row>
    <row r="113" spans="1:13" s="139" customFormat="1" ht="12" customHeight="1">
      <c r="A113" s="136"/>
      <c r="B113" s="148" t="s">
        <v>139</v>
      </c>
      <c r="C113" s="149" t="s">
        <v>289</v>
      </c>
      <c r="D113" s="150"/>
      <c r="E113" s="151"/>
      <c r="F113" s="151"/>
      <c r="G113" s="151"/>
      <c r="H113" s="151"/>
      <c r="I113" s="151"/>
      <c r="J113" s="151"/>
      <c r="K113" s="151"/>
      <c r="L113" s="151"/>
      <c r="M113" s="145"/>
    </row>
    <row r="114" spans="1:13" s="139" customFormat="1" ht="12" customHeight="1">
      <c r="A114" s="136"/>
      <c r="B114" s="148"/>
      <c r="C114" s="149" t="s">
        <v>290</v>
      </c>
      <c r="D114" s="150"/>
      <c r="E114" s="151"/>
      <c r="F114" s="151"/>
      <c r="G114" s="151"/>
      <c r="H114" s="151"/>
      <c r="I114" s="151"/>
      <c r="J114" s="151"/>
      <c r="K114" s="151"/>
      <c r="L114" s="151"/>
      <c r="M114" s="145"/>
    </row>
    <row r="115" spans="1:13" s="139" customFormat="1" ht="12" customHeight="1">
      <c r="A115" s="136"/>
      <c r="B115" s="148"/>
      <c r="C115" s="149" t="s">
        <v>291</v>
      </c>
      <c r="D115" s="150"/>
      <c r="E115" s="151"/>
      <c r="F115" s="151"/>
      <c r="G115" s="151"/>
      <c r="H115" s="151"/>
      <c r="I115" s="151"/>
      <c r="J115" s="151"/>
      <c r="K115" s="151"/>
      <c r="L115" s="151"/>
      <c r="M115" s="145"/>
    </row>
    <row r="116" spans="1:13" s="139" customFormat="1" ht="12" customHeight="1">
      <c r="A116" s="136"/>
      <c r="B116" s="148"/>
      <c r="C116" s="149" t="s">
        <v>292</v>
      </c>
      <c r="D116" s="150"/>
      <c r="E116" s="151"/>
      <c r="F116" s="151"/>
      <c r="G116" s="151"/>
      <c r="H116" s="151"/>
      <c r="I116" s="151"/>
      <c r="J116" s="151"/>
      <c r="K116" s="151"/>
      <c r="L116" s="151"/>
      <c r="M116" s="145"/>
    </row>
    <row r="117" spans="1:13" s="139" customFormat="1" ht="12" customHeight="1">
      <c r="A117" s="136"/>
      <c r="B117" s="148"/>
      <c r="C117" s="149" t="s">
        <v>293</v>
      </c>
      <c r="D117" s="150"/>
      <c r="E117" s="151"/>
      <c r="F117" s="151"/>
      <c r="G117" s="151"/>
      <c r="H117" s="151"/>
      <c r="I117" s="151"/>
      <c r="J117" s="151"/>
      <c r="K117" s="151"/>
      <c r="L117" s="151"/>
      <c r="M117" s="145"/>
    </row>
    <row r="118" spans="1:13" s="139" customFormat="1" ht="12" customHeight="1">
      <c r="A118" s="136"/>
      <c r="B118" s="148"/>
      <c r="C118" s="149" t="s">
        <v>294</v>
      </c>
      <c r="D118" s="150"/>
      <c r="E118" s="151"/>
      <c r="F118" s="151"/>
      <c r="G118" s="151"/>
      <c r="H118" s="151"/>
      <c r="I118" s="151"/>
      <c r="J118" s="151"/>
      <c r="K118" s="151"/>
      <c r="L118" s="151"/>
      <c r="M118" s="145"/>
    </row>
    <row r="119" spans="1:13" s="139" customFormat="1" ht="12" customHeight="1">
      <c r="A119" s="136"/>
      <c r="B119" s="148" t="s">
        <v>187</v>
      </c>
      <c r="C119" s="149" t="s">
        <v>295</v>
      </c>
      <c r="D119" s="150"/>
      <c r="E119" s="151"/>
      <c r="F119" s="151"/>
      <c r="G119" s="151"/>
      <c r="H119" s="151"/>
      <c r="I119" s="151"/>
      <c r="J119" s="151"/>
      <c r="K119" s="151"/>
      <c r="L119" s="151"/>
      <c r="M119" s="145"/>
    </row>
    <row r="120" spans="1:13" s="139" customFormat="1" ht="12" customHeight="1">
      <c r="A120" s="136"/>
      <c r="B120" s="148"/>
      <c r="C120" s="149" t="s">
        <v>296</v>
      </c>
      <c r="D120" s="150"/>
      <c r="E120" s="151"/>
      <c r="F120" s="151"/>
      <c r="G120" s="151"/>
      <c r="H120" s="151"/>
      <c r="I120" s="151"/>
      <c r="J120" s="151"/>
      <c r="K120" s="151"/>
      <c r="L120" s="151"/>
      <c r="M120" s="145"/>
    </row>
    <row r="121" spans="1:13" s="139" customFormat="1" ht="12" customHeight="1">
      <c r="A121" s="136"/>
      <c r="B121" s="148"/>
      <c r="C121" s="149" t="s">
        <v>297</v>
      </c>
      <c r="D121" s="150"/>
      <c r="E121" s="151"/>
      <c r="F121" s="151"/>
      <c r="G121" s="151"/>
      <c r="H121" s="151"/>
      <c r="I121" s="151"/>
      <c r="J121" s="151"/>
      <c r="K121" s="151"/>
      <c r="L121" s="151"/>
      <c r="M121" s="145"/>
    </row>
    <row r="122" spans="1:13" s="139" customFormat="1" ht="12" customHeight="1">
      <c r="A122" s="136"/>
      <c r="B122" s="148"/>
      <c r="C122" s="149" t="s">
        <v>298</v>
      </c>
      <c r="D122" s="150"/>
      <c r="E122" s="151"/>
      <c r="F122" s="151"/>
      <c r="G122" s="151"/>
      <c r="H122" s="151"/>
      <c r="I122" s="151"/>
      <c r="J122" s="151"/>
      <c r="K122" s="151"/>
      <c r="L122" s="151"/>
      <c r="M122" s="145"/>
    </row>
    <row r="123" spans="1:13" s="139" customFormat="1" ht="12" customHeight="1">
      <c r="A123" s="136"/>
      <c r="B123" s="148" t="s">
        <v>191</v>
      </c>
      <c r="C123" s="149" t="s">
        <v>299</v>
      </c>
      <c r="D123" s="150"/>
      <c r="E123" s="151"/>
      <c r="F123" s="151"/>
      <c r="G123" s="151"/>
      <c r="H123" s="151"/>
      <c r="I123" s="151"/>
      <c r="J123" s="151"/>
      <c r="K123" s="151"/>
      <c r="L123" s="151"/>
      <c r="M123" s="145"/>
    </row>
    <row r="124" spans="1:13" s="139" customFormat="1" ht="12" customHeight="1">
      <c r="A124" s="136"/>
      <c r="B124" s="148"/>
      <c r="C124" s="149" t="s">
        <v>300</v>
      </c>
      <c r="D124" s="150"/>
      <c r="E124" s="151"/>
      <c r="F124" s="151"/>
      <c r="G124" s="151"/>
      <c r="H124" s="151"/>
      <c r="I124" s="151"/>
      <c r="J124" s="151"/>
      <c r="K124" s="151"/>
      <c r="L124" s="151"/>
      <c r="M124" s="145"/>
    </row>
    <row r="125" spans="1:13" s="139" customFormat="1" ht="12" customHeight="1">
      <c r="A125" s="136"/>
      <c r="B125" s="148"/>
      <c r="C125" s="149" t="s">
        <v>301</v>
      </c>
      <c r="D125" s="150"/>
      <c r="E125" s="151"/>
      <c r="F125" s="151"/>
      <c r="G125" s="151"/>
      <c r="H125" s="151"/>
      <c r="I125" s="151"/>
      <c r="J125" s="151"/>
      <c r="K125" s="151"/>
      <c r="L125" s="151"/>
      <c r="M125" s="145"/>
    </row>
    <row r="126" spans="1:13" s="139" customFormat="1" ht="12" customHeight="1">
      <c r="A126" s="136"/>
      <c r="B126" s="148"/>
      <c r="C126" s="149" t="s">
        <v>302</v>
      </c>
      <c r="D126" s="150"/>
      <c r="E126" s="151"/>
      <c r="F126" s="151"/>
      <c r="G126" s="151"/>
      <c r="H126" s="151"/>
      <c r="I126" s="151"/>
      <c r="J126" s="151"/>
      <c r="K126" s="151"/>
      <c r="L126" s="151"/>
      <c r="M126" s="145"/>
    </row>
    <row r="127" spans="1:13" s="139" customFormat="1" ht="12" customHeight="1">
      <c r="A127" s="136"/>
      <c r="B127" s="148"/>
      <c r="C127" s="149" t="s">
        <v>303</v>
      </c>
      <c r="D127" s="150"/>
      <c r="E127" s="151"/>
      <c r="F127" s="151"/>
      <c r="G127" s="151"/>
      <c r="H127" s="151"/>
      <c r="I127" s="151"/>
      <c r="J127" s="151"/>
      <c r="K127" s="151"/>
      <c r="L127" s="151"/>
      <c r="M127" s="145"/>
    </row>
    <row r="128" spans="1:13" s="139" customFormat="1" ht="12" customHeight="1">
      <c r="A128" s="136"/>
      <c r="B128" s="148" t="s">
        <v>197</v>
      </c>
      <c r="C128" s="149" t="s">
        <v>304</v>
      </c>
      <c r="D128" s="150"/>
      <c r="E128" s="151"/>
      <c r="F128" s="151"/>
      <c r="G128" s="151"/>
      <c r="H128" s="151"/>
      <c r="I128" s="151"/>
      <c r="J128" s="151"/>
      <c r="K128" s="151"/>
      <c r="L128" s="151"/>
      <c r="M128" s="145"/>
    </row>
    <row r="129" spans="1:13" s="139" customFormat="1" ht="12" customHeight="1">
      <c r="A129" s="136"/>
      <c r="B129" s="148"/>
      <c r="C129" s="149" t="s">
        <v>305</v>
      </c>
      <c r="D129" s="150"/>
      <c r="E129" s="151"/>
      <c r="F129" s="151"/>
      <c r="G129" s="151"/>
      <c r="H129" s="151"/>
      <c r="I129" s="151"/>
      <c r="J129" s="151"/>
      <c r="K129" s="151"/>
      <c r="L129" s="151"/>
      <c r="M129" s="145"/>
    </row>
    <row r="130" spans="1:13" s="139" customFormat="1" ht="12" customHeight="1">
      <c r="A130" s="136"/>
      <c r="B130" s="148"/>
      <c r="C130" s="149" t="s">
        <v>306</v>
      </c>
      <c r="D130" s="150"/>
      <c r="E130" s="151"/>
      <c r="F130" s="151"/>
      <c r="G130" s="151"/>
      <c r="H130" s="151"/>
      <c r="I130" s="151"/>
      <c r="J130" s="151"/>
      <c r="K130" s="151"/>
      <c r="L130" s="151"/>
      <c r="M130" s="145"/>
    </row>
    <row r="131" spans="1:13" s="139" customFormat="1" ht="12" customHeight="1">
      <c r="A131" s="136"/>
      <c r="B131" s="148"/>
      <c r="C131" s="149" t="s">
        <v>307</v>
      </c>
      <c r="D131" s="150"/>
      <c r="E131" s="151"/>
      <c r="F131" s="151"/>
      <c r="G131" s="151"/>
      <c r="H131" s="151"/>
      <c r="I131" s="151"/>
      <c r="J131" s="151"/>
      <c r="K131" s="151"/>
      <c r="L131" s="151"/>
      <c r="M131" s="145"/>
    </row>
    <row r="132" spans="1:13" s="139" customFormat="1" ht="12" customHeight="1">
      <c r="A132" s="136"/>
      <c r="B132" s="148"/>
      <c r="C132" s="149" t="s">
        <v>308</v>
      </c>
      <c r="D132" s="150"/>
      <c r="E132" s="151"/>
      <c r="F132" s="151"/>
      <c r="G132" s="151"/>
      <c r="H132" s="151"/>
      <c r="I132" s="151"/>
      <c r="J132" s="151"/>
      <c r="K132" s="151"/>
      <c r="L132" s="151"/>
      <c r="M132" s="145"/>
    </row>
    <row r="133" spans="1:13" s="139" customFormat="1" ht="12" customHeight="1">
      <c r="A133" s="136"/>
      <c r="B133" s="148" t="s">
        <v>309</v>
      </c>
      <c r="C133" s="149" t="s">
        <v>310</v>
      </c>
      <c r="D133" s="150"/>
      <c r="E133" s="151"/>
      <c r="F133" s="151"/>
      <c r="G133" s="151"/>
      <c r="H133" s="151"/>
      <c r="I133" s="151"/>
      <c r="J133" s="151"/>
      <c r="K133" s="151"/>
      <c r="L133" s="151"/>
      <c r="M133" s="145"/>
    </row>
    <row r="134" spans="1:28" ht="13.5">
      <c r="A134" s="202" t="s">
        <v>345</v>
      </c>
      <c r="B134" s="203" t="s">
        <v>346</v>
      </c>
      <c r="C134" s="204" t="s">
        <v>347</v>
      </c>
      <c r="D134" s="203"/>
      <c r="E134" s="205"/>
      <c r="F134" s="206"/>
      <c r="AB134" s="18"/>
    </row>
    <row r="135" spans="1:28" ht="12" customHeight="1">
      <c r="A135" s="207"/>
      <c r="B135" s="203"/>
      <c r="C135" s="204" t="s">
        <v>348</v>
      </c>
      <c r="D135" s="203"/>
      <c r="E135" s="205"/>
      <c r="F135" s="206"/>
      <c r="AB135" s="18"/>
    </row>
    <row r="136" spans="1:28" ht="12" customHeight="1">
      <c r="A136" s="207"/>
      <c r="B136" s="203"/>
      <c r="C136" s="204" t="s">
        <v>349</v>
      </c>
      <c r="D136" s="203"/>
      <c r="E136" s="205"/>
      <c r="F136" s="206"/>
      <c r="AB136" s="18"/>
    </row>
    <row r="137" spans="1:28" ht="12" customHeight="1">
      <c r="A137" s="207"/>
      <c r="B137" s="203"/>
      <c r="C137" s="204" t="s">
        <v>350</v>
      </c>
      <c r="D137" s="203"/>
      <c r="E137" s="205"/>
      <c r="F137" s="206"/>
      <c r="AB137" s="18"/>
    </row>
    <row r="138" spans="1:13" s="139" customFormat="1" ht="9.75" customHeight="1">
      <c r="A138" s="207"/>
      <c r="B138" s="203"/>
      <c r="C138" s="204" t="s">
        <v>351</v>
      </c>
      <c r="D138" s="203"/>
      <c r="E138" s="205"/>
      <c r="F138" s="206"/>
      <c r="G138" s="151"/>
      <c r="H138" s="151"/>
      <c r="I138" s="151"/>
      <c r="J138" s="151"/>
      <c r="K138" s="151"/>
      <c r="L138" s="151"/>
      <c r="M138" s="145"/>
    </row>
    <row r="139" spans="1:13" s="139" customFormat="1" ht="9.75" customHeight="1">
      <c r="A139" s="207"/>
      <c r="B139" s="203"/>
      <c r="C139" s="204" t="s">
        <v>352</v>
      </c>
      <c r="D139" s="203"/>
      <c r="E139" s="205"/>
      <c r="F139" s="206"/>
      <c r="G139" s="151"/>
      <c r="H139" s="151"/>
      <c r="I139" s="151"/>
      <c r="J139" s="151"/>
      <c r="K139" s="151"/>
      <c r="L139" s="151"/>
      <c r="M139" s="145"/>
    </row>
    <row r="140" spans="1:13" s="139" customFormat="1" ht="9.75" customHeight="1">
      <c r="A140" s="207"/>
      <c r="B140" s="203"/>
      <c r="C140" s="204" t="s">
        <v>353</v>
      </c>
      <c r="D140" s="203"/>
      <c r="E140" s="205"/>
      <c r="F140" s="206"/>
      <c r="G140" s="151"/>
      <c r="H140" s="151"/>
      <c r="I140" s="151"/>
      <c r="J140" s="151"/>
      <c r="K140" s="151"/>
      <c r="L140" s="151"/>
      <c r="M140" s="145"/>
    </row>
    <row r="141" spans="1:13" s="139" customFormat="1" ht="9.75" customHeight="1">
      <c r="A141" s="207"/>
      <c r="B141" s="203" t="s">
        <v>354</v>
      </c>
      <c r="C141" s="204" t="s">
        <v>355</v>
      </c>
      <c r="D141" s="203"/>
      <c r="E141" s="205"/>
      <c r="F141" s="206"/>
      <c r="G141" s="151"/>
      <c r="H141" s="151"/>
      <c r="I141" s="151"/>
      <c r="J141" s="151"/>
      <c r="K141" s="151"/>
      <c r="L141" s="151"/>
      <c r="M141" s="145"/>
    </row>
    <row r="142" spans="1:13" s="139" customFormat="1" ht="9.75" customHeight="1">
      <c r="A142" s="207"/>
      <c r="B142" s="203"/>
      <c r="C142" s="204" t="s">
        <v>356</v>
      </c>
      <c r="D142" s="203"/>
      <c r="E142" s="205"/>
      <c r="F142" s="206"/>
      <c r="G142" s="145"/>
      <c r="H142" s="145"/>
      <c r="I142" s="145"/>
      <c r="J142" s="145"/>
      <c r="K142" s="145"/>
      <c r="L142" s="145"/>
      <c r="M142" s="145"/>
    </row>
    <row r="143" spans="1:13" s="139" customFormat="1" ht="9.75" customHeight="1">
      <c r="A143" s="207"/>
      <c r="B143" s="203"/>
      <c r="C143" s="204" t="s">
        <v>357</v>
      </c>
      <c r="D143" s="203"/>
      <c r="E143" s="205"/>
      <c r="F143" s="206"/>
      <c r="G143" s="145"/>
      <c r="H143" s="145"/>
      <c r="I143" s="145"/>
      <c r="J143" s="145"/>
      <c r="K143" s="145"/>
      <c r="L143" s="145"/>
      <c r="M143" s="145"/>
    </row>
    <row r="144" spans="1:13" s="139" customFormat="1" ht="9.75" customHeight="1">
      <c r="A144" s="207"/>
      <c r="B144" s="203"/>
      <c r="C144" s="204" t="s">
        <v>358</v>
      </c>
      <c r="D144" s="203"/>
      <c r="E144" s="205"/>
      <c r="F144" s="206"/>
      <c r="G144" s="145"/>
      <c r="H144" s="145"/>
      <c r="I144" s="145"/>
      <c r="J144" s="145"/>
      <c r="K144" s="145"/>
      <c r="L144" s="145"/>
      <c r="M144" s="145"/>
    </row>
    <row r="145" spans="1:13" s="139" customFormat="1" ht="9.75" customHeight="1">
      <c r="A145" s="207"/>
      <c r="B145" s="203"/>
      <c r="C145" s="204" t="s">
        <v>359</v>
      </c>
      <c r="D145" s="203"/>
      <c r="E145" s="205"/>
      <c r="F145" s="206"/>
      <c r="G145" s="145"/>
      <c r="H145" s="145"/>
      <c r="I145" s="145"/>
      <c r="J145" s="145"/>
      <c r="K145" s="145"/>
      <c r="L145" s="145"/>
      <c r="M145" s="145"/>
    </row>
    <row r="146" spans="1:13" s="139" customFormat="1" ht="9.75" customHeight="1">
      <c r="A146" s="207"/>
      <c r="B146" s="203"/>
      <c r="C146" s="204" t="s">
        <v>360</v>
      </c>
      <c r="D146" s="203"/>
      <c r="E146" s="205"/>
      <c r="F146" s="206"/>
      <c r="G146" s="145"/>
      <c r="H146" s="145"/>
      <c r="I146" s="145"/>
      <c r="J146" s="145"/>
      <c r="K146" s="145"/>
      <c r="L146" s="145"/>
      <c r="M146" s="145"/>
    </row>
    <row r="147" spans="1:13" s="139" customFormat="1" ht="9.75" customHeight="1">
      <c r="A147" s="207"/>
      <c r="B147" s="203"/>
      <c r="C147" s="204" t="s">
        <v>361</v>
      </c>
      <c r="D147" s="203"/>
      <c r="E147" s="205"/>
      <c r="F147" s="206"/>
      <c r="G147" s="145"/>
      <c r="H147" s="145"/>
      <c r="I147" s="145"/>
      <c r="J147" s="145"/>
      <c r="K147" s="145"/>
      <c r="L147" s="145"/>
      <c r="M147" s="145"/>
    </row>
    <row r="148" spans="1:13" s="139" customFormat="1" ht="9.75" customHeight="1">
      <c r="A148" s="207"/>
      <c r="B148" s="203"/>
      <c r="C148" s="204" t="s">
        <v>362</v>
      </c>
      <c r="D148" s="203"/>
      <c r="E148" s="205"/>
      <c r="F148" s="206"/>
      <c r="G148" s="145"/>
      <c r="H148" s="145"/>
      <c r="I148" s="145"/>
      <c r="J148" s="145"/>
      <c r="K148" s="145"/>
      <c r="L148" s="145"/>
      <c r="M148" s="145"/>
    </row>
    <row r="149" spans="1:13" s="139" customFormat="1" ht="9.75" customHeight="1">
      <c r="A149" s="207"/>
      <c r="B149" s="203" t="s">
        <v>363</v>
      </c>
      <c r="C149" s="204" t="s">
        <v>364</v>
      </c>
      <c r="D149" s="203"/>
      <c r="E149" s="205"/>
      <c r="F149" s="206"/>
      <c r="G149" s="145"/>
      <c r="H149" s="145"/>
      <c r="I149" s="145"/>
      <c r="J149" s="145"/>
      <c r="K149" s="145"/>
      <c r="L149" s="145"/>
      <c r="M149" s="145"/>
    </row>
    <row r="150" spans="1:13" s="139" customFormat="1" ht="9.75" customHeight="1">
      <c r="A150" s="207"/>
      <c r="B150" s="203"/>
      <c r="C150" s="204" t="s">
        <v>365</v>
      </c>
      <c r="D150" s="203"/>
      <c r="E150" s="205"/>
      <c r="F150" s="206"/>
      <c r="G150" s="145"/>
      <c r="H150" s="145"/>
      <c r="I150" s="145"/>
      <c r="J150" s="145"/>
      <c r="K150" s="145"/>
      <c r="L150" s="145"/>
      <c r="M150" s="145"/>
    </row>
    <row r="151" spans="1:13" s="139" customFormat="1" ht="9.75" customHeight="1">
      <c r="A151" s="207"/>
      <c r="B151" s="203"/>
      <c r="C151" s="204" t="s">
        <v>366</v>
      </c>
      <c r="D151" s="203"/>
      <c r="E151" s="205"/>
      <c r="F151" s="206"/>
      <c r="G151" s="145"/>
      <c r="H151" s="145"/>
      <c r="I151" s="145"/>
      <c r="J151" s="145"/>
      <c r="K151" s="145"/>
      <c r="L151" s="145"/>
      <c r="M151" s="145"/>
    </row>
    <row r="152" spans="1:13" s="139" customFormat="1" ht="9.75" customHeight="1">
      <c r="A152" s="207"/>
      <c r="B152" s="203"/>
      <c r="C152" s="204" t="s">
        <v>367</v>
      </c>
      <c r="D152" s="203"/>
      <c r="E152" s="205"/>
      <c r="F152" s="206"/>
      <c r="G152" s="145"/>
      <c r="H152" s="145"/>
      <c r="I152" s="145"/>
      <c r="J152" s="145"/>
      <c r="K152" s="145"/>
      <c r="L152" s="145"/>
      <c r="M152" s="145"/>
    </row>
    <row r="153" spans="1:13" s="139" customFormat="1" ht="9.75" customHeight="1">
      <c r="A153" s="207"/>
      <c r="B153" s="203"/>
      <c r="C153" s="204" t="s">
        <v>368</v>
      </c>
      <c r="D153" s="203"/>
      <c r="E153" s="205"/>
      <c r="F153" s="206"/>
      <c r="G153" s="145"/>
      <c r="H153" s="145"/>
      <c r="I153" s="145"/>
      <c r="J153" s="145"/>
      <c r="K153" s="145"/>
      <c r="L153" s="145"/>
      <c r="M153" s="145"/>
    </row>
    <row r="154" spans="1:13" s="139" customFormat="1" ht="9.75" customHeight="1">
      <c r="A154" s="207"/>
      <c r="B154" s="203"/>
      <c r="C154" s="204" t="s">
        <v>369</v>
      </c>
      <c r="D154" s="203"/>
      <c r="E154" s="205"/>
      <c r="F154" s="206"/>
      <c r="G154" s="145"/>
      <c r="H154" s="145"/>
      <c r="I154" s="145"/>
      <c r="J154" s="145"/>
      <c r="K154" s="145"/>
      <c r="L154" s="145"/>
      <c r="M154" s="145"/>
    </row>
    <row r="155" spans="1:13" s="139" customFormat="1" ht="9.75" customHeight="1">
      <c r="A155" s="207"/>
      <c r="B155" s="203"/>
      <c r="C155" s="204" t="s">
        <v>370</v>
      </c>
      <c r="D155" s="203"/>
      <c r="E155" s="205"/>
      <c r="F155" s="206"/>
      <c r="G155" s="145"/>
      <c r="H155" s="145"/>
      <c r="I155" s="145"/>
      <c r="J155" s="145"/>
      <c r="K155" s="145"/>
      <c r="L155" s="145"/>
      <c r="M155" s="145"/>
    </row>
    <row r="156" spans="1:13" s="139" customFormat="1" ht="9.75" customHeight="1">
      <c r="A156" s="207"/>
      <c r="B156" s="203" t="s">
        <v>371</v>
      </c>
      <c r="C156" s="204" t="s">
        <v>372</v>
      </c>
      <c r="D156" s="203"/>
      <c r="E156" s="205"/>
      <c r="F156" s="206"/>
      <c r="G156" s="145"/>
      <c r="H156" s="145"/>
      <c r="I156" s="145"/>
      <c r="J156" s="145"/>
      <c r="K156" s="145"/>
      <c r="L156" s="145"/>
      <c r="M156" s="145"/>
    </row>
    <row r="157" spans="1:13" s="139" customFormat="1" ht="9.75" customHeight="1">
      <c r="A157" s="207"/>
      <c r="B157" s="203"/>
      <c r="C157" s="204" t="s">
        <v>373</v>
      </c>
      <c r="D157" s="203"/>
      <c r="E157" s="205"/>
      <c r="F157" s="206"/>
      <c r="G157" s="145"/>
      <c r="H157" s="145"/>
      <c r="I157" s="145"/>
      <c r="J157" s="145"/>
      <c r="K157" s="145"/>
      <c r="L157" s="145"/>
      <c r="M157" s="145"/>
    </row>
    <row r="158" spans="1:13" s="139" customFormat="1" ht="9.75" customHeight="1">
      <c r="A158" s="207"/>
      <c r="B158" s="203"/>
      <c r="C158" s="204" t="s">
        <v>374</v>
      </c>
      <c r="D158" s="203"/>
      <c r="E158" s="205"/>
      <c r="F158" s="206"/>
      <c r="G158" s="145"/>
      <c r="H158" s="145"/>
      <c r="I158" s="145"/>
      <c r="J158" s="145"/>
      <c r="K158" s="145"/>
      <c r="L158" s="145"/>
      <c r="M158" s="145"/>
    </row>
    <row r="159" spans="1:13" s="139" customFormat="1" ht="9.75" customHeight="1">
      <c r="A159" s="207"/>
      <c r="B159" s="203"/>
      <c r="C159" s="204" t="s">
        <v>375</v>
      </c>
      <c r="D159" s="203"/>
      <c r="E159" s="205"/>
      <c r="F159" s="206"/>
      <c r="G159" s="145"/>
      <c r="H159" s="145"/>
      <c r="I159" s="145"/>
      <c r="J159" s="145"/>
      <c r="K159" s="145"/>
      <c r="L159" s="145"/>
      <c r="M159" s="145"/>
    </row>
    <row r="160" spans="1:13" s="139" customFormat="1" ht="9.75" customHeight="1">
      <c r="A160" s="207"/>
      <c r="B160" s="203"/>
      <c r="C160" s="204" t="s">
        <v>376</v>
      </c>
      <c r="D160" s="203"/>
      <c r="E160" s="205"/>
      <c r="F160" s="206"/>
      <c r="G160" s="145"/>
      <c r="H160" s="145"/>
      <c r="I160" s="145"/>
      <c r="J160" s="145"/>
      <c r="K160" s="145"/>
      <c r="L160" s="145"/>
      <c r="M160" s="145"/>
    </row>
    <row r="161" spans="1:13" s="139" customFormat="1" ht="9.75" customHeight="1">
      <c r="A161" s="207"/>
      <c r="B161" s="203"/>
      <c r="C161" s="204" t="s">
        <v>377</v>
      </c>
      <c r="D161" s="203"/>
      <c r="E161" s="205"/>
      <c r="F161" s="206"/>
      <c r="G161" s="145"/>
      <c r="H161" s="145"/>
      <c r="I161" s="145"/>
      <c r="J161" s="145"/>
      <c r="K161" s="145"/>
      <c r="L161" s="145"/>
      <c r="M161" s="145"/>
    </row>
    <row r="162" spans="1:13" s="139" customFormat="1" ht="9.75" customHeight="1">
      <c r="A162" s="207"/>
      <c r="B162" s="203" t="s">
        <v>378</v>
      </c>
      <c r="C162" s="204" t="s">
        <v>379</v>
      </c>
      <c r="D162" s="203"/>
      <c r="E162" s="205"/>
      <c r="F162" s="206"/>
      <c r="G162" s="145"/>
      <c r="H162" s="145"/>
      <c r="I162" s="145"/>
      <c r="J162" s="145"/>
      <c r="K162" s="145"/>
      <c r="L162" s="145"/>
      <c r="M162" s="145"/>
    </row>
    <row r="163" spans="1:13" s="139" customFormat="1" ht="9.75" customHeight="1">
      <c r="A163" s="207"/>
      <c r="B163" s="203"/>
      <c r="C163" s="204" t="s">
        <v>380</v>
      </c>
      <c r="D163" s="203"/>
      <c r="E163" s="205"/>
      <c r="F163" s="206"/>
      <c r="G163" s="145"/>
      <c r="H163" s="145"/>
      <c r="I163" s="145"/>
      <c r="J163" s="145"/>
      <c r="K163" s="145"/>
      <c r="L163" s="145"/>
      <c r="M163" s="145"/>
    </row>
    <row r="164" spans="1:13" s="139" customFormat="1" ht="9.75" customHeight="1">
      <c r="A164" s="207"/>
      <c r="B164" s="203"/>
      <c r="C164" s="204" t="s">
        <v>381</v>
      </c>
      <c r="D164" s="203"/>
      <c r="E164" s="205"/>
      <c r="F164" s="206"/>
      <c r="G164" s="145"/>
      <c r="H164" s="145"/>
      <c r="I164" s="145"/>
      <c r="J164" s="145"/>
      <c r="K164" s="145"/>
      <c r="L164" s="145"/>
      <c r="M164" s="145"/>
    </row>
    <row r="165" spans="1:13" s="139" customFormat="1" ht="9.75" customHeight="1">
      <c r="A165" s="207"/>
      <c r="B165" s="203"/>
      <c r="C165" s="204"/>
      <c r="D165" s="203"/>
      <c r="E165" s="205"/>
      <c r="F165" s="206"/>
      <c r="G165" s="145"/>
      <c r="H165" s="145"/>
      <c r="I165" s="145"/>
      <c r="J165" s="145"/>
      <c r="K165" s="145"/>
      <c r="L165" s="145"/>
      <c r="M165" s="145"/>
    </row>
    <row r="166" spans="1:13" s="139" customFormat="1" ht="9.75" customHeight="1">
      <c r="A166" s="18" t="s">
        <v>34</v>
      </c>
      <c r="B166" s="5"/>
      <c r="C166" s="5"/>
      <c r="D166" s="5"/>
      <c r="E166" s="5"/>
      <c r="F166" s="5"/>
      <c r="G166" s="145"/>
      <c r="H166" s="145"/>
      <c r="I166" s="145"/>
      <c r="J166" s="145"/>
      <c r="K166" s="145"/>
      <c r="L166" s="145"/>
      <c r="M166" s="145"/>
    </row>
    <row r="167" spans="1:13" s="139" customFormat="1" ht="9.75" customHeight="1">
      <c r="A167" s="18" t="s">
        <v>35</v>
      </c>
      <c r="B167" s="5"/>
      <c r="C167" s="5"/>
      <c r="D167" s="5"/>
      <c r="E167" s="5"/>
      <c r="F167" s="5"/>
      <c r="G167" s="145"/>
      <c r="H167" s="145"/>
      <c r="I167" s="145"/>
      <c r="J167" s="145"/>
      <c r="K167" s="145"/>
      <c r="L167" s="145"/>
      <c r="M167" s="145"/>
    </row>
    <row r="168" spans="1:13" s="139" customFormat="1" ht="9.75" customHeight="1">
      <c r="A168" s="133" t="s">
        <v>338</v>
      </c>
      <c r="B168" s="5"/>
      <c r="C168" s="5"/>
      <c r="D168" s="5"/>
      <c r="E168" s="5"/>
      <c r="F168" s="5"/>
      <c r="G168" s="145"/>
      <c r="H168" s="145"/>
      <c r="I168" s="145"/>
      <c r="J168" s="145"/>
      <c r="K168" s="145"/>
      <c r="L168" s="145"/>
      <c r="M168" s="145"/>
    </row>
    <row r="169" spans="1:13" s="139" customFormat="1" ht="9.75" customHeight="1">
      <c r="A169" s="18" t="s">
        <v>36</v>
      </c>
      <c r="B169" s="5"/>
      <c r="C169" s="5"/>
      <c r="D169" s="5"/>
      <c r="E169" s="5"/>
      <c r="F169" s="5"/>
      <c r="G169" s="145"/>
      <c r="H169" s="145"/>
      <c r="I169" s="145"/>
      <c r="J169" s="145"/>
      <c r="K169" s="145"/>
      <c r="L169" s="145"/>
      <c r="M169" s="145"/>
    </row>
    <row r="170" spans="1:13" s="139" customFormat="1" ht="9.75" customHeight="1">
      <c r="A170" s="183"/>
      <c r="B170" s="184"/>
      <c r="C170" s="185"/>
      <c r="D170" s="151"/>
      <c r="E170" s="151"/>
      <c r="F170" s="151"/>
      <c r="G170" s="145"/>
      <c r="H170" s="145"/>
      <c r="I170" s="145"/>
      <c r="J170" s="145"/>
      <c r="K170" s="145"/>
      <c r="L170" s="145"/>
      <c r="M170" s="145"/>
    </row>
    <row r="171" spans="1:13" s="139" customFormat="1" ht="9.75" customHeight="1">
      <c r="A171" s="183"/>
      <c r="B171" s="184"/>
      <c r="C171" s="185"/>
      <c r="D171" s="151"/>
      <c r="E171" s="151"/>
      <c r="F171" s="151"/>
      <c r="G171" s="145"/>
      <c r="H171" s="145"/>
      <c r="I171" s="145"/>
      <c r="J171" s="145"/>
      <c r="K171" s="145"/>
      <c r="L171" s="145"/>
      <c r="M171" s="145"/>
    </row>
    <row r="172" spans="1:13" s="139" customFormat="1" ht="9.75" customHeight="1">
      <c r="A172" s="183"/>
      <c r="B172" s="184"/>
      <c r="C172" s="185"/>
      <c r="D172" s="151"/>
      <c r="E172" s="151"/>
      <c r="F172" s="151"/>
      <c r="G172" s="145"/>
      <c r="H172" s="145"/>
      <c r="I172" s="145"/>
      <c r="J172" s="145"/>
      <c r="K172" s="145"/>
      <c r="L172" s="145"/>
      <c r="M172" s="145"/>
    </row>
    <row r="173" spans="1:13" s="139" customFormat="1" ht="9.75" customHeight="1">
      <c r="A173" s="183"/>
      <c r="B173" s="184"/>
      <c r="C173" s="185"/>
      <c r="D173" s="151"/>
      <c r="E173" s="151"/>
      <c r="F173" s="151"/>
      <c r="G173" s="145"/>
      <c r="H173" s="145"/>
      <c r="I173" s="145"/>
      <c r="J173" s="145"/>
      <c r="K173" s="145"/>
      <c r="L173" s="145"/>
      <c r="M173" s="145"/>
    </row>
    <row r="174" spans="1:13" s="139" customFormat="1" ht="9.75" customHeight="1">
      <c r="A174" s="152"/>
      <c r="B174" s="153"/>
      <c r="C174" s="15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</row>
    <row r="175" spans="1:13" s="139" customFormat="1" ht="9.75" customHeight="1">
      <c r="A175" s="152"/>
      <c r="B175" s="153"/>
      <c r="C175" s="15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pans="1:13" s="139" customFormat="1" ht="9.75" customHeight="1">
      <c r="A176" s="152"/>
      <c r="B176" s="153"/>
      <c r="C176" s="15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  <row r="177" spans="1:13" s="139" customFormat="1" ht="9.75" customHeight="1">
      <c r="A177" s="152"/>
      <c r="B177" s="153"/>
      <c r="C177" s="15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</row>
    <row r="178" spans="1:13" s="139" customFormat="1" ht="9.75" customHeight="1">
      <c r="A178" s="152"/>
      <c r="B178" s="153"/>
      <c r="C178" s="15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</row>
    <row r="179" spans="1:13" s="139" customFormat="1" ht="9.75" customHeight="1">
      <c r="A179" s="152"/>
      <c r="B179" s="153"/>
      <c r="C179" s="15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</row>
    <row r="180" spans="1:13" s="139" customFormat="1" ht="9.75" customHeight="1">
      <c r="A180" s="152"/>
      <c r="B180" s="153"/>
      <c r="C180" s="15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</row>
    <row r="181" spans="1:13" s="139" customFormat="1" ht="9.75" customHeight="1">
      <c r="A181" s="152"/>
      <c r="B181" s="153"/>
      <c r="C181" s="15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</row>
    <row r="182" spans="1:13" s="139" customFormat="1" ht="9.75" customHeight="1">
      <c r="A182" s="152"/>
      <c r="B182" s="153"/>
      <c r="C182" s="15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</row>
    <row r="183" spans="1:13" s="139" customFormat="1" ht="9.75" customHeight="1">
      <c r="A183" s="152"/>
      <c r="B183" s="153"/>
      <c r="C183" s="15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</row>
    <row r="184" spans="1:13" s="139" customFormat="1" ht="9.75" customHeight="1">
      <c r="A184" s="152"/>
      <c r="B184" s="153"/>
      <c r="C184" s="15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</row>
    <row r="185" spans="1:13" s="139" customFormat="1" ht="9.75" customHeight="1">
      <c r="A185" s="152"/>
      <c r="B185" s="153"/>
      <c r="C185" s="15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</row>
    <row r="186" spans="1:13" s="139" customFormat="1" ht="9.75" customHeight="1">
      <c r="A186" s="152"/>
      <c r="B186" s="153"/>
      <c r="C186" s="154"/>
      <c r="D186" s="145"/>
      <c r="E186" s="145"/>
      <c r="F186" s="145"/>
      <c r="G186" s="157"/>
      <c r="H186" s="157"/>
      <c r="I186" s="157"/>
      <c r="J186" s="157"/>
      <c r="K186" s="157"/>
      <c r="L186" s="157"/>
      <c r="M186" s="157"/>
    </row>
    <row r="187" spans="1:13" s="139" customFormat="1" ht="9.75" customHeight="1">
      <c r="A187" s="152"/>
      <c r="B187" s="153"/>
      <c r="C187" s="154"/>
      <c r="D187" s="145"/>
      <c r="E187" s="145"/>
      <c r="F187" s="145"/>
      <c r="G187" s="157"/>
      <c r="H187" s="157"/>
      <c r="I187" s="157"/>
      <c r="J187" s="157"/>
      <c r="K187" s="157"/>
      <c r="L187" s="157"/>
      <c r="M187" s="157"/>
    </row>
    <row r="188" spans="1:13" s="139" customFormat="1" ht="9.75" customHeight="1">
      <c r="A188" s="152"/>
      <c r="B188" s="153"/>
      <c r="C188" s="154"/>
      <c r="D188" s="145"/>
      <c r="E188" s="145"/>
      <c r="F188" s="145"/>
      <c r="G188" s="157"/>
      <c r="H188" s="157"/>
      <c r="I188" s="157"/>
      <c r="J188" s="157"/>
      <c r="K188" s="157"/>
      <c r="L188" s="157"/>
      <c r="M188" s="157"/>
    </row>
    <row r="189" spans="1:13" s="139" customFormat="1" ht="9.75" customHeight="1">
      <c r="A189" s="152"/>
      <c r="B189" s="153"/>
      <c r="C189" s="154"/>
      <c r="D189" s="145"/>
      <c r="E189" s="145"/>
      <c r="F189" s="145"/>
      <c r="G189" s="157"/>
      <c r="H189" s="157"/>
      <c r="I189" s="157"/>
      <c r="J189" s="157"/>
      <c r="K189" s="157"/>
      <c r="L189" s="157"/>
      <c r="M189" s="157"/>
    </row>
    <row r="190" spans="1:13" s="139" customFormat="1" ht="9.75" customHeight="1">
      <c r="A190" s="152"/>
      <c r="B190" s="153"/>
      <c r="C190" s="154"/>
      <c r="D190" s="145"/>
      <c r="E190" s="145"/>
      <c r="F190" s="145"/>
      <c r="G190" s="157"/>
      <c r="H190" s="157"/>
      <c r="I190" s="157"/>
      <c r="J190" s="157"/>
      <c r="K190" s="157"/>
      <c r="L190" s="157"/>
      <c r="M190" s="157"/>
    </row>
    <row r="191" spans="1:13" s="139" customFormat="1" ht="9.75" customHeight="1">
      <c r="A191" s="152"/>
      <c r="B191" s="153"/>
      <c r="C191" s="154"/>
      <c r="D191" s="145"/>
      <c r="E191" s="145"/>
      <c r="F191" s="145"/>
      <c r="G191" s="157"/>
      <c r="H191" s="157"/>
      <c r="I191" s="157"/>
      <c r="J191" s="157"/>
      <c r="K191" s="157"/>
      <c r="L191" s="157"/>
      <c r="M191" s="157"/>
    </row>
    <row r="192" spans="1:13" s="139" customFormat="1" ht="9.75" customHeight="1">
      <c r="A192" s="152"/>
      <c r="B192" s="153"/>
      <c r="C192" s="154"/>
      <c r="D192" s="145"/>
      <c r="E192" s="145"/>
      <c r="F192" s="145"/>
      <c r="G192" s="157"/>
      <c r="H192" s="157"/>
      <c r="I192" s="157"/>
      <c r="J192" s="157"/>
      <c r="K192" s="157"/>
      <c r="L192" s="157"/>
      <c r="M192" s="157"/>
    </row>
    <row r="193" spans="1:13" s="139" customFormat="1" ht="9.75" customHeight="1">
      <c r="A193" s="152"/>
      <c r="B193" s="153"/>
      <c r="C193" s="154"/>
      <c r="D193" s="145"/>
      <c r="E193" s="145"/>
      <c r="F193" s="145"/>
      <c r="G193" s="157"/>
      <c r="H193" s="157"/>
      <c r="I193" s="157"/>
      <c r="J193" s="157"/>
      <c r="K193" s="157"/>
      <c r="L193" s="157"/>
      <c r="M193" s="157"/>
    </row>
    <row r="194" spans="1:13" s="139" customFormat="1" ht="9.75" customHeight="1">
      <c r="A194" s="152"/>
      <c r="B194" s="153"/>
      <c r="C194" s="153"/>
      <c r="D194" s="145"/>
      <c r="E194" s="145"/>
      <c r="F194" s="145"/>
      <c r="G194" s="157"/>
      <c r="H194" s="157"/>
      <c r="I194" s="157"/>
      <c r="J194" s="157"/>
      <c r="K194" s="157"/>
      <c r="L194" s="157"/>
      <c r="M194" s="157"/>
    </row>
    <row r="195" spans="1:13" s="139" customFormat="1" ht="9.75" customHeight="1">
      <c r="A195" s="152"/>
      <c r="B195" s="153"/>
      <c r="C195" s="154"/>
      <c r="D195" s="145"/>
      <c r="E195" s="145"/>
      <c r="F195" s="145"/>
      <c r="G195" s="157"/>
      <c r="H195" s="157"/>
      <c r="I195" s="157"/>
      <c r="J195" s="157"/>
      <c r="K195" s="157"/>
      <c r="L195" s="157"/>
      <c r="M195" s="157"/>
    </row>
    <row r="196" spans="1:13" s="139" customFormat="1" ht="9.75" customHeight="1">
      <c r="A196" s="152"/>
      <c r="B196" s="153"/>
      <c r="C196" s="154"/>
      <c r="D196" s="145"/>
      <c r="E196" s="145"/>
      <c r="F196" s="145"/>
      <c r="G196" s="157"/>
      <c r="H196" s="157"/>
      <c r="I196" s="157"/>
      <c r="J196" s="157"/>
      <c r="K196" s="157"/>
      <c r="L196" s="157"/>
      <c r="M196" s="157"/>
    </row>
    <row r="197" spans="1:13" s="139" customFormat="1" ht="9.75" customHeight="1">
      <c r="A197" s="152"/>
      <c r="B197" s="153"/>
      <c r="C197" s="154"/>
      <c r="D197" s="145"/>
      <c r="E197" s="145"/>
      <c r="F197" s="145"/>
      <c r="G197" s="157"/>
      <c r="H197" s="157"/>
      <c r="I197" s="157"/>
      <c r="J197" s="157"/>
      <c r="K197" s="157"/>
      <c r="L197" s="157"/>
      <c r="M197" s="157"/>
    </row>
    <row r="198" spans="1:13" s="139" customFormat="1" ht="9.75" customHeight="1">
      <c r="A198" s="152"/>
      <c r="B198" s="153"/>
      <c r="C198" s="154"/>
      <c r="D198" s="145"/>
      <c r="E198" s="145"/>
      <c r="F198" s="145"/>
      <c r="G198" s="157"/>
      <c r="H198" s="157"/>
      <c r="I198" s="157"/>
      <c r="J198" s="157"/>
      <c r="K198" s="157"/>
      <c r="L198" s="157"/>
      <c r="M198" s="157"/>
    </row>
    <row r="199" spans="1:13" s="139" customFormat="1" ht="9.75" customHeight="1">
      <c r="A199" s="152"/>
      <c r="B199" s="153"/>
      <c r="C199" s="154"/>
      <c r="D199" s="145"/>
      <c r="E199" s="145"/>
      <c r="F199" s="145"/>
      <c r="G199" s="157"/>
      <c r="H199" s="157"/>
      <c r="I199" s="157"/>
      <c r="J199" s="157"/>
      <c r="K199" s="157"/>
      <c r="L199" s="157"/>
      <c r="M199" s="157"/>
    </row>
    <row r="200" spans="1:13" s="139" customFormat="1" ht="9.75" customHeight="1">
      <c r="A200" s="152"/>
      <c r="B200" s="153"/>
      <c r="C200" s="154"/>
      <c r="D200" s="145"/>
      <c r="E200" s="145"/>
      <c r="F200" s="145"/>
      <c r="G200" s="157"/>
      <c r="H200" s="157"/>
      <c r="I200" s="157"/>
      <c r="J200" s="157"/>
      <c r="K200" s="157"/>
      <c r="L200" s="157"/>
      <c r="M200" s="157"/>
    </row>
    <row r="201" spans="1:13" s="139" customFormat="1" ht="9.75" customHeight="1">
      <c r="A201" s="152"/>
      <c r="B201" s="153"/>
      <c r="C201" s="154"/>
      <c r="D201" s="145"/>
      <c r="E201" s="145"/>
      <c r="F201" s="145"/>
      <c r="G201" s="157"/>
      <c r="H201" s="157"/>
      <c r="I201" s="157"/>
      <c r="J201" s="157"/>
      <c r="K201" s="157"/>
      <c r="L201" s="157"/>
      <c r="M201" s="157"/>
    </row>
    <row r="202" spans="1:13" s="139" customFormat="1" ht="9.75" customHeight="1">
      <c r="A202" s="152"/>
      <c r="B202" s="153"/>
      <c r="C202" s="154"/>
      <c r="D202" s="145"/>
      <c r="E202" s="145"/>
      <c r="F202" s="145"/>
      <c r="G202" s="157"/>
      <c r="H202" s="157"/>
      <c r="I202" s="157"/>
      <c r="J202" s="157"/>
      <c r="K202" s="157"/>
      <c r="L202" s="157"/>
      <c r="M202" s="157"/>
    </row>
    <row r="203" spans="1:13" s="139" customFormat="1" ht="9.75" customHeight="1">
      <c r="A203" s="152"/>
      <c r="B203" s="153"/>
      <c r="C203" s="154"/>
      <c r="D203" s="145"/>
      <c r="E203" s="145"/>
      <c r="F203" s="145"/>
      <c r="G203" s="157"/>
      <c r="H203" s="157"/>
      <c r="I203" s="157"/>
      <c r="J203" s="157"/>
      <c r="K203" s="157"/>
      <c r="L203" s="157"/>
      <c r="M203" s="157"/>
    </row>
    <row r="204" spans="1:13" s="139" customFormat="1" ht="9.75" customHeight="1">
      <c r="A204" s="152"/>
      <c r="B204" s="153"/>
      <c r="C204" s="154"/>
      <c r="D204" s="145"/>
      <c r="E204" s="145"/>
      <c r="F204" s="145"/>
      <c r="G204" s="157"/>
      <c r="H204" s="157"/>
      <c r="I204" s="157"/>
      <c r="J204" s="157"/>
      <c r="K204" s="157"/>
      <c r="L204" s="157"/>
      <c r="M204" s="157"/>
    </row>
    <row r="205" spans="1:13" s="139" customFormat="1" ht="9.75" customHeight="1">
      <c r="A205" s="152"/>
      <c r="B205" s="153"/>
      <c r="C205" s="154"/>
      <c r="D205" s="145"/>
      <c r="E205" s="145"/>
      <c r="F205" s="145"/>
      <c r="G205" s="157"/>
      <c r="H205" s="157"/>
      <c r="I205" s="157"/>
      <c r="J205" s="157"/>
      <c r="K205" s="157"/>
      <c r="L205" s="157"/>
      <c r="M205" s="157"/>
    </row>
    <row r="206" spans="1:13" s="139" customFormat="1" ht="9.75" customHeight="1">
      <c r="A206" s="152"/>
      <c r="B206" s="153"/>
      <c r="C206" s="154"/>
      <c r="D206" s="145"/>
      <c r="E206" s="145"/>
      <c r="F206" s="145"/>
      <c r="G206" s="157"/>
      <c r="H206" s="157"/>
      <c r="I206" s="157"/>
      <c r="J206" s="157"/>
      <c r="K206" s="157"/>
      <c r="L206" s="157"/>
      <c r="M206" s="157"/>
    </row>
    <row r="207" spans="1:13" s="139" customFormat="1" ht="9.75" customHeight="1">
      <c r="A207" s="152"/>
      <c r="B207" s="153"/>
      <c r="C207" s="154"/>
      <c r="D207" s="145"/>
      <c r="E207" s="145"/>
      <c r="F207" s="145"/>
      <c r="G207" s="157"/>
      <c r="H207" s="157"/>
      <c r="I207" s="157"/>
      <c r="J207" s="157"/>
      <c r="K207" s="157"/>
      <c r="L207" s="157"/>
      <c r="M207" s="157"/>
    </row>
    <row r="208" spans="1:13" s="139" customFormat="1" ht="9.75" customHeight="1">
      <c r="A208" s="152"/>
      <c r="B208" s="153"/>
      <c r="C208" s="154"/>
      <c r="D208" s="145"/>
      <c r="E208" s="145"/>
      <c r="F208" s="145"/>
      <c r="G208" s="157"/>
      <c r="H208" s="157"/>
      <c r="I208" s="157"/>
      <c r="J208" s="157"/>
      <c r="K208" s="157"/>
      <c r="L208" s="157"/>
      <c r="M208" s="157"/>
    </row>
    <row r="209" spans="1:13" s="139" customFormat="1" ht="9.75" customHeight="1">
      <c r="A209" s="152"/>
      <c r="B209" s="153"/>
      <c r="C209" s="154"/>
      <c r="D209" s="145"/>
      <c r="E209" s="145"/>
      <c r="F209" s="145"/>
      <c r="G209" s="157"/>
      <c r="H209" s="157"/>
      <c r="I209" s="157"/>
      <c r="J209" s="157"/>
      <c r="K209" s="157"/>
      <c r="L209" s="157"/>
      <c r="M209" s="157"/>
    </row>
    <row r="210" spans="1:13" s="139" customFormat="1" ht="9.75" customHeight="1">
      <c r="A210" s="152"/>
      <c r="B210" s="153"/>
      <c r="C210" s="154"/>
      <c r="D210" s="145"/>
      <c r="E210" s="145"/>
      <c r="F210" s="145"/>
      <c r="G210" s="157"/>
      <c r="H210" s="157"/>
      <c r="I210" s="157"/>
      <c r="J210" s="157"/>
      <c r="K210" s="157"/>
      <c r="L210" s="157"/>
      <c r="M210" s="157"/>
    </row>
    <row r="211" spans="1:13" s="139" customFormat="1" ht="9.75" customHeight="1">
      <c r="A211" s="152"/>
      <c r="B211" s="153"/>
      <c r="C211" s="154"/>
      <c r="D211" s="145"/>
      <c r="E211" s="145"/>
      <c r="F211" s="145"/>
      <c r="G211" s="157"/>
      <c r="H211" s="157"/>
      <c r="I211" s="157"/>
      <c r="J211" s="157"/>
      <c r="K211" s="157"/>
      <c r="L211" s="157"/>
      <c r="M211" s="157"/>
    </row>
    <row r="212" spans="1:13" s="139" customFormat="1" ht="9.75" customHeight="1">
      <c r="A212" s="152"/>
      <c r="B212" s="153"/>
      <c r="C212" s="154"/>
      <c r="D212" s="145"/>
      <c r="E212" s="145"/>
      <c r="F212" s="145"/>
      <c r="G212" s="157"/>
      <c r="H212" s="157"/>
      <c r="I212" s="157"/>
      <c r="J212" s="157"/>
      <c r="K212" s="157"/>
      <c r="L212" s="157"/>
      <c r="M212" s="157"/>
    </row>
    <row r="213" spans="1:13" s="139" customFormat="1" ht="9.75" customHeight="1">
      <c r="A213" s="152"/>
      <c r="B213" s="153"/>
      <c r="C213" s="154"/>
      <c r="D213" s="145"/>
      <c r="E213" s="145"/>
      <c r="F213" s="145"/>
      <c r="G213" s="157"/>
      <c r="H213" s="157"/>
      <c r="I213" s="157"/>
      <c r="J213" s="157"/>
      <c r="K213" s="157"/>
      <c r="L213" s="157"/>
      <c r="M213" s="157"/>
    </row>
    <row r="214" spans="1:13" s="139" customFormat="1" ht="9.75" customHeight="1">
      <c r="A214" s="152"/>
      <c r="B214" s="153"/>
      <c r="C214" s="154"/>
      <c r="D214" s="145"/>
      <c r="E214" s="145"/>
      <c r="F214" s="145"/>
      <c r="G214" s="157"/>
      <c r="H214" s="157"/>
      <c r="I214" s="157"/>
      <c r="J214" s="157"/>
      <c r="K214" s="157"/>
      <c r="L214" s="157"/>
      <c r="M214" s="157"/>
    </row>
    <row r="215" spans="1:13" s="139" customFormat="1" ht="9.75" customHeight="1">
      <c r="A215" s="152"/>
      <c r="B215" s="153"/>
      <c r="C215" s="154"/>
      <c r="D215" s="145"/>
      <c r="E215" s="145"/>
      <c r="F215" s="145"/>
      <c r="G215" s="157"/>
      <c r="H215" s="157"/>
      <c r="I215" s="157"/>
      <c r="J215" s="157"/>
      <c r="K215" s="157"/>
      <c r="L215" s="157"/>
      <c r="M215" s="157"/>
    </row>
    <row r="216" spans="1:13" s="139" customFormat="1" ht="9.75" customHeight="1">
      <c r="A216" s="152"/>
      <c r="B216" s="153"/>
      <c r="C216" s="154"/>
      <c r="D216" s="145"/>
      <c r="E216" s="145"/>
      <c r="F216" s="145"/>
      <c r="G216" s="157"/>
      <c r="H216" s="157"/>
      <c r="I216" s="157"/>
      <c r="J216" s="157"/>
      <c r="K216" s="157"/>
      <c r="L216" s="157"/>
      <c r="M216" s="157"/>
    </row>
    <row r="217" spans="1:13" s="139" customFormat="1" ht="9.75" customHeight="1">
      <c r="A217" s="155"/>
      <c r="B217" s="156"/>
      <c r="C217" s="156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</row>
    <row r="218" spans="1:13" s="139" customFormat="1" ht="9.75" customHeight="1">
      <c r="A218" s="155"/>
      <c r="B218" s="156"/>
      <c r="C218" s="156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</row>
    <row r="219" spans="1:13" s="139" customFormat="1" ht="9.75" customHeight="1">
      <c r="A219" s="158"/>
      <c r="B219" s="156"/>
      <c r="C219" s="156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</row>
    <row r="220" spans="1:13" s="139" customFormat="1" ht="9.75" customHeight="1">
      <c r="A220" s="158"/>
      <c r="B220" s="156"/>
      <c r="C220" s="156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</row>
    <row r="221" spans="1:13" s="139" customFormat="1" ht="9.75" customHeight="1">
      <c r="A221" s="158"/>
      <c r="B221" s="156"/>
      <c r="C221" s="156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</row>
    <row r="222" spans="1:6" s="18" customFormat="1" ht="9.75" customHeight="1">
      <c r="A222" s="158"/>
      <c r="B222" s="156"/>
      <c r="C222" s="156"/>
      <c r="D222" s="157"/>
      <c r="E222" s="157"/>
      <c r="F222" s="157"/>
    </row>
    <row r="223" spans="1:6" s="18" customFormat="1" ht="9.75" customHeight="1">
      <c r="A223" s="158"/>
      <c r="B223" s="156"/>
      <c r="C223" s="156"/>
      <c r="D223" s="157"/>
      <c r="E223" s="157"/>
      <c r="F223" s="157"/>
    </row>
    <row r="224" spans="1:6" s="18" customFormat="1" ht="9.75" customHeight="1">
      <c r="A224" s="158"/>
      <c r="B224" s="156"/>
      <c r="C224" s="156"/>
      <c r="D224" s="157"/>
      <c r="E224" s="157"/>
      <c r="F224" s="157"/>
    </row>
    <row r="225" spans="1:6" s="18" customFormat="1" ht="9.75" customHeight="1">
      <c r="A225" s="158"/>
      <c r="B225" s="156"/>
      <c r="C225" s="156"/>
      <c r="D225" s="157"/>
      <c r="E225" s="157"/>
      <c r="F225" s="157"/>
    </row>
    <row r="226" spans="1:6" s="18" customFormat="1" ht="9.75" customHeight="1">
      <c r="A226" s="158"/>
      <c r="B226" s="156"/>
      <c r="C226" s="156"/>
      <c r="D226" s="157"/>
      <c r="E226" s="157"/>
      <c r="F226" s="157"/>
    </row>
    <row r="227" spans="1:6" s="18" customFormat="1" ht="9.75" customHeight="1">
      <c r="A227" s="158"/>
      <c r="B227" s="156"/>
      <c r="C227" s="156"/>
      <c r="D227" s="157"/>
      <c r="E227" s="157"/>
      <c r="F227" s="157"/>
    </row>
    <row r="228" spans="1:6" s="18" customFormat="1" ht="9.75" customHeight="1">
      <c r="A228" s="158"/>
      <c r="B228" s="156"/>
      <c r="C228" s="156"/>
      <c r="D228" s="157"/>
      <c r="E228" s="157"/>
      <c r="F228" s="157"/>
    </row>
    <row r="229" spans="1:6" ht="9.75" customHeight="1">
      <c r="A229" s="158"/>
      <c r="B229" s="156"/>
      <c r="C229" s="156"/>
      <c r="D229" s="157"/>
      <c r="E229" s="157"/>
      <c r="F229" s="157"/>
    </row>
    <row r="230" spans="1:6" ht="9.75" customHeight="1">
      <c r="A230" s="158"/>
      <c r="B230" s="156"/>
      <c r="C230" s="156"/>
      <c r="D230" s="157"/>
      <c r="E230" s="157"/>
      <c r="F230" s="157"/>
    </row>
    <row r="231" spans="1:6" ht="9.75" customHeight="1">
      <c r="A231" s="158"/>
      <c r="B231" s="156"/>
      <c r="C231" s="156"/>
      <c r="D231" s="157"/>
      <c r="E231" s="157"/>
      <c r="F231" s="157"/>
    </row>
    <row r="232" spans="1:6" ht="9.75" customHeight="1">
      <c r="A232" s="158"/>
      <c r="B232" s="156"/>
      <c r="C232" s="156"/>
      <c r="D232" s="157"/>
      <c r="E232" s="157"/>
      <c r="F232" s="157"/>
    </row>
    <row r="233" spans="1:6" ht="9.75" customHeight="1">
      <c r="A233" s="158"/>
      <c r="B233" s="156"/>
      <c r="C233" s="156"/>
      <c r="D233" s="157"/>
      <c r="E233" s="157"/>
      <c r="F233" s="157"/>
    </row>
    <row r="234" spans="1:6" ht="9.75" customHeight="1">
      <c r="A234" s="158"/>
      <c r="B234" s="156"/>
      <c r="C234" s="156"/>
      <c r="D234" s="157"/>
      <c r="E234" s="157"/>
      <c r="F234" s="157"/>
    </row>
    <row r="235" spans="1:6" ht="9.75" customHeight="1">
      <c r="A235" s="158"/>
      <c r="B235" s="156"/>
      <c r="C235" s="156"/>
      <c r="D235" s="157"/>
      <c r="E235" s="157"/>
      <c r="F235" s="157"/>
    </row>
    <row r="236" spans="1:6" ht="9.75" customHeight="1">
      <c r="A236" s="158"/>
      <c r="B236" s="156"/>
      <c r="C236" s="156"/>
      <c r="D236" s="157"/>
      <c r="E236" s="157"/>
      <c r="F236" s="157"/>
    </row>
    <row r="237" spans="1:6" ht="9.75" customHeight="1">
      <c r="A237" s="158"/>
      <c r="B237" s="156"/>
      <c r="C237" s="156"/>
      <c r="D237" s="157"/>
      <c r="E237" s="157"/>
      <c r="F237" s="157"/>
    </row>
    <row r="238" spans="1:6" ht="9.75" customHeight="1">
      <c r="A238" s="158"/>
      <c r="B238" s="156"/>
      <c r="C238" s="156"/>
      <c r="D238" s="157"/>
      <c r="E238" s="157"/>
      <c r="F238" s="157"/>
    </row>
    <row r="239" spans="1:6" ht="9.75" customHeight="1">
      <c r="A239" s="158"/>
      <c r="B239" s="156"/>
      <c r="C239" s="156"/>
      <c r="D239" s="157"/>
      <c r="E239" s="157"/>
      <c r="F239" s="157"/>
    </row>
    <row r="240" spans="1:6" ht="9.75" customHeight="1">
      <c r="A240" s="158"/>
      <c r="B240" s="156"/>
      <c r="C240" s="156"/>
      <c r="D240" s="157"/>
      <c r="E240" s="157"/>
      <c r="F240" s="157"/>
    </row>
    <row r="241" spans="1:6" ht="9.75" customHeight="1">
      <c r="A241" s="158"/>
      <c r="B241" s="156"/>
      <c r="C241" s="156"/>
      <c r="D241" s="157"/>
      <c r="E241" s="157"/>
      <c r="F241" s="157"/>
    </row>
    <row r="242" spans="1:6" ht="9.75" customHeight="1">
      <c r="A242" s="158"/>
      <c r="B242" s="156"/>
      <c r="C242" s="156"/>
      <c r="D242" s="157"/>
      <c r="E242" s="157"/>
      <c r="F242" s="157"/>
    </row>
    <row r="243" spans="1:6" ht="9.75" customHeight="1">
      <c r="A243" s="158"/>
      <c r="B243" s="156"/>
      <c r="C243" s="156"/>
      <c r="D243" s="157"/>
      <c r="E243" s="157"/>
      <c r="F243" s="157"/>
    </row>
    <row r="244" spans="1:6" ht="9.75" customHeight="1">
      <c r="A244" s="158"/>
      <c r="B244" s="156"/>
      <c r="C244" s="156"/>
      <c r="D244" s="157"/>
      <c r="E244" s="157"/>
      <c r="F244" s="157"/>
    </row>
    <row r="245" spans="1:6" ht="9.75" customHeight="1">
      <c r="A245" s="158"/>
      <c r="B245" s="156"/>
      <c r="C245" s="156"/>
      <c r="D245" s="157"/>
      <c r="E245" s="157"/>
      <c r="F245" s="157"/>
    </row>
    <row r="246" spans="1:6" ht="9.75" customHeight="1">
      <c r="A246" s="158"/>
      <c r="B246" s="156"/>
      <c r="C246" s="156"/>
      <c r="D246" s="157"/>
      <c r="E246" s="157"/>
      <c r="F246" s="157"/>
    </row>
    <row r="247" spans="1:6" ht="9.75" customHeight="1">
      <c r="A247" s="158"/>
      <c r="B247" s="156"/>
      <c r="C247" s="156"/>
      <c r="D247" s="157"/>
      <c r="E247" s="157"/>
      <c r="F247" s="157"/>
    </row>
    <row r="248" spans="1:6" ht="9.75" customHeight="1">
      <c r="A248" s="158"/>
      <c r="B248" s="156"/>
      <c r="C248" s="156"/>
      <c r="D248" s="157"/>
      <c r="E248" s="157"/>
      <c r="F248" s="157"/>
    </row>
    <row r="249" spans="1:6" ht="9.75" customHeight="1">
      <c r="A249" s="158"/>
      <c r="B249" s="156"/>
      <c r="C249" s="156"/>
      <c r="D249" s="157"/>
      <c r="E249" s="157"/>
      <c r="F249" s="157"/>
    </row>
    <row r="250" spans="1:6" ht="9.75" customHeight="1">
      <c r="A250" s="158"/>
      <c r="B250" s="156"/>
      <c r="C250" s="156"/>
      <c r="D250" s="157"/>
      <c r="E250" s="157"/>
      <c r="F250" s="157"/>
    </row>
    <row r="251" spans="1:6" ht="9.75" customHeight="1">
      <c r="A251" s="158"/>
      <c r="B251" s="156"/>
      <c r="C251" s="156"/>
      <c r="D251" s="157"/>
      <c r="E251" s="157"/>
      <c r="F251" s="157"/>
    </row>
    <row r="252" spans="1:6" ht="9.75" customHeight="1">
      <c r="A252" s="158"/>
      <c r="B252" s="156"/>
      <c r="C252" s="156"/>
      <c r="D252" s="157"/>
      <c r="E252" s="157"/>
      <c r="F252" s="157"/>
    </row>
    <row r="253" spans="1:6" ht="9.75" customHeight="1">
      <c r="A253" s="26"/>
      <c r="B253" s="33"/>
      <c r="C253" s="33"/>
      <c r="D253" s="18"/>
      <c r="E253" s="18"/>
      <c r="F253" s="18"/>
    </row>
    <row r="254" spans="1:6" ht="9.75" customHeight="1">
      <c r="A254" s="26"/>
      <c r="B254" s="33"/>
      <c r="C254" s="33"/>
      <c r="D254" s="18"/>
      <c r="E254" s="18"/>
      <c r="F254" s="18"/>
    </row>
    <row r="255" spans="1:6" ht="9.75" customHeight="1">
      <c r="A255" s="26"/>
      <c r="B255" s="33"/>
      <c r="C255" s="33"/>
      <c r="D255" s="18"/>
      <c r="E255" s="18"/>
      <c r="F255" s="18"/>
    </row>
    <row r="256" spans="1:6" ht="9.75" customHeight="1">
      <c r="A256" s="26"/>
      <c r="B256" s="33"/>
      <c r="C256" s="33"/>
      <c r="D256" s="18"/>
      <c r="E256" s="18"/>
      <c r="F256" s="18"/>
    </row>
    <row r="257" spans="1:6" ht="9.75" customHeight="1">
      <c r="A257" s="26"/>
      <c r="B257" s="33"/>
      <c r="C257" s="33"/>
      <c r="D257" s="18"/>
      <c r="E257" s="18"/>
      <c r="F257" s="18"/>
    </row>
    <row r="258" spans="1:6" ht="9.75" customHeight="1">
      <c r="A258" s="26"/>
      <c r="B258" s="33"/>
      <c r="C258" s="33"/>
      <c r="D258" s="18"/>
      <c r="E258" s="18"/>
      <c r="F258" s="18"/>
    </row>
    <row r="259" spans="1:6" ht="9.75" customHeight="1">
      <c r="A259" s="26"/>
      <c r="B259" s="33"/>
      <c r="C259" s="33"/>
      <c r="D259" s="18"/>
      <c r="E259" s="18"/>
      <c r="F259" s="18"/>
    </row>
    <row r="260" spans="2:3" ht="9.75" customHeight="1">
      <c r="B260" s="34"/>
      <c r="C260" s="34"/>
    </row>
    <row r="261" spans="2:3" ht="9.75" customHeight="1">
      <c r="B261" s="34"/>
      <c r="C261" s="34"/>
    </row>
    <row r="262" spans="2:3" ht="9.75" customHeight="1">
      <c r="B262" s="34"/>
      <c r="C262" s="34"/>
    </row>
    <row r="263" spans="2:3" ht="9.75" customHeight="1">
      <c r="B263" s="34"/>
      <c r="C263" s="34"/>
    </row>
    <row r="264" spans="2:3" ht="9.75" customHeight="1">
      <c r="B264" s="34"/>
      <c r="C264" s="34"/>
    </row>
    <row r="265" spans="2:3" ht="9.75" customHeight="1">
      <c r="B265" s="34"/>
      <c r="C265" s="34"/>
    </row>
    <row r="266" spans="2:3" ht="9.75" customHeight="1">
      <c r="B266" s="34"/>
      <c r="C266" s="34"/>
    </row>
    <row r="267" spans="2:3" ht="9.75" customHeight="1">
      <c r="B267" s="34"/>
      <c r="C267" s="34"/>
    </row>
    <row r="268" spans="2:3" ht="9.75" customHeight="1">
      <c r="B268" s="34"/>
      <c r="C268" s="34"/>
    </row>
    <row r="269" spans="2:3" ht="9.75" customHeight="1">
      <c r="B269" s="34"/>
      <c r="C269" s="34"/>
    </row>
    <row r="270" spans="2:3" ht="9.75" customHeight="1">
      <c r="B270" s="34"/>
      <c r="C270" s="34"/>
    </row>
    <row r="271" spans="2:3" ht="9.75" customHeight="1">
      <c r="B271" s="34"/>
      <c r="C271" s="34"/>
    </row>
    <row r="272" spans="2:3" ht="9.75" customHeight="1">
      <c r="B272" s="34"/>
      <c r="C272" s="34"/>
    </row>
    <row r="273" spans="2:3" ht="9.75" customHeight="1">
      <c r="B273" s="34"/>
      <c r="C273" s="34"/>
    </row>
    <row r="274" spans="2:3" ht="9.75" customHeight="1">
      <c r="B274" s="34"/>
      <c r="C274" s="34"/>
    </row>
    <row r="275" spans="2:3" ht="9.75" customHeight="1">
      <c r="B275" s="34"/>
      <c r="C275" s="34"/>
    </row>
    <row r="276" spans="2:3" ht="9.75" customHeight="1">
      <c r="B276" s="34"/>
      <c r="C276" s="34"/>
    </row>
    <row r="277" spans="2:3" ht="9.75" customHeight="1">
      <c r="B277" s="34"/>
      <c r="C277" s="34"/>
    </row>
    <row r="278" spans="2:3" ht="9.75" customHeight="1">
      <c r="B278" s="34"/>
      <c r="C278" s="34"/>
    </row>
    <row r="279" spans="2:3" ht="9.75" customHeight="1">
      <c r="B279" s="34"/>
      <c r="C279" s="34"/>
    </row>
    <row r="280" spans="2:3" ht="9.75" customHeight="1">
      <c r="B280" s="34"/>
      <c r="C280" s="34"/>
    </row>
    <row r="281" spans="2:3" ht="9.75" customHeight="1">
      <c r="B281" s="34"/>
      <c r="C281" s="34"/>
    </row>
    <row r="282" spans="2:3" ht="9.75" customHeight="1">
      <c r="B282" s="34"/>
      <c r="C282" s="34"/>
    </row>
    <row r="283" spans="2:3" ht="9.75" customHeight="1">
      <c r="B283" s="34"/>
      <c r="C283" s="34"/>
    </row>
    <row r="284" spans="2:3" ht="9.75" customHeight="1">
      <c r="B284" s="34"/>
      <c r="C284" s="34"/>
    </row>
    <row r="285" spans="2:3" ht="9.75" customHeight="1">
      <c r="B285" s="34"/>
      <c r="C285" s="34"/>
    </row>
    <row r="286" spans="2:3" ht="9.75" customHeight="1">
      <c r="B286" s="34"/>
      <c r="C286" s="34"/>
    </row>
    <row r="287" spans="2:3" ht="9.75" customHeight="1">
      <c r="B287" s="34"/>
      <c r="C287" s="34"/>
    </row>
    <row r="288" spans="2:3" ht="9.75" customHeight="1">
      <c r="B288" s="34"/>
      <c r="C288" s="34"/>
    </row>
    <row r="289" spans="2:3" ht="9.75" customHeight="1">
      <c r="B289" s="34"/>
      <c r="C289" s="34"/>
    </row>
    <row r="290" spans="2:3" ht="9.75" customHeight="1">
      <c r="B290" s="34"/>
      <c r="C290" s="34"/>
    </row>
    <row r="291" spans="2:3" ht="9.75" customHeight="1">
      <c r="B291" s="34"/>
      <c r="C291" s="34"/>
    </row>
    <row r="292" spans="2:3" ht="9.75" customHeight="1">
      <c r="B292" s="34"/>
      <c r="C292" s="34"/>
    </row>
    <row r="293" spans="2:3" ht="9.75" customHeight="1">
      <c r="B293" s="34"/>
      <c r="C293" s="34"/>
    </row>
    <row r="294" spans="2:3" ht="9.75" customHeight="1">
      <c r="B294" s="34"/>
      <c r="C294" s="34"/>
    </row>
    <row r="295" spans="2:3" ht="9.75" customHeight="1">
      <c r="B295" s="34"/>
      <c r="C295" s="34"/>
    </row>
    <row r="296" spans="2:3" ht="9.75" customHeight="1">
      <c r="B296" s="34"/>
      <c r="C296" s="34"/>
    </row>
    <row r="297" spans="2:3" ht="9.75" customHeight="1">
      <c r="B297" s="34"/>
      <c r="C297" s="34"/>
    </row>
    <row r="298" spans="2:3" ht="9.75" customHeight="1">
      <c r="B298" s="34"/>
      <c r="C298" s="34"/>
    </row>
    <row r="299" spans="2:3" ht="9.75" customHeight="1">
      <c r="B299" s="34"/>
      <c r="C299" s="34"/>
    </row>
    <row r="300" spans="2:3" ht="9.75" customHeight="1">
      <c r="B300" s="34"/>
      <c r="C300" s="34"/>
    </row>
    <row r="301" spans="2:3" ht="9.75" customHeight="1">
      <c r="B301" s="34"/>
      <c r="C301" s="34"/>
    </row>
    <row r="302" spans="2:3" ht="9.75" customHeight="1">
      <c r="B302" s="34"/>
      <c r="C302" s="34"/>
    </row>
    <row r="303" spans="2:3" ht="9.75" customHeight="1">
      <c r="B303" s="34"/>
      <c r="C303" s="34"/>
    </row>
    <row r="304" spans="2:3" ht="9.75" customHeight="1">
      <c r="B304" s="34"/>
      <c r="C304" s="34"/>
    </row>
    <row r="305" spans="2:3" ht="9.75" customHeight="1">
      <c r="B305" s="34"/>
      <c r="C305" s="34"/>
    </row>
    <row r="306" spans="2:3" ht="9.75" customHeight="1">
      <c r="B306" s="34"/>
      <c r="C306" s="34"/>
    </row>
    <row r="307" spans="2:3" ht="9.75" customHeight="1">
      <c r="B307" s="34"/>
      <c r="C307" s="34"/>
    </row>
    <row r="308" spans="2:3" ht="9.75" customHeight="1">
      <c r="B308" s="34"/>
      <c r="C308" s="34"/>
    </row>
    <row r="309" spans="2:3" ht="9.75" customHeight="1">
      <c r="B309" s="34"/>
      <c r="C309" s="34"/>
    </row>
    <row r="310" spans="2:3" ht="9.75" customHeight="1">
      <c r="B310" s="34"/>
      <c r="C310" s="34"/>
    </row>
    <row r="311" spans="2:3" ht="9.75" customHeight="1">
      <c r="B311" s="34"/>
      <c r="C311" s="34"/>
    </row>
    <row r="312" spans="2:3" ht="9.75" customHeight="1">
      <c r="B312" s="34"/>
      <c r="C312" s="34"/>
    </row>
    <row r="313" spans="2:3" ht="9.75" customHeight="1">
      <c r="B313" s="34"/>
      <c r="C313" s="34"/>
    </row>
    <row r="314" spans="2:3" ht="9.75" customHeight="1">
      <c r="B314" s="34"/>
      <c r="C314" s="34"/>
    </row>
    <row r="315" spans="2:3" ht="9.75" customHeight="1">
      <c r="B315" s="34"/>
      <c r="C315" s="34"/>
    </row>
    <row r="316" spans="2:3" ht="9.75" customHeight="1">
      <c r="B316" s="34"/>
      <c r="C316" s="34"/>
    </row>
    <row r="317" spans="2:3" ht="9.75" customHeight="1">
      <c r="B317" s="34"/>
      <c r="C317" s="34"/>
    </row>
    <row r="318" spans="2:3" ht="9.75" customHeight="1">
      <c r="B318" s="34"/>
      <c r="C318" s="34"/>
    </row>
    <row r="319" spans="2:3" ht="9.75" customHeight="1">
      <c r="B319" s="34"/>
      <c r="C319" s="34"/>
    </row>
    <row r="320" spans="2:3" ht="9.75" customHeight="1">
      <c r="B320" s="34"/>
      <c r="C320" s="34"/>
    </row>
    <row r="321" spans="2:3" ht="9.75" customHeight="1">
      <c r="B321" s="34"/>
      <c r="C321" s="34"/>
    </row>
    <row r="322" spans="2:3" ht="9.75" customHeight="1">
      <c r="B322" s="34"/>
      <c r="C322" s="34"/>
    </row>
    <row r="323" spans="2:3" ht="9.75" customHeight="1">
      <c r="B323" s="34"/>
      <c r="C323" s="34"/>
    </row>
    <row r="324" spans="2:3" ht="9.75" customHeight="1">
      <c r="B324" s="34"/>
      <c r="C324" s="34"/>
    </row>
    <row r="325" spans="2:3" ht="9.75" customHeight="1">
      <c r="B325" s="34"/>
      <c r="C325" s="34"/>
    </row>
    <row r="326" spans="2:3" ht="9.75" customHeight="1">
      <c r="B326" s="34"/>
      <c r="C326" s="34"/>
    </row>
    <row r="327" spans="2:3" ht="9.75" customHeight="1">
      <c r="B327" s="34"/>
      <c r="C327" s="34"/>
    </row>
    <row r="328" spans="2:3" ht="9.75" customHeight="1">
      <c r="B328" s="34"/>
      <c r="C328" s="34"/>
    </row>
    <row r="329" spans="2:3" ht="9.75" customHeight="1">
      <c r="B329" s="34"/>
      <c r="C329" s="34"/>
    </row>
    <row r="330" spans="2:3" ht="9.75" customHeight="1">
      <c r="B330" s="34"/>
      <c r="C330" s="34"/>
    </row>
    <row r="331" spans="2:3" ht="9.75" customHeight="1">
      <c r="B331" s="34"/>
      <c r="C331" s="34"/>
    </row>
    <row r="332" spans="2:3" ht="9.75" customHeight="1">
      <c r="B332" s="34"/>
      <c r="C332" s="34"/>
    </row>
    <row r="333" spans="2:3" ht="9.75" customHeight="1">
      <c r="B333" s="34"/>
      <c r="C333" s="34"/>
    </row>
    <row r="334" spans="2:3" ht="9.75" customHeight="1">
      <c r="B334" s="34"/>
      <c r="C334" s="34"/>
    </row>
    <row r="335" spans="2:3" ht="9.75" customHeight="1">
      <c r="B335" s="34"/>
      <c r="C335" s="34"/>
    </row>
    <row r="336" spans="2:3" ht="9.75" customHeight="1">
      <c r="B336" s="34"/>
      <c r="C336" s="34"/>
    </row>
    <row r="337" spans="2:3" ht="9.75" customHeight="1">
      <c r="B337" s="34"/>
      <c r="C337" s="34"/>
    </row>
    <row r="338" spans="2:3" ht="9.75" customHeight="1">
      <c r="B338" s="34"/>
      <c r="C338" s="34"/>
    </row>
    <row r="339" spans="2:3" ht="9.75" customHeight="1">
      <c r="B339" s="34"/>
      <c r="C339" s="34"/>
    </row>
    <row r="340" spans="2:3" ht="9.75" customHeight="1">
      <c r="B340" s="34"/>
      <c r="C340" s="34"/>
    </row>
    <row r="341" spans="2:3" ht="9.75" customHeight="1">
      <c r="B341" s="34"/>
      <c r="C341" s="34"/>
    </row>
    <row r="342" spans="2:3" ht="9.75" customHeight="1">
      <c r="B342" s="34"/>
      <c r="C342" s="34"/>
    </row>
    <row r="343" spans="2:3" ht="9.75" customHeight="1">
      <c r="B343" s="34"/>
      <c r="C343" s="34"/>
    </row>
    <row r="344" spans="2:3" ht="9.75" customHeight="1">
      <c r="B344" s="34"/>
      <c r="C344" s="34"/>
    </row>
    <row r="345" spans="2:3" ht="9.75" customHeight="1">
      <c r="B345" s="34"/>
      <c r="C345" s="34"/>
    </row>
    <row r="346" spans="2:3" ht="9.75" customHeight="1">
      <c r="B346" s="34"/>
      <c r="C346" s="34"/>
    </row>
    <row r="347" spans="2:3" ht="9.75" customHeight="1">
      <c r="B347" s="34"/>
      <c r="C347" s="34"/>
    </row>
    <row r="348" spans="2:3" ht="9.75" customHeight="1">
      <c r="B348" s="34"/>
      <c r="C348" s="34"/>
    </row>
    <row r="349" spans="2:3" ht="9.75" customHeight="1">
      <c r="B349" s="34"/>
      <c r="C349" s="34"/>
    </row>
    <row r="350" spans="2:3" ht="9.75" customHeight="1">
      <c r="B350" s="34"/>
      <c r="C350" s="34"/>
    </row>
    <row r="351" spans="2:3" ht="9.75" customHeight="1">
      <c r="B351" s="34"/>
      <c r="C351" s="34"/>
    </row>
    <row r="352" spans="2:3" ht="9.75" customHeight="1">
      <c r="B352" s="34"/>
      <c r="C352" s="34"/>
    </row>
    <row r="353" spans="2:3" ht="9.75" customHeight="1">
      <c r="B353" s="34"/>
      <c r="C353" s="34"/>
    </row>
    <row r="354" spans="2:3" ht="9.75" customHeight="1">
      <c r="B354" s="34"/>
      <c r="C354" s="34"/>
    </row>
    <row r="355" spans="2:3" ht="9.75" customHeight="1">
      <c r="B355" s="34"/>
      <c r="C355" s="34"/>
    </row>
    <row r="356" spans="2:3" ht="9.75" customHeight="1">
      <c r="B356" s="34"/>
      <c r="C356" s="34"/>
    </row>
    <row r="357" spans="2:3" ht="9.75" customHeight="1">
      <c r="B357" s="34"/>
      <c r="C357" s="34"/>
    </row>
    <row r="358" spans="2:3" ht="9.75" customHeight="1">
      <c r="B358" s="34"/>
      <c r="C358" s="34"/>
    </row>
    <row r="359" spans="2:3" ht="9.75" customHeight="1">
      <c r="B359" s="34"/>
      <c r="C359" s="34"/>
    </row>
    <row r="360" spans="2:3" ht="9.75" customHeight="1">
      <c r="B360" s="34"/>
      <c r="C360" s="34"/>
    </row>
    <row r="361" spans="2:3" ht="9.75" customHeight="1">
      <c r="B361" s="34"/>
      <c r="C361" s="34"/>
    </row>
    <row r="362" spans="2:3" ht="9.75" customHeight="1">
      <c r="B362" s="34"/>
      <c r="C362" s="34"/>
    </row>
    <row r="363" spans="2:3" ht="9.75" customHeight="1">
      <c r="B363" s="34"/>
      <c r="C363" s="34"/>
    </row>
    <row r="364" spans="2:3" ht="9.75" customHeight="1">
      <c r="B364" s="34"/>
      <c r="C364" s="34"/>
    </row>
    <row r="365" spans="2:3" ht="9.75" customHeight="1">
      <c r="B365" s="34"/>
      <c r="C365" s="34"/>
    </row>
    <row r="366" spans="2:3" ht="9.75" customHeight="1">
      <c r="B366" s="34"/>
      <c r="C366" s="34"/>
    </row>
    <row r="367" spans="2:3" ht="9.75" customHeight="1">
      <c r="B367" s="34"/>
      <c r="C367" s="34"/>
    </row>
    <row r="368" spans="2:3" ht="9.75" customHeight="1">
      <c r="B368" s="34"/>
      <c r="C368" s="34"/>
    </row>
    <row r="369" spans="2:3" ht="9.75" customHeight="1">
      <c r="B369" s="34"/>
      <c r="C369" s="34"/>
    </row>
    <row r="370" spans="2:3" ht="9.75" customHeight="1">
      <c r="B370" s="34"/>
      <c r="C370" s="34"/>
    </row>
    <row r="371" spans="2:3" ht="9.75" customHeight="1">
      <c r="B371" s="34"/>
      <c r="C371" s="34"/>
    </row>
    <row r="372" spans="2:3" ht="9.75" customHeight="1">
      <c r="B372" s="34"/>
      <c r="C372" s="34"/>
    </row>
    <row r="373" spans="2:3" ht="9.75" customHeight="1">
      <c r="B373" s="34"/>
      <c r="C373" s="34"/>
    </row>
    <row r="374" spans="2:3" ht="9.75" customHeight="1">
      <c r="B374" s="34"/>
      <c r="C374" s="34"/>
    </row>
    <row r="375" spans="2:3" ht="9.75" customHeight="1">
      <c r="B375" s="34"/>
      <c r="C375" s="34"/>
    </row>
    <row r="376" spans="2:3" ht="9.75" customHeight="1">
      <c r="B376" s="34"/>
      <c r="C376" s="34"/>
    </row>
    <row r="377" spans="2:3" ht="9.75" customHeight="1">
      <c r="B377" s="34"/>
      <c r="C377" s="34"/>
    </row>
    <row r="378" spans="2:3" ht="9.75" customHeight="1">
      <c r="B378" s="34"/>
      <c r="C378" s="34"/>
    </row>
    <row r="379" spans="2:3" ht="9.75" customHeight="1">
      <c r="B379" s="34"/>
      <c r="C379" s="34"/>
    </row>
    <row r="380" spans="2:3" ht="9.75" customHeight="1">
      <c r="B380" s="34"/>
      <c r="C380" s="34"/>
    </row>
    <row r="381" spans="2:3" ht="9.75" customHeight="1">
      <c r="B381" s="34"/>
      <c r="C381" s="34"/>
    </row>
    <row r="382" spans="2:3" ht="9.75" customHeight="1">
      <c r="B382" s="34"/>
      <c r="C382" s="34"/>
    </row>
    <row r="383" spans="2:3" ht="9.75" customHeight="1">
      <c r="B383" s="34"/>
      <c r="C383" s="34"/>
    </row>
    <row r="384" spans="2:3" ht="9.75" customHeight="1">
      <c r="B384" s="34"/>
      <c r="C384" s="34"/>
    </row>
    <row r="385" spans="2:3" ht="9.75" customHeight="1">
      <c r="B385" s="34"/>
      <c r="C385" s="34"/>
    </row>
    <row r="386" spans="2:3" ht="9.75" customHeight="1">
      <c r="B386" s="34"/>
      <c r="C386" s="34"/>
    </row>
    <row r="387" spans="2:3" ht="9.75" customHeight="1">
      <c r="B387" s="34"/>
      <c r="C387" s="34"/>
    </row>
    <row r="388" spans="2:3" ht="9.75" customHeight="1">
      <c r="B388" s="34"/>
      <c r="C388" s="34"/>
    </row>
    <row r="389" spans="2:3" ht="9.75" customHeight="1">
      <c r="B389" s="34"/>
      <c r="C389" s="34"/>
    </row>
    <row r="390" spans="2:3" ht="9.75" customHeight="1">
      <c r="B390" s="34"/>
      <c r="C390" s="34"/>
    </row>
    <row r="391" spans="2:3" ht="9.75" customHeight="1">
      <c r="B391" s="34"/>
      <c r="C391" s="34"/>
    </row>
    <row r="392" spans="2:3" ht="9.75" customHeight="1">
      <c r="B392" s="34"/>
      <c r="C392" s="34"/>
    </row>
    <row r="393" spans="2:3" ht="9.75" customHeight="1">
      <c r="B393" s="34"/>
      <c r="C393" s="34"/>
    </row>
    <row r="394" spans="2:3" ht="9.75" customHeight="1">
      <c r="B394" s="34"/>
      <c r="C394" s="34"/>
    </row>
    <row r="395" spans="2:3" ht="9.75" customHeight="1">
      <c r="B395" s="34"/>
      <c r="C395" s="34"/>
    </row>
    <row r="396" spans="2:3" ht="9.75" customHeight="1">
      <c r="B396" s="34"/>
      <c r="C396" s="34"/>
    </row>
    <row r="397" spans="2:3" ht="9.75" customHeight="1">
      <c r="B397" s="34"/>
      <c r="C397" s="34"/>
    </row>
    <row r="398" spans="2:3" ht="9.75" customHeight="1">
      <c r="B398" s="34"/>
      <c r="C398" s="34"/>
    </row>
    <row r="399" spans="2:3" ht="9.75" customHeight="1">
      <c r="B399" s="34"/>
      <c r="C399" s="34"/>
    </row>
    <row r="400" spans="2:3" ht="9.75" customHeight="1">
      <c r="B400" s="34"/>
      <c r="C400" s="34"/>
    </row>
    <row r="401" spans="2:3" ht="9.75" customHeight="1">
      <c r="B401" s="34"/>
      <c r="C401" s="34"/>
    </row>
    <row r="402" spans="2:3" ht="9.75" customHeight="1">
      <c r="B402" s="34"/>
      <c r="C402" s="34"/>
    </row>
    <row r="403" spans="2:3" ht="9.75" customHeight="1">
      <c r="B403" s="34"/>
      <c r="C403" s="34"/>
    </row>
    <row r="404" spans="2:3" ht="9.75" customHeight="1">
      <c r="B404" s="34"/>
      <c r="C404" s="34"/>
    </row>
    <row r="405" spans="2:3" ht="9.75" customHeight="1">
      <c r="B405" s="34"/>
      <c r="C405" s="34"/>
    </row>
    <row r="406" spans="2:3" ht="9.75" customHeight="1">
      <c r="B406" s="34"/>
      <c r="C406" s="34"/>
    </row>
    <row r="407" spans="2:3" ht="9.75" customHeight="1">
      <c r="B407" s="34"/>
      <c r="C407" s="34"/>
    </row>
    <row r="408" spans="2:3" ht="9.75" customHeight="1">
      <c r="B408" s="34"/>
      <c r="C408" s="34"/>
    </row>
    <row r="409" spans="2:3" ht="9.75" customHeight="1">
      <c r="B409" s="34"/>
      <c r="C409" s="34"/>
    </row>
    <row r="410" spans="2:3" ht="9.75" customHeight="1">
      <c r="B410" s="34"/>
      <c r="C410" s="34"/>
    </row>
    <row r="411" spans="2:3" ht="9.75" customHeight="1">
      <c r="B411" s="34"/>
      <c r="C411" s="34"/>
    </row>
    <row r="412" spans="2:3" ht="9.75" customHeight="1">
      <c r="B412" s="34"/>
      <c r="C412" s="34"/>
    </row>
    <row r="413" spans="2:3" ht="9.75" customHeight="1">
      <c r="B413" s="34"/>
      <c r="C413" s="34"/>
    </row>
    <row r="414" spans="2:3" ht="9.75" customHeight="1">
      <c r="B414" s="34"/>
      <c r="C414" s="34"/>
    </row>
    <row r="415" spans="2:3" ht="9.75" customHeight="1">
      <c r="B415" s="34"/>
      <c r="C415" s="34"/>
    </row>
    <row r="416" spans="2:3" ht="9.75" customHeight="1">
      <c r="B416" s="34"/>
      <c r="C416" s="34"/>
    </row>
    <row r="417" spans="2:3" ht="9.75" customHeight="1">
      <c r="B417" s="34"/>
      <c r="C417" s="34"/>
    </row>
    <row r="418" spans="2:3" ht="9.75" customHeight="1">
      <c r="B418" s="34"/>
      <c r="C418" s="34"/>
    </row>
    <row r="419" spans="2:3" ht="9.75" customHeight="1">
      <c r="B419" s="34"/>
      <c r="C419" s="34"/>
    </row>
    <row r="420" spans="2:3" ht="9.75" customHeight="1">
      <c r="B420" s="34"/>
      <c r="C420" s="34"/>
    </row>
    <row r="421" spans="2:3" ht="9.75" customHeight="1">
      <c r="B421" s="34"/>
      <c r="C421" s="34"/>
    </row>
    <row r="422" spans="2:3" ht="9.75" customHeight="1">
      <c r="B422" s="34"/>
      <c r="C422" s="34"/>
    </row>
    <row r="423" spans="2:3" ht="9.75" customHeight="1">
      <c r="B423" s="34"/>
      <c r="C423" s="34"/>
    </row>
    <row r="424" spans="2:3" ht="9.75" customHeight="1">
      <c r="B424" s="34"/>
      <c r="C424" s="34"/>
    </row>
    <row r="425" spans="2:3" ht="9.75" customHeight="1">
      <c r="B425" s="34"/>
      <c r="C425" s="34"/>
    </row>
    <row r="426" spans="2:3" ht="9.75" customHeight="1">
      <c r="B426" s="34"/>
      <c r="C426" s="34"/>
    </row>
    <row r="427" spans="2:3" ht="9.75" customHeight="1">
      <c r="B427" s="34"/>
      <c r="C427" s="34"/>
    </row>
    <row r="428" spans="2:3" ht="9.75" customHeight="1">
      <c r="B428" s="34"/>
      <c r="C428" s="34"/>
    </row>
    <row r="429" spans="2:3" ht="9.75" customHeight="1">
      <c r="B429" s="34"/>
      <c r="C429" s="34"/>
    </row>
    <row r="430" spans="2:3" ht="9.75" customHeight="1">
      <c r="B430" s="34"/>
      <c r="C430" s="34"/>
    </row>
    <row r="431" spans="2:3" ht="9.75" customHeight="1">
      <c r="B431" s="34"/>
      <c r="C431" s="34"/>
    </row>
    <row r="432" spans="2:3" ht="9.75" customHeight="1">
      <c r="B432" s="34"/>
      <c r="C432" s="34"/>
    </row>
    <row r="433" spans="2:3" ht="9.75" customHeight="1">
      <c r="B433" s="34"/>
      <c r="C433" s="34"/>
    </row>
    <row r="434" spans="2:3" ht="9.75" customHeight="1">
      <c r="B434" s="34"/>
      <c r="C434" s="34"/>
    </row>
    <row r="435" spans="2:3" ht="9.75" customHeight="1">
      <c r="B435" s="34"/>
      <c r="C435" s="34"/>
    </row>
    <row r="436" spans="2:3" ht="9.75" customHeight="1">
      <c r="B436" s="34"/>
      <c r="C436" s="34"/>
    </row>
    <row r="437" spans="2:3" ht="9.75" customHeight="1">
      <c r="B437" s="34"/>
      <c r="C437" s="34"/>
    </row>
    <row r="438" spans="2:3" ht="9.75" customHeight="1">
      <c r="B438" s="34"/>
      <c r="C438" s="34"/>
    </row>
    <row r="439" spans="2:3" ht="9.75" customHeight="1">
      <c r="B439" s="34"/>
      <c r="C439" s="34"/>
    </row>
    <row r="440" spans="2:3" ht="9.75" customHeight="1">
      <c r="B440" s="34"/>
      <c r="C440" s="34"/>
    </row>
    <row r="441" spans="2:3" ht="9.75" customHeight="1">
      <c r="B441" s="34"/>
      <c r="C441" s="34"/>
    </row>
  </sheetData>
  <sheetProtection/>
  <hyperlinks>
    <hyperlink ref="N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2" r:id="rId1"/>
  <rowBreaks count="2" manualBreakCount="2">
    <brk id="26" max="13" man="1"/>
    <brk id="8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52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171875" style="50" customWidth="1"/>
    <col min="2" max="2" width="7.83203125" style="50" customWidth="1"/>
    <col min="3" max="38" width="5.5" style="46" customWidth="1"/>
    <col min="39" max="16384" width="12" style="46" customWidth="1"/>
  </cols>
  <sheetData>
    <row r="1" spans="1:36" s="42" customFormat="1" ht="17.25">
      <c r="A1" s="64"/>
      <c r="B1" s="64" t="str">
        <f>"Kanton "&amp;Übersicht!C5</f>
        <v>Kanton Wallis</v>
      </c>
      <c r="C1" s="41"/>
      <c r="D1" s="41"/>
      <c r="E1" s="41"/>
      <c r="F1" s="41"/>
      <c r="G1" s="41"/>
      <c r="H1" s="41"/>
      <c r="I1" s="41"/>
      <c r="AJ1" s="178" t="s">
        <v>51</v>
      </c>
    </row>
    <row r="2" spans="1:8" ht="3.75" customHeight="1">
      <c r="A2" s="44"/>
      <c r="B2" s="44"/>
      <c r="C2" s="45"/>
      <c r="D2" s="45"/>
      <c r="E2" s="45"/>
      <c r="F2" s="45"/>
      <c r="G2" s="42"/>
      <c r="H2" s="42"/>
    </row>
    <row r="3" spans="1:33" s="49" customFormat="1" ht="13.5" customHeight="1">
      <c r="A3" s="75"/>
      <c r="B3" s="75" t="s">
        <v>58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ht="3.75" customHeight="1">
      <c r="AG4" s="51"/>
    </row>
    <row r="5" spans="1:38" s="55" customFormat="1" ht="18" customHeight="1">
      <c r="A5" s="99"/>
      <c r="B5" s="99"/>
      <c r="C5" s="54">
        <v>1971</v>
      </c>
      <c r="D5" s="52"/>
      <c r="E5" s="97"/>
      <c r="F5" s="52">
        <v>1975</v>
      </c>
      <c r="G5" s="52"/>
      <c r="H5" s="97"/>
      <c r="I5" s="52">
        <v>1979</v>
      </c>
      <c r="J5" s="52"/>
      <c r="K5" s="97"/>
      <c r="L5" s="52">
        <v>1983</v>
      </c>
      <c r="M5" s="52"/>
      <c r="N5" s="97"/>
      <c r="O5" s="52">
        <v>1987</v>
      </c>
      <c r="P5" s="52"/>
      <c r="Q5" s="97"/>
      <c r="R5" s="52">
        <v>1991</v>
      </c>
      <c r="S5" s="52"/>
      <c r="T5" s="97"/>
      <c r="U5" s="52">
        <v>1995</v>
      </c>
      <c r="V5" s="52"/>
      <c r="W5" s="97"/>
      <c r="X5" s="52">
        <v>1999</v>
      </c>
      <c r="Y5" s="52"/>
      <c r="Z5" s="97"/>
      <c r="AA5" s="52">
        <v>2003</v>
      </c>
      <c r="AB5" s="52"/>
      <c r="AC5" s="97"/>
      <c r="AD5" s="52">
        <v>2007</v>
      </c>
      <c r="AE5" s="52"/>
      <c r="AF5" s="52"/>
      <c r="AG5" s="54">
        <v>2011</v>
      </c>
      <c r="AH5" s="52"/>
      <c r="AI5" s="52"/>
      <c r="AJ5" s="54">
        <v>2015</v>
      </c>
      <c r="AK5" s="52"/>
      <c r="AL5" s="52"/>
    </row>
    <row r="6" spans="1:38" s="55" customFormat="1" ht="18" customHeight="1">
      <c r="A6" s="111"/>
      <c r="B6" s="165" t="s">
        <v>312</v>
      </c>
      <c r="C6" s="53" t="s">
        <v>5</v>
      </c>
      <c r="D6" s="53" t="s">
        <v>6</v>
      </c>
      <c r="E6" s="53" t="s">
        <v>59</v>
      </c>
      <c r="F6" s="97" t="s">
        <v>5</v>
      </c>
      <c r="G6" s="53" t="s">
        <v>6</v>
      </c>
      <c r="H6" s="53" t="s">
        <v>59</v>
      </c>
      <c r="I6" s="97" t="s">
        <v>5</v>
      </c>
      <c r="J6" s="53" t="s">
        <v>6</v>
      </c>
      <c r="K6" s="53" t="s">
        <v>59</v>
      </c>
      <c r="L6" s="97" t="s">
        <v>5</v>
      </c>
      <c r="M6" s="53" t="s">
        <v>6</v>
      </c>
      <c r="N6" s="53" t="s">
        <v>59</v>
      </c>
      <c r="O6" s="97" t="s">
        <v>5</v>
      </c>
      <c r="P6" s="53" t="s">
        <v>6</v>
      </c>
      <c r="Q6" s="53" t="s">
        <v>59</v>
      </c>
      <c r="R6" s="97" t="s">
        <v>5</v>
      </c>
      <c r="S6" s="53" t="s">
        <v>6</v>
      </c>
      <c r="T6" s="53" t="s">
        <v>59</v>
      </c>
      <c r="U6" s="97" t="s">
        <v>5</v>
      </c>
      <c r="V6" s="53" t="s">
        <v>6</v>
      </c>
      <c r="W6" s="53" t="s">
        <v>59</v>
      </c>
      <c r="X6" s="97" t="s">
        <v>5</v>
      </c>
      <c r="Y6" s="53" t="s">
        <v>6</v>
      </c>
      <c r="Z6" s="53" t="s">
        <v>59</v>
      </c>
      <c r="AA6" s="97" t="s">
        <v>5</v>
      </c>
      <c r="AB6" s="53" t="s">
        <v>6</v>
      </c>
      <c r="AC6" s="53" t="s">
        <v>59</v>
      </c>
      <c r="AD6" s="97" t="s">
        <v>5</v>
      </c>
      <c r="AE6" s="53" t="s">
        <v>6</v>
      </c>
      <c r="AF6" s="54" t="s">
        <v>59</v>
      </c>
      <c r="AG6" s="53" t="s">
        <v>5</v>
      </c>
      <c r="AH6" s="53" t="s">
        <v>6</v>
      </c>
      <c r="AI6" s="54" t="s">
        <v>59</v>
      </c>
      <c r="AJ6" s="53" t="s">
        <v>5</v>
      </c>
      <c r="AK6" s="53" t="s">
        <v>6</v>
      </c>
      <c r="AL6" s="54" t="s">
        <v>59</v>
      </c>
    </row>
    <row r="7" spans="1:38" s="55" customFormat="1" ht="6.75" customHeight="1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100"/>
      <c r="AK7" s="100"/>
      <c r="AL7" s="99"/>
    </row>
    <row r="8" spans="1:39" s="42" customFormat="1" ht="12" customHeight="1">
      <c r="A8" s="58">
        <v>1</v>
      </c>
      <c r="B8" s="58" t="s">
        <v>1</v>
      </c>
      <c r="C8" s="100"/>
      <c r="D8" s="100">
        <v>1</v>
      </c>
      <c r="E8" s="101">
        <f>IF(OR(ISNUMBER(C8),ISNUMBER(D8)),100/SUM(C8:D8)*C8,"")</f>
        <v>0</v>
      </c>
      <c r="F8" s="100"/>
      <c r="G8" s="100">
        <v>1</v>
      </c>
      <c r="H8" s="101">
        <f>IF(OR(ISNUMBER(F8),ISNUMBER(G8)),100/SUM(F8:G8)*F8,"")</f>
        <v>0</v>
      </c>
      <c r="I8" s="100"/>
      <c r="J8" s="100">
        <v>2</v>
      </c>
      <c r="K8" s="101">
        <f>IF(OR(ISNUMBER(I8),ISNUMBER(J8)),100/SUM(I8:J8)*I8,"")</f>
        <v>0</v>
      </c>
      <c r="L8" s="100"/>
      <c r="M8" s="100">
        <v>2</v>
      </c>
      <c r="N8" s="101">
        <f>IF(OR(ISNUMBER(L8),ISNUMBER(M8)),100/SUM(L8:M8)*L8,"")</f>
        <v>0</v>
      </c>
      <c r="O8" s="100"/>
      <c r="P8" s="100">
        <v>2</v>
      </c>
      <c r="Q8" s="101">
        <f>IF(OR(ISNUMBER(O8),ISNUMBER(P8)),100/SUM(O8:P8)*O8,"")</f>
        <v>0</v>
      </c>
      <c r="R8" s="100"/>
      <c r="S8" s="100">
        <v>2</v>
      </c>
      <c r="T8" s="101">
        <f>IF(OR(ISNUMBER(R8),ISNUMBER(S8)),100/SUM(R8:S8)*R8,"")</f>
        <v>0</v>
      </c>
      <c r="U8" s="100"/>
      <c r="V8" s="100">
        <v>2</v>
      </c>
      <c r="W8" s="101">
        <f>IF(OR(ISNUMBER(U8),ISNUMBER(V8)),100/SUM(U8:V8)*U8,"")</f>
        <v>0</v>
      </c>
      <c r="X8" s="100"/>
      <c r="Y8" s="100">
        <v>1</v>
      </c>
      <c r="Z8" s="101">
        <f>IF(OR(ISNUMBER(X8),ISNUMBER(Y8)),100/SUM(X8:Y8)*X8,"")</f>
        <v>0</v>
      </c>
      <c r="AA8" s="100"/>
      <c r="AB8" s="100">
        <v>1</v>
      </c>
      <c r="AC8" s="101">
        <f>IF(OR(ISNUMBER(AA8),ISNUMBER(AB8)),100/SUM(AA8:AB8)*AA8,"")</f>
        <v>0</v>
      </c>
      <c r="AD8" s="100"/>
      <c r="AE8" s="100">
        <v>1</v>
      </c>
      <c r="AF8" s="101">
        <f>IF(OR(ISNUMBER(AD8),ISNUMBER(AE8)),100/SUM(AD8:AE8)*AD8,"")</f>
        <v>0</v>
      </c>
      <c r="AG8" s="100"/>
      <c r="AH8" s="100">
        <v>1</v>
      </c>
      <c r="AI8" s="101">
        <f>IF(OR(ISNUMBER(AG8),ISNUMBER(AH8)),100/SUM(AG8:AH8)*AG8,"")</f>
        <v>0</v>
      </c>
      <c r="AJ8" s="100"/>
      <c r="AK8" s="100">
        <v>1</v>
      </c>
      <c r="AL8" s="101">
        <v>0</v>
      </c>
      <c r="AM8" s="189"/>
    </row>
    <row r="9" spans="1:39" s="42" customFormat="1" ht="12" customHeight="1">
      <c r="A9" s="58">
        <v>2</v>
      </c>
      <c r="B9" s="58" t="s">
        <v>2</v>
      </c>
      <c r="C9" s="100"/>
      <c r="D9" s="100">
        <v>5</v>
      </c>
      <c r="E9" s="101">
        <f>IF(OR(ISNUMBER(C9),ISNUMBER(D9)),100/SUM(C9:D9)*C9,"")</f>
        <v>0</v>
      </c>
      <c r="F9" s="100"/>
      <c r="G9" s="100">
        <v>5</v>
      </c>
      <c r="H9" s="101">
        <f>IF(OR(ISNUMBER(F9),ISNUMBER(G9)),100/SUM(F9:G9)*F9,"")</f>
        <v>0</v>
      </c>
      <c r="I9" s="100"/>
      <c r="J9" s="100">
        <v>4</v>
      </c>
      <c r="K9" s="101">
        <f>IF(OR(ISNUMBER(I9),ISNUMBER(J9)),100/SUM(I9:J9)*I9,"")</f>
        <v>0</v>
      </c>
      <c r="L9" s="100"/>
      <c r="M9" s="100">
        <v>4</v>
      </c>
      <c r="N9" s="101">
        <f>IF(OR(ISNUMBER(L9),ISNUMBER(M9)),100/SUM(L9:M9)*L9,"")</f>
        <v>0</v>
      </c>
      <c r="O9" s="100">
        <v>1</v>
      </c>
      <c r="P9" s="100">
        <v>3</v>
      </c>
      <c r="Q9" s="101">
        <f>IF(OR(ISNUMBER(O9),ISNUMBER(P9)),100/SUM(O9:P9)*O9,"")</f>
        <v>25</v>
      </c>
      <c r="R9" s="100"/>
      <c r="S9" s="100">
        <v>4</v>
      </c>
      <c r="T9" s="101">
        <f>IF(OR(ISNUMBER(R9),ISNUMBER(S9)),100/SUM(R9:S9)*R9,"")</f>
        <v>0</v>
      </c>
      <c r="U9" s="100"/>
      <c r="V9" s="100">
        <v>4</v>
      </c>
      <c r="W9" s="101">
        <f>IF(OR(ISNUMBER(U9),ISNUMBER(V9)),100/SUM(U9:V9)*U9,"")</f>
        <v>0</v>
      </c>
      <c r="X9" s="100"/>
      <c r="Y9" s="100">
        <v>4</v>
      </c>
      <c r="Z9" s="101">
        <f>IF(OR(ISNUMBER(X9),ISNUMBER(Y9)),100/SUM(X9:Y9)*X9,"")</f>
        <v>0</v>
      </c>
      <c r="AA9" s="100"/>
      <c r="AB9" s="100">
        <v>3</v>
      </c>
      <c r="AC9" s="101">
        <f>IF(OR(ISNUMBER(AA9),ISNUMBER(AB9)),100/SUM(AA9:AB9)*AA9,"")</f>
        <v>0</v>
      </c>
      <c r="AD9" s="100">
        <v>1</v>
      </c>
      <c r="AE9" s="100">
        <v>3</v>
      </c>
      <c r="AF9" s="101">
        <f>IF(OR(ISNUMBER(AD9),ISNUMBER(AE9)),100/SUM(AD9:AE9)*AD9,"")</f>
        <v>25</v>
      </c>
      <c r="AG9" s="100">
        <v>1</v>
      </c>
      <c r="AH9" s="100">
        <v>2</v>
      </c>
      <c r="AI9" s="101">
        <f>IF(OR(ISNUMBER(AG9),ISNUMBER(AH9)),100/SUM(AG9:AH9)*AG9,"")</f>
        <v>33.333333333333336</v>
      </c>
      <c r="AJ9" s="100">
        <v>2</v>
      </c>
      <c r="AK9" s="100">
        <v>2</v>
      </c>
      <c r="AL9" s="101">
        <v>50</v>
      </c>
      <c r="AM9" s="189"/>
    </row>
    <row r="10" spans="1:39" s="42" customFormat="1" ht="12" customHeight="1">
      <c r="A10" s="58">
        <v>3</v>
      </c>
      <c r="B10" s="58" t="s">
        <v>7</v>
      </c>
      <c r="C10" s="100">
        <v>1</v>
      </c>
      <c r="D10" s="100"/>
      <c r="E10" s="101">
        <f>IF(OR(ISNUMBER(C10),ISNUMBER(D10)),100/SUM(C10:D10)*C10,"")</f>
        <v>100</v>
      </c>
      <c r="F10" s="100">
        <v>1</v>
      </c>
      <c r="G10" s="100"/>
      <c r="H10" s="101">
        <f>IF(OR(ISNUMBER(F10),ISNUMBER(G10)),100/SUM(F10:G10)*F10,"")</f>
        <v>100</v>
      </c>
      <c r="I10" s="100">
        <v>1</v>
      </c>
      <c r="J10" s="100"/>
      <c r="K10" s="101">
        <f>IF(OR(ISNUMBER(I10),ISNUMBER(J10)),100/SUM(I10:J10)*I10,"")</f>
        <v>100</v>
      </c>
      <c r="L10" s="100">
        <v>1</v>
      </c>
      <c r="M10" s="100"/>
      <c r="N10" s="101">
        <f>IF(OR(ISNUMBER(L10),ISNUMBER(M10)),100/SUM(L10:M10)*L10,"")</f>
        <v>100</v>
      </c>
      <c r="O10" s="100"/>
      <c r="P10" s="100">
        <v>1</v>
      </c>
      <c r="Q10" s="101">
        <f>IF(OR(ISNUMBER(O10),ISNUMBER(P10)),100/SUM(O10:P10)*O10,"")</f>
        <v>0</v>
      </c>
      <c r="R10" s="100"/>
      <c r="S10" s="100">
        <v>1</v>
      </c>
      <c r="T10" s="101">
        <f>IF(OR(ISNUMBER(R10),ISNUMBER(S10)),100/SUM(R10:S10)*R10,"")</f>
        <v>0</v>
      </c>
      <c r="U10" s="100"/>
      <c r="V10" s="100">
        <v>1</v>
      </c>
      <c r="W10" s="101">
        <f>IF(OR(ISNUMBER(U10),ISNUMBER(V10)),100/SUM(U10:V10)*U10,"")</f>
        <v>0</v>
      </c>
      <c r="X10" s="100"/>
      <c r="Y10" s="100">
        <v>2</v>
      </c>
      <c r="Z10" s="101">
        <f>IF(OR(ISNUMBER(X10),ISNUMBER(Y10)),100/SUM(X10:Y10)*X10,"")</f>
        <v>0</v>
      </c>
      <c r="AA10" s="100"/>
      <c r="AB10" s="100">
        <v>2</v>
      </c>
      <c r="AC10" s="101">
        <f>IF(OR(ISNUMBER(AA10),ISNUMBER(AB10)),100/SUM(AA10:AB10)*AA10,"")</f>
        <v>0</v>
      </c>
      <c r="AD10" s="100"/>
      <c r="AE10" s="100">
        <v>1</v>
      </c>
      <c r="AF10" s="101">
        <f>IF(OR(ISNUMBER(AD10),ISNUMBER(AE10)),100/SUM(AD10:AE10)*AD10,"")</f>
        <v>0</v>
      </c>
      <c r="AG10" s="100"/>
      <c r="AH10" s="100">
        <v>2</v>
      </c>
      <c r="AI10" s="101">
        <f>IF(OR(ISNUMBER(AG10),ISNUMBER(AH10)),100/SUM(AG10:AH10)*AG10,"")</f>
        <v>0</v>
      </c>
      <c r="AJ10" s="100"/>
      <c r="AK10" s="100">
        <v>1</v>
      </c>
      <c r="AL10" s="101">
        <v>0</v>
      </c>
      <c r="AM10" s="189"/>
    </row>
    <row r="11" spans="1:39" s="42" customFormat="1" ht="12" customHeight="1">
      <c r="A11" s="58">
        <v>4</v>
      </c>
      <c r="B11" s="58" t="s">
        <v>3</v>
      </c>
      <c r="C11" s="100"/>
      <c r="D11" s="100"/>
      <c r="E11" s="101">
        <f>IF(OR(ISNUMBER(C11),ISNUMBER(D11)),100/SUM(C11:D11)*C11,"")</f>
      </c>
      <c r="F11" s="100"/>
      <c r="G11" s="100"/>
      <c r="H11" s="101">
        <f>IF(OR(ISNUMBER(F11),ISNUMBER(G11)),100/SUM(F11:G11)*F11,"")</f>
      </c>
      <c r="I11" s="100"/>
      <c r="J11" s="100"/>
      <c r="K11" s="101">
        <f>IF(OR(ISNUMBER(I11),ISNUMBER(J11)),100/SUM(I11:J11)*I11,"")</f>
      </c>
      <c r="L11" s="100"/>
      <c r="M11" s="100"/>
      <c r="N11" s="101">
        <f>IF(OR(ISNUMBER(L11),ISNUMBER(M11)),100/SUM(L11:M11)*L11,"")</f>
      </c>
      <c r="O11" s="100"/>
      <c r="P11" s="100"/>
      <c r="Q11" s="101">
        <f>IF(OR(ISNUMBER(O11),ISNUMBER(P11)),100/SUM(O11:P11)*O11,"")</f>
      </c>
      <c r="R11" s="100"/>
      <c r="S11" s="100"/>
      <c r="T11" s="101">
        <f>IF(OR(ISNUMBER(R11),ISNUMBER(S11)),100/SUM(R11:S11)*R11,"")</f>
      </c>
      <c r="U11" s="100"/>
      <c r="V11" s="100"/>
      <c r="W11" s="101">
        <f>IF(OR(ISNUMBER(U11),ISNUMBER(V11)),100/SUM(U11:V11)*U11,"")</f>
      </c>
      <c r="X11" s="100"/>
      <c r="Y11" s="100"/>
      <c r="Z11" s="101">
        <f>IF(OR(ISNUMBER(X11),ISNUMBER(Y11)),100/SUM(X11:Y11)*X11,"")</f>
      </c>
      <c r="AA11" s="100"/>
      <c r="AB11" s="100">
        <v>1</v>
      </c>
      <c r="AC11" s="101">
        <f>IF(OR(ISNUMBER(AA11),ISNUMBER(AB11)),100/SUM(AA11:AB11)*AA11,"")</f>
        <v>0</v>
      </c>
      <c r="AD11" s="100"/>
      <c r="AE11" s="100">
        <v>1</v>
      </c>
      <c r="AF11" s="101">
        <f>IF(OR(ISNUMBER(AD11),ISNUMBER(AE11)),100/SUM(AD11:AE11)*AD11,"")</f>
        <v>0</v>
      </c>
      <c r="AG11" s="100"/>
      <c r="AH11" s="100">
        <v>1</v>
      </c>
      <c r="AI11" s="101">
        <f>IF(OR(ISNUMBER(AG11),ISNUMBER(AH11)),100/SUM(AG11:AH11)*AG11,"")</f>
        <v>0</v>
      </c>
      <c r="AJ11" s="100"/>
      <c r="AK11" s="100">
        <v>2</v>
      </c>
      <c r="AL11" s="101">
        <v>0</v>
      </c>
      <c r="AM11" s="189"/>
    </row>
    <row r="12" spans="1:38" s="105" customFormat="1" ht="6.75" customHeight="1">
      <c r="A12" s="104"/>
      <c r="B12" s="10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101"/>
    </row>
    <row r="13" spans="1:38" s="42" customFormat="1" ht="18" customHeight="1">
      <c r="A13" s="30"/>
      <c r="B13" s="30" t="s">
        <v>4</v>
      </c>
      <c r="C13" s="113">
        <v>1</v>
      </c>
      <c r="D13" s="113">
        <v>6</v>
      </c>
      <c r="E13" s="112">
        <f>IF(OR(ISNUMBER(C13),ISNUMBER(D13)),100/SUM(C13:D13)*C13,"")</f>
        <v>14.285714285714286</v>
      </c>
      <c r="F13" s="113">
        <v>1</v>
      </c>
      <c r="G13" s="113">
        <v>6</v>
      </c>
      <c r="H13" s="112">
        <f>IF(OR(ISNUMBER(F13),ISNUMBER(G13)),100/SUM(F13:G13)*F13,"")</f>
        <v>14.285714285714286</v>
      </c>
      <c r="I13" s="113">
        <v>1</v>
      </c>
      <c r="J13" s="113">
        <v>6</v>
      </c>
      <c r="K13" s="112">
        <f>IF(OR(ISNUMBER(I13),ISNUMBER(J13)),100/SUM(I13:J13)*I13,"")</f>
        <v>14.285714285714286</v>
      </c>
      <c r="L13" s="113">
        <v>1</v>
      </c>
      <c r="M13" s="113">
        <v>6</v>
      </c>
      <c r="N13" s="112">
        <f>IF(OR(ISNUMBER(L13),ISNUMBER(M13)),100/SUM(L13:M13)*L13,"")</f>
        <v>14.285714285714286</v>
      </c>
      <c r="O13" s="113">
        <v>1</v>
      </c>
      <c r="P13" s="113">
        <v>6</v>
      </c>
      <c r="Q13" s="112">
        <f>IF(OR(ISNUMBER(O13),ISNUMBER(P13)),100/SUM(O13:P13)*O13,"")</f>
        <v>14.285714285714286</v>
      </c>
      <c r="R13" s="113"/>
      <c r="S13" s="113">
        <v>7</v>
      </c>
      <c r="T13" s="112">
        <f>IF(OR(ISNUMBER(R13),ISNUMBER(S13)),100/SUM(R13:S13)*R13,"")</f>
        <v>0</v>
      </c>
      <c r="U13" s="113"/>
      <c r="V13" s="113">
        <v>7</v>
      </c>
      <c r="W13" s="112">
        <f>IF(OR(ISNUMBER(U13),ISNUMBER(V13)),100/SUM(U13:V13)*U13,"")</f>
        <v>0</v>
      </c>
      <c r="X13" s="113"/>
      <c r="Y13" s="113">
        <v>7</v>
      </c>
      <c r="Z13" s="112">
        <f>IF(OR(ISNUMBER(X13),ISNUMBER(Y13)),100/SUM(X13:Y13)*X13,"")</f>
        <v>0</v>
      </c>
      <c r="AA13" s="113"/>
      <c r="AB13" s="113">
        <v>7</v>
      </c>
      <c r="AC13" s="112">
        <f>IF(OR(ISNUMBER(AA13),ISNUMBER(AB13)),100/SUM(AA13:AB13)*AA13,"")</f>
        <v>0</v>
      </c>
      <c r="AD13" s="113">
        <v>1</v>
      </c>
      <c r="AE13" s="113">
        <v>6</v>
      </c>
      <c r="AF13" s="112">
        <f>IF(OR(ISNUMBER(AD13),ISNUMBER(AE13)),100/SUM(AD13:AE13)*AD13,"")</f>
        <v>14.285714285714286</v>
      </c>
      <c r="AG13" s="113">
        <v>1</v>
      </c>
      <c r="AH13" s="113">
        <v>6</v>
      </c>
      <c r="AI13" s="112">
        <f>IF(OR(ISNUMBER(AG13),ISNUMBER(AH13)),100/SUM(AG13:AH13)*AG13,"")</f>
        <v>14.285714285714286</v>
      </c>
      <c r="AJ13" s="113">
        <v>2</v>
      </c>
      <c r="AK13" s="113">
        <v>6</v>
      </c>
      <c r="AL13" s="112">
        <f>IF(OR(ISNUMBER(AJ13),ISNUMBER(AK13)),100/SUM(AJ13:AK13)*AJ13,"")</f>
        <v>25</v>
      </c>
    </row>
    <row r="14" spans="1:33" s="42" customFormat="1" ht="7.5" customHeight="1">
      <c r="A14" s="106"/>
      <c r="B14" s="106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</row>
    <row r="15" spans="3:6" ht="11.25" customHeight="1">
      <c r="C15" s="120"/>
      <c r="D15" s="57"/>
      <c r="E15" s="57"/>
      <c r="F15" s="57"/>
    </row>
    <row r="16" spans="1:52" ht="21.75" customHeight="1">
      <c r="A16" s="57"/>
      <c r="B16" s="57" t="s">
        <v>34</v>
      </c>
      <c r="AZ16" s="57"/>
    </row>
    <row r="17" spans="1:52" ht="12" customHeight="1">
      <c r="A17" s="57"/>
      <c r="B17" s="57" t="s">
        <v>35</v>
      </c>
      <c r="AZ17" s="57"/>
    </row>
    <row r="18" spans="1:52" ht="12" customHeight="1">
      <c r="A18" s="57"/>
      <c r="B18" s="133" t="s">
        <v>338</v>
      </c>
      <c r="AZ18" s="57"/>
    </row>
    <row r="19" spans="1:52" ht="12" customHeight="1">
      <c r="A19" s="57"/>
      <c r="B19" s="57" t="s">
        <v>36</v>
      </c>
      <c r="AZ19" s="57"/>
    </row>
    <row r="20" spans="3:6" ht="9.75" customHeight="1">
      <c r="C20" s="120"/>
      <c r="D20" s="57"/>
      <c r="E20" s="57"/>
      <c r="F20" s="57"/>
    </row>
    <row r="21" ht="13.5"/>
    <row r="22" spans="3:6" ht="13.5">
      <c r="C22" s="120"/>
      <c r="D22" s="57"/>
      <c r="E22" s="57"/>
      <c r="F22" s="57"/>
    </row>
    <row r="23" spans="3:6" ht="13.5">
      <c r="C23" s="120"/>
      <c r="D23" s="57"/>
      <c r="E23" s="57"/>
      <c r="F23" s="57"/>
    </row>
    <row r="24" spans="1:3" s="57" customFormat="1" ht="9.75">
      <c r="A24" s="106"/>
      <c r="B24" s="106"/>
      <c r="C24" s="120"/>
    </row>
    <row r="25" spans="1:3" s="57" customFormat="1" ht="9.75">
      <c r="A25" s="106"/>
      <c r="B25" s="106"/>
      <c r="C25" s="120"/>
    </row>
    <row r="26" spans="1:3" s="57" customFormat="1" ht="9.75">
      <c r="A26" s="106"/>
      <c r="B26" s="106"/>
      <c r="C26" s="120"/>
    </row>
    <row r="27" spans="1:3" s="57" customFormat="1" ht="9.75">
      <c r="A27" s="106"/>
      <c r="B27" s="106"/>
      <c r="C27" s="120"/>
    </row>
    <row r="28" spans="1:3" s="57" customFormat="1" ht="9.75">
      <c r="A28" s="106"/>
      <c r="B28" s="106"/>
      <c r="C28" s="120"/>
    </row>
    <row r="29" spans="1:3" s="57" customFormat="1" ht="9.75">
      <c r="A29" s="106"/>
      <c r="B29" s="106"/>
      <c r="C29" s="120"/>
    </row>
    <row r="30" spans="1:3" s="57" customFormat="1" ht="9.75">
      <c r="A30" s="106"/>
      <c r="B30" s="106"/>
      <c r="C30" s="109"/>
    </row>
    <row r="31" spans="1:3" s="57" customFormat="1" ht="9.75">
      <c r="A31" s="106"/>
      <c r="B31" s="106"/>
      <c r="C31" s="109"/>
    </row>
    <row r="32" spans="1:3" s="57" customFormat="1" ht="9.75">
      <c r="A32" s="106"/>
      <c r="B32" s="106"/>
      <c r="C32" s="109"/>
    </row>
    <row r="33" spans="1:3" s="57" customFormat="1" ht="9.75">
      <c r="A33" s="106"/>
      <c r="B33" s="106"/>
      <c r="C33" s="109"/>
    </row>
    <row r="34" spans="1:3" s="57" customFormat="1" ht="9.75">
      <c r="A34" s="106"/>
      <c r="B34" s="106"/>
      <c r="C34" s="109"/>
    </row>
    <row r="35" spans="1:3" s="57" customFormat="1" ht="9.75">
      <c r="A35" s="106"/>
      <c r="B35" s="106"/>
      <c r="C35" s="109"/>
    </row>
    <row r="36" spans="1:3" s="57" customFormat="1" ht="9.75">
      <c r="A36" s="106"/>
      <c r="B36" s="106"/>
      <c r="C36" s="109"/>
    </row>
    <row r="37" spans="1:3" s="57" customFormat="1" ht="9.75">
      <c r="A37" s="106"/>
      <c r="B37" s="106"/>
      <c r="C37" s="109"/>
    </row>
    <row r="38" spans="1:3" s="57" customFormat="1" ht="9.75">
      <c r="A38" s="106"/>
      <c r="B38" s="106"/>
      <c r="C38" s="109"/>
    </row>
    <row r="39" spans="1:3" s="57" customFormat="1" ht="9.75">
      <c r="A39" s="106"/>
      <c r="B39" s="106"/>
      <c r="C39" s="109"/>
    </row>
    <row r="40" spans="1:3" s="57" customFormat="1" ht="9.75">
      <c r="A40" s="106"/>
      <c r="B40" s="106"/>
      <c r="C40" s="109"/>
    </row>
    <row r="41" spans="1:3" s="57" customFormat="1" ht="9.75">
      <c r="A41" s="106"/>
      <c r="B41" s="106"/>
      <c r="C41" s="109"/>
    </row>
    <row r="42" spans="1:3" s="57" customFormat="1" ht="9.75">
      <c r="A42" s="106"/>
      <c r="B42" s="106"/>
      <c r="C42" s="109"/>
    </row>
    <row r="43" spans="1:3" s="57" customFormat="1" ht="9.75">
      <c r="A43" s="106"/>
      <c r="B43" s="106"/>
      <c r="C43" s="109"/>
    </row>
    <row r="44" spans="1:3" s="57" customFormat="1" ht="9.75">
      <c r="A44" s="106"/>
      <c r="B44" s="106"/>
      <c r="C44" s="109"/>
    </row>
    <row r="45" spans="1:3" s="57" customFormat="1" ht="9.75">
      <c r="A45" s="106"/>
      <c r="B45" s="106"/>
      <c r="C45" s="109"/>
    </row>
    <row r="46" spans="1:3" s="57" customFormat="1" ht="9.75">
      <c r="A46" s="106"/>
      <c r="B46" s="106"/>
      <c r="C46" s="109"/>
    </row>
    <row r="47" spans="1:3" s="57" customFormat="1" ht="9.75">
      <c r="A47" s="106"/>
      <c r="B47" s="106"/>
      <c r="C47" s="109"/>
    </row>
    <row r="48" spans="1:3" s="57" customFormat="1" ht="9.75">
      <c r="A48" s="106"/>
      <c r="B48" s="106"/>
      <c r="C48" s="109"/>
    </row>
    <row r="49" spans="1:3" s="57" customFormat="1" ht="9.75">
      <c r="A49" s="106"/>
      <c r="B49" s="106"/>
      <c r="C49" s="109"/>
    </row>
    <row r="50" spans="1:3" s="57" customFormat="1" ht="9.75">
      <c r="A50" s="106"/>
      <c r="B50" s="106"/>
      <c r="C50" s="109"/>
    </row>
    <row r="51" spans="1:3" s="57" customFormat="1" ht="9.75">
      <c r="A51" s="106"/>
      <c r="B51" s="106"/>
      <c r="C51" s="109"/>
    </row>
    <row r="52" spans="1:3" s="57" customFormat="1" ht="9.75">
      <c r="A52" s="106"/>
      <c r="B52" s="106"/>
      <c r="C52" s="109"/>
    </row>
    <row r="53" spans="1:3" s="57" customFormat="1" ht="9.75">
      <c r="A53" s="106"/>
      <c r="B53" s="106"/>
      <c r="C53" s="109"/>
    </row>
    <row r="54" spans="1:3" s="57" customFormat="1" ht="9.75">
      <c r="A54" s="106"/>
      <c r="B54" s="106"/>
      <c r="C54" s="109"/>
    </row>
    <row r="55" spans="1:3" s="57" customFormat="1" ht="9.75">
      <c r="A55" s="106"/>
      <c r="B55" s="106"/>
      <c r="C55" s="109"/>
    </row>
    <row r="56" spans="1:3" s="57" customFormat="1" ht="9.75">
      <c r="A56" s="106"/>
      <c r="B56" s="106"/>
      <c r="C56" s="109"/>
    </row>
    <row r="57" spans="1:3" s="57" customFormat="1" ht="9.75">
      <c r="A57" s="106"/>
      <c r="B57" s="106"/>
      <c r="C57" s="109"/>
    </row>
    <row r="58" spans="1:3" s="57" customFormat="1" ht="9.75">
      <c r="A58" s="106"/>
      <c r="B58" s="106"/>
      <c r="C58" s="109"/>
    </row>
    <row r="59" spans="1:3" s="57" customFormat="1" ht="9.75">
      <c r="A59" s="106"/>
      <c r="B59" s="106"/>
      <c r="C59" s="109"/>
    </row>
    <row r="60" spans="1:3" s="57" customFormat="1" ht="9.75">
      <c r="A60" s="106"/>
      <c r="B60" s="106"/>
      <c r="C60" s="109"/>
    </row>
    <row r="61" spans="1:3" s="57" customFormat="1" ht="9.75">
      <c r="A61" s="106"/>
      <c r="B61" s="106"/>
      <c r="C61" s="109"/>
    </row>
    <row r="62" spans="1:3" s="57" customFormat="1" ht="9.75">
      <c r="A62" s="106"/>
      <c r="B62" s="106"/>
      <c r="C62" s="109"/>
    </row>
    <row r="63" spans="1:3" s="57" customFormat="1" ht="9.75">
      <c r="A63" s="106"/>
      <c r="B63" s="106"/>
      <c r="C63" s="109"/>
    </row>
    <row r="64" spans="1:3" s="57" customFormat="1" ht="9.75" customHeight="1">
      <c r="A64" s="106"/>
      <c r="B64" s="106"/>
      <c r="C64" s="109"/>
    </row>
    <row r="65" spans="1:3" s="57" customFormat="1" ht="9.75" customHeight="1">
      <c r="A65" s="106"/>
      <c r="B65" s="106"/>
      <c r="C65" s="109"/>
    </row>
    <row r="66" spans="1:3" s="57" customFormat="1" ht="9.75" customHeight="1">
      <c r="A66" s="106"/>
      <c r="B66" s="106"/>
      <c r="C66" s="109"/>
    </row>
    <row r="67" spans="1:3" s="57" customFormat="1" ht="9.75" customHeight="1">
      <c r="A67" s="106"/>
      <c r="B67" s="106"/>
      <c r="C67" s="109"/>
    </row>
    <row r="68" spans="1:3" s="57" customFormat="1" ht="9.75" customHeight="1">
      <c r="A68" s="106"/>
      <c r="B68" s="106"/>
      <c r="C68" s="109"/>
    </row>
    <row r="69" spans="1:3" s="57" customFormat="1" ht="9.75" customHeight="1">
      <c r="A69" s="106"/>
      <c r="B69" s="106"/>
      <c r="C69" s="109"/>
    </row>
    <row r="70" spans="1:3" s="57" customFormat="1" ht="9.75" customHeight="1">
      <c r="A70" s="106"/>
      <c r="B70" s="106"/>
      <c r="C70" s="109"/>
    </row>
    <row r="71" ht="9.75" customHeight="1">
      <c r="C71" s="110"/>
    </row>
    <row r="72" ht="9.75" customHeight="1">
      <c r="C72" s="110"/>
    </row>
    <row r="73" ht="9.75" customHeight="1">
      <c r="C73" s="110"/>
    </row>
    <row r="74" ht="9.75" customHeight="1">
      <c r="C74" s="110"/>
    </row>
    <row r="75" ht="9.75" customHeight="1">
      <c r="C75" s="110"/>
    </row>
    <row r="76" ht="9.75" customHeight="1">
      <c r="C76" s="110"/>
    </row>
    <row r="77" ht="9.75" customHeight="1">
      <c r="C77" s="110"/>
    </row>
    <row r="78" ht="9.75" customHeight="1">
      <c r="C78" s="110"/>
    </row>
    <row r="79" ht="9.75" customHeight="1">
      <c r="C79" s="110"/>
    </row>
    <row r="80" ht="9.75" customHeight="1">
      <c r="C80" s="110"/>
    </row>
    <row r="81" ht="9.75" customHeight="1">
      <c r="C81" s="110"/>
    </row>
    <row r="82" ht="9.75" customHeight="1">
      <c r="C82" s="110"/>
    </row>
    <row r="83" ht="9.75" customHeight="1">
      <c r="C83" s="110"/>
    </row>
    <row r="84" ht="9.75" customHeight="1">
      <c r="C84" s="110"/>
    </row>
    <row r="85" ht="9.75" customHeight="1">
      <c r="C85" s="110"/>
    </row>
    <row r="86" ht="9.75" customHeight="1">
      <c r="C86" s="110"/>
    </row>
    <row r="87" ht="9.75" customHeight="1">
      <c r="C87" s="110"/>
    </row>
    <row r="88" ht="9.75" customHeight="1">
      <c r="C88" s="110"/>
    </row>
    <row r="89" ht="9.75" customHeight="1">
      <c r="C89" s="110"/>
    </row>
    <row r="90" ht="9.75" customHeight="1">
      <c r="C90" s="110"/>
    </row>
    <row r="91" ht="9.75" customHeight="1">
      <c r="C91" s="110"/>
    </row>
    <row r="92" ht="9.75" customHeight="1">
      <c r="C92" s="110"/>
    </row>
    <row r="93" ht="9.75" customHeight="1">
      <c r="C93" s="110"/>
    </row>
    <row r="94" ht="9.75" customHeight="1">
      <c r="C94" s="110"/>
    </row>
    <row r="95" ht="9.75" customHeight="1">
      <c r="C95" s="110"/>
    </row>
    <row r="96" ht="9.75" customHeight="1">
      <c r="C96" s="110"/>
    </row>
    <row r="97" ht="9.75" customHeight="1">
      <c r="C97" s="110"/>
    </row>
    <row r="98" ht="9.75" customHeight="1">
      <c r="C98" s="110"/>
    </row>
    <row r="99" ht="9.75" customHeight="1">
      <c r="C99" s="110"/>
    </row>
    <row r="100" ht="9.75" customHeight="1">
      <c r="C100" s="110"/>
    </row>
    <row r="101" ht="9.75" customHeight="1">
      <c r="C101" s="110"/>
    </row>
    <row r="102" ht="9.75" customHeight="1">
      <c r="C102" s="110"/>
    </row>
    <row r="103" ht="9.75" customHeight="1">
      <c r="C103" s="110"/>
    </row>
    <row r="104" ht="9.75" customHeight="1">
      <c r="C104" s="110"/>
    </row>
    <row r="105" ht="9.75" customHeight="1">
      <c r="C105" s="110"/>
    </row>
    <row r="106" ht="9.75" customHeight="1">
      <c r="C106" s="110"/>
    </row>
    <row r="107" ht="9.75" customHeight="1">
      <c r="C107" s="110"/>
    </row>
    <row r="108" ht="9.75" customHeight="1">
      <c r="C108" s="110"/>
    </row>
    <row r="109" ht="9.75" customHeight="1">
      <c r="C109" s="110"/>
    </row>
    <row r="110" ht="9.75" customHeight="1">
      <c r="C110" s="110"/>
    </row>
    <row r="111" ht="9.75" customHeight="1">
      <c r="C111" s="110"/>
    </row>
    <row r="112" ht="9.75" customHeight="1">
      <c r="C112" s="110"/>
    </row>
    <row r="113" ht="9.75" customHeight="1">
      <c r="C113" s="110"/>
    </row>
    <row r="114" ht="9.75" customHeight="1">
      <c r="C114" s="110"/>
    </row>
    <row r="115" ht="9.75" customHeight="1">
      <c r="C115" s="110"/>
    </row>
    <row r="116" ht="9.75" customHeight="1">
      <c r="C116" s="110"/>
    </row>
    <row r="117" ht="9.75" customHeight="1">
      <c r="C117" s="110"/>
    </row>
    <row r="118" ht="9.75" customHeight="1">
      <c r="C118" s="110"/>
    </row>
    <row r="119" ht="9.75" customHeight="1">
      <c r="C119" s="110"/>
    </row>
    <row r="120" ht="9.75" customHeight="1">
      <c r="C120" s="110"/>
    </row>
    <row r="121" ht="9.75" customHeight="1">
      <c r="C121" s="110"/>
    </row>
    <row r="122" ht="9.75" customHeight="1">
      <c r="C122" s="110"/>
    </row>
    <row r="123" ht="9.75" customHeight="1">
      <c r="C123" s="110"/>
    </row>
    <row r="124" ht="9.75" customHeight="1">
      <c r="C124" s="110"/>
    </row>
    <row r="125" ht="9.75" customHeight="1">
      <c r="C125" s="110"/>
    </row>
    <row r="126" ht="9.75" customHeight="1">
      <c r="C126" s="110"/>
    </row>
    <row r="127" ht="9.75" customHeight="1">
      <c r="C127" s="110"/>
    </row>
    <row r="128" ht="9.75" customHeight="1">
      <c r="C128" s="110"/>
    </row>
    <row r="129" ht="9.75" customHeight="1">
      <c r="C129" s="110"/>
    </row>
    <row r="130" ht="9.75" customHeight="1">
      <c r="C130" s="110"/>
    </row>
    <row r="131" ht="9.75" customHeight="1">
      <c r="C131" s="110"/>
    </row>
    <row r="132" ht="9.75" customHeight="1">
      <c r="C132" s="110"/>
    </row>
    <row r="133" ht="9.75" customHeight="1">
      <c r="C133" s="110"/>
    </row>
    <row r="134" ht="9.75" customHeight="1">
      <c r="C134" s="110"/>
    </row>
    <row r="135" ht="9.75" customHeight="1">
      <c r="C135" s="110"/>
    </row>
    <row r="136" ht="9.75" customHeight="1">
      <c r="C136" s="110"/>
    </row>
    <row r="137" ht="9.75" customHeight="1">
      <c r="C137" s="110"/>
    </row>
    <row r="138" ht="9.75" customHeight="1">
      <c r="C138" s="110"/>
    </row>
    <row r="139" ht="9.75" customHeight="1">
      <c r="C139" s="110"/>
    </row>
    <row r="140" ht="9.75" customHeight="1">
      <c r="C140" s="110"/>
    </row>
    <row r="141" ht="9.75" customHeight="1">
      <c r="C141" s="110"/>
    </row>
    <row r="142" ht="9.75" customHeight="1">
      <c r="C142" s="110"/>
    </row>
    <row r="143" ht="9.75" customHeight="1">
      <c r="C143" s="110"/>
    </row>
    <row r="144" ht="9.75" customHeight="1">
      <c r="C144" s="110"/>
    </row>
    <row r="145" ht="9.75" customHeight="1">
      <c r="C145" s="110"/>
    </row>
    <row r="146" ht="9.75" customHeight="1">
      <c r="C146" s="110"/>
    </row>
    <row r="147" ht="9.75" customHeight="1">
      <c r="C147" s="110"/>
    </row>
    <row r="148" ht="9.75" customHeight="1">
      <c r="C148" s="110"/>
    </row>
    <row r="149" ht="9.75" customHeight="1">
      <c r="C149" s="110"/>
    </row>
    <row r="150" ht="9.75" customHeight="1">
      <c r="C150" s="110"/>
    </row>
    <row r="151" ht="9.75" customHeight="1">
      <c r="C151" s="110"/>
    </row>
    <row r="152" ht="9.75" customHeight="1">
      <c r="C152" s="110"/>
    </row>
    <row r="153" ht="9.75" customHeight="1">
      <c r="C153" s="110"/>
    </row>
    <row r="154" ht="9.75" customHeight="1">
      <c r="C154" s="110"/>
    </row>
    <row r="155" ht="9.75" customHeight="1">
      <c r="C155" s="110"/>
    </row>
    <row r="156" ht="9.75" customHeight="1">
      <c r="C156" s="110"/>
    </row>
    <row r="157" ht="9.75" customHeight="1">
      <c r="C157" s="110"/>
    </row>
    <row r="158" ht="9.75" customHeight="1">
      <c r="C158" s="110"/>
    </row>
    <row r="159" ht="9.75" customHeight="1">
      <c r="C159" s="110"/>
    </row>
    <row r="160" ht="9.75" customHeight="1">
      <c r="C160" s="110"/>
    </row>
    <row r="161" ht="9.75" customHeight="1">
      <c r="C161" s="110"/>
    </row>
    <row r="162" ht="9.75" customHeight="1">
      <c r="C162" s="110"/>
    </row>
    <row r="163" ht="9.75" customHeight="1">
      <c r="C163" s="110"/>
    </row>
    <row r="164" ht="9.75" customHeight="1">
      <c r="C164" s="110"/>
    </row>
    <row r="165" ht="9.75" customHeight="1">
      <c r="C165" s="110"/>
    </row>
    <row r="166" ht="9.75" customHeight="1">
      <c r="C166" s="110"/>
    </row>
    <row r="167" ht="9.75" customHeight="1">
      <c r="C167" s="110"/>
    </row>
    <row r="168" ht="9.75" customHeight="1">
      <c r="C168" s="110"/>
    </row>
    <row r="169" ht="9.75" customHeight="1">
      <c r="C169" s="110"/>
    </row>
    <row r="170" ht="9.75" customHeight="1">
      <c r="C170" s="110"/>
    </row>
    <row r="171" ht="9.75" customHeight="1">
      <c r="C171" s="110"/>
    </row>
    <row r="172" ht="9.75" customHeight="1">
      <c r="C172" s="110"/>
    </row>
    <row r="173" ht="9.75" customHeight="1">
      <c r="C173" s="110"/>
    </row>
    <row r="174" ht="9.75" customHeight="1">
      <c r="C174" s="110"/>
    </row>
    <row r="175" ht="9.75" customHeight="1">
      <c r="C175" s="110"/>
    </row>
    <row r="176" ht="9.75" customHeight="1">
      <c r="C176" s="110"/>
    </row>
    <row r="177" ht="9.75" customHeight="1">
      <c r="C177" s="110"/>
    </row>
    <row r="178" ht="9.75" customHeight="1">
      <c r="C178" s="110"/>
    </row>
    <row r="179" ht="9.75" customHeight="1">
      <c r="C179" s="110"/>
    </row>
    <row r="180" ht="9.75" customHeight="1">
      <c r="C180" s="110"/>
    </row>
    <row r="181" ht="9.75" customHeight="1">
      <c r="C181" s="110"/>
    </row>
    <row r="182" ht="9.75" customHeight="1">
      <c r="C182" s="110"/>
    </row>
    <row r="183" ht="9.75" customHeight="1">
      <c r="C183" s="110"/>
    </row>
    <row r="184" ht="9.75" customHeight="1">
      <c r="C184" s="110"/>
    </row>
    <row r="185" ht="9.75" customHeight="1">
      <c r="C185" s="110"/>
    </row>
    <row r="186" ht="9.75" customHeight="1">
      <c r="C186" s="110"/>
    </row>
    <row r="187" ht="9.75" customHeight="1">
      <c r="C187" s="110"/>
    </row>
    <row r="188" ht="9.75" customHeight="1">
      <c r="C188" s="110"/>
    </row>
    <row r="189" ht="9.75" customHeight="1">
      <c r="C189" s="110"/>
    </row>
    <row r="190" ht="9.75" customHeight="1">
      <c r="C190" s="110"/>
    </row>
    <row r="191" ht="9.75" customHeight="1">
      <c r="C191" s="110"/>
    </row>
    <row r="192" ht="9.75" customHeight="1">
      <c r="C192" s="110"/>
    </row>
    <row r="193" ht="9.75" customHeight="1">
      <c r="C193" s="110"/>
    </row>
    <row r="194" ht="9.75" customHeight="1">
      <c r="C194" s="110"/>
    </row>
    <row r="195" ht="9.75" customHeight="1">
      <c r="C195" s="110"/>
    </row>
    <row r="196" ht="9.75" customHeight="1">
      <c r="C196" s="110"/>
    </row>
    <row r="197" ht="9.75" customHeight="1">
      <c r="C197" s="110"/>
    </row>
    <row r="198" ht="9.75" customHeight="1">
      <c r="C198" s="110"/>
    </row>
    <row r="199" ht="9.75" customHeight="1">
      <c r="C199" s="110"/>
    </row>
    <row r="200" ht="9.75" customHeight="1">
      <c r="C200" s="110"/>
    </row>
    <row r="201" ht="9.75" customHeight="1">
      <c r="C201" s="110"/>
    </row>
    <row r="202" ht="9.75" customHeight="1">
      <c r="C202" s="110"/>
    </row>
    <row r="203" ht="9.75" customHeight="1">
      <c r="C203" s="110"/>
    </row>
    <row r="204" ht="9.75" customHeight="1">
      <c r="C204" s="110"/>
    </row>
    <row r="205" ht="9.75" customHeight="1">
      <c r="C205" s="110"/>
    </row>
    <row r="206" ht="9.75" customHeight="1">
      <c r="C206" s="110"/>
    </row>
    <row r="207" ht="9.75" customHeight="1">
      <c r="C207" s="110"/>
    </row>
    <row r="208" ht="9.75" customHeight="1">
      <c r="C208" s="110"/>
    </row>
    <row r="209" ht="9.75" customHeight="1">
      <c r="C209" s="110"/>
    </row>
    <row r="210" ht="9.75" customHeight="1">
      <c r="C210" s="110"/>
    </row>
    <row r="211" ht="9.75" customHeight="1">
      <c r="C211" s="110"/>
    </row>
    <row r="212" ht="9.75" customHeight="1">
      <c r="C212" s="110"/>
    </row>
    <row r="213" ht="9.75" customHeight="1">
      <c r="C213" s="110"/>
    </row>
    <row r="214" ht="9.75" customHeight="1">
      <c r="C214" s="110"/>
    </row>
    <row r="215" ht="9.75" customHeight="1">
      <c r="C215" s="110"/>
    </row>
    <row r="216" ht="9.75" customHeight="1">
      <c r="C216" s="110"/>
    </row>
    <row r="217" ht="9.75" customHeight="1">
      <c r="C217" s="110"/>
    </row>
    <row r="218" ht="9.75" customHeight="1">
      <c r="C218" s="110"/>
    </row>
    <row r="219" ht="9.75" customHeight="1">
      <c r="C219" s="110"/>
    </row>
    <row r="220" ht="9.75" customHeight="1">
      <c r="C220" s="110"/>
    </row>
    <row r="221" ht="9.75" customHeight="1">
      <c r="C221" s="110"/>
    </row>
    <row r="222" ht="9.75" customHeight="1">
      <c r="C222" s="110"/>
    </row>
    <row r="223" ht="9.75" customHeight="1">
      <c r="C223" s="110"/>
    </row>
    <row r="224" ht="9.75" customHeight="1">
      <c r="C224" s="110"/>
    </row>
    <row r="225" ht="9.75" customHeight="1">
      <c r="C225" s="110"/>
    </row>
    <row r="226" ht="9.75" customHeight="1">
      <c r="C226" s="110"/>
    </row>
    <row r="227" ht="9.75" customHeight="1">
      <c r="C227" s="110"/>
    </row>
    <row r="228" ht="9.75" customHeight="1">
      <c r="C228" s="110"/>
    </row>
    <row r="229" ht="9.75" customHeight="1">
      <c r="C229" s="110"/>
    </row>
    <row r="230" ht="9.75" customHeight="1">
      <c r="C230" s="110"/>
    </row>
    <row r="231" ht="9.75" customHeight="1">
      <c r="C231" s="110"/>
    </row>
    <row r="232" ht="9.75" customHeight="1">
      <c r="C232" s="110"/>
    </row>
    <row r="233" ht="9.75" customHeight="1">
      <c r="C233" s="110"/>
    </row>
    <row r="234" ht="9.75" customHeight="1">
      <c r="C234" s="110"/>
    </row>
    <row r="235" ht="9.75" customHeight="1">
      <c r="C235" s="110"/>
    </row>
    <row r="236" ht="9.75" customHeight="1">
      <c r="C236" s="110"/>
    </row>
    <row r="237" ht="9.75" customHeight="1">
      <c r="C237" s="110"/>
    </row>
    <row r="238" ht="9.75" customHeight="1">
      <c r="C238" s="110"/>
    </row>
    <row r="239" ht="9.75" customHeight="1">
      <c r="C239" s="110"/>
    </row>
    <row r="240" ht="9.75" customHeight="1">
      <c r="C240" s="110"/>
    </row>
    <row r="241" ht="9.75" customHeight="1">
      <c r="C241" s="110"/>
    </row>
    <row r="242" ht="9.75" customHeight="1">
      <c r="C242" s="110"/>
    </row>
    <row r="243" ht="9.75" customHeight="1">
      <c r="C243" s="110"/>
    </row>
    <row r="244" ht="9.75" customHeight="1">
      <c r="C244" s="110"/>
    </row>
    <row r="245" ht="9.75" customHeight="1">
      <c r="C245" s="110"/>
    </row>
    <row r="246" ht="9.75" customHeight="1">
      <c r="C246" s="110"/>
    </row>
    <row r="247" ht="9.75" customHeight="1">
      <c r="C247" s="110"/>
    </row>
    <row r="248" ht="9.75" customHeight="1">
      <c r="C248" s="110"/>
    </row>
    <row r="249" ht="9.75" customHeight="1">
      <c r="C249" s="110"/>
    </row>
    <row r="250" ht="9.75" customHeight="1">
      <c r="C250" s="110"/>
    </row>
    <row r="251" ht="9.75" customHeight="1">
      <c r="C251" s="110"/>
    </row>
    <row r="252" ht="9.75" customHeight="1">
      <c r="C252" s="110"/>
    </row>
  </sheetData>
  <sheetProtection/>
  <hyperlinks>
    <hyperlink ref="AJ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5" style="182" customWidth="1"/>
    <col min="2" max="2" width="7.83203125" style="182" customWidth="1"/>
    <col min="3" max="3" width="11" style="182" customWidth="1"/>
    <col min="4" max="16384" width="12" style="182" customWidth="1"/>
  </cols>
  <sheetData>
    <row r="1" spans="2:14" s="2" customFormat="1" ht="17.25">
      <c r="B1" s="64" t="str">
        <f>"Kanton "&amp;Übersicht!C5</f>
        <v>Kanton Wallis</v>
      </c>
      <c r="C1" s="1"/>
      <c r="D1" s="1"/>
      <c r="E1" s="1"/>
      <c r="N1" s="179" t="s">
        <v>51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76" t="s">
        <v>81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66" t="s">
        <v>312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>
      <c r="N6" s="162"/>
    </row>
    <row r="7" spans="1:15" s="2" customFormat="1" ht="12.75">
      <c r="A7" s="91">
        <v>1</v>
      </c>
      <c r="B7" s="22" t="s">
        <v>1</v>
      </c>
      <c r="C7" s="89">
        <v>1</v>
      </c>
      <c r="D7" s="89">
        <v>1</v>
      </c>
      <c r="E7" s="89">
        <v>2</v>
      </c>
      <c r="F7" s="89">
        <v>2</v>
      </c>
      <c r="G7" s="89">
        <v>1</v>
      </c>
      <c r="H7" s="89">
        <v>2</v>
      </c>
      <c r="I7" s="89">
        <v>3</v>
      </c>
      <c r="J7" s="89">
        <v>3</v>
      </c>
      <c r="K7" s="89">
        <v>2</v>
      </c>
      <c r="L7" s="89">
        <v>5</v>
      </c>
      <c r="M7" s="162">
        <v>6</v>
      </c>
      <c r="N7" s="162">
        <v>7</v>
      </c>
      <c r="O7" s="20"/>
    </row>
    <row r="8" spans="1:15" s="2" customFormat="1" ht="12.75">
      <c r="A8" s="91">
        <v>2</v>
      </c>
      <c r="B8" s="22" t="s">
        <v>2</v>
      </c>
      <c r="C8" s="89">
        <v>3</v>
      </c>
      <c r="D8" s="89">
        <v>3</v>
      </c>
      <c r="E8" s="89">
        <v>4</v>
      </c>
      <c r="F8" s="89">
        <v>4</v>
      </c>
      <c r="G8" s="89">
        <v>3</v>
      </c>
      <c r="H8" s="89">
        <v>4</v>
      </c>
      <c r="I8" s="89">
        <v>4</v>
      </c>
      <c r="J8" s="89">
        <v>6</v>
      </c>
      <c r="K8" s="89">
        <v>6</v>
      </c>
      <c r="L8" s="89">
        <v>6</v>
      </c>
      <c r="M8" s="162">
        <v>6</v>
      </c>
      <c r="N8" s="162">
        <v>8</v>
      </c>
      <c r="O8" s="20"/>
    </row>
    <row r="9" spans="1:15" s="2" customFormat="1" ht="12.75">
      <c r="A9" s="91">
        <v>3</v>
      </c>
      <c r="B9" s="22" t="s">
        <v>7</v>
      </c>
      <c r="C9" s="89">
        <v>1</v>
      </c>
      <c r="D9" s="89">
        <v>1</v>
      </c>
      <c r="E9" s="89">
        <v>1</v>
      </c>
      <c r="F9" s="89">
        <v>1</v>
      </c>
      <c r="G9" s="89">
        <v>1</v>
      </c>
      <c r="H9" s="89">
        <v>1</v>
      </c>
      <c r="I9" s="89">
        <v>2</v>
      </c>
      <c r="J9" s="89">
        <v>2</v>
      </c>
      <c r="K9" s="89">
        <v>3</v>
      </c>
      <c r="L9" s="89">
        <v>4</v>
      </c>
      <c r="M9" s="162">
        <v>4</v>
      </c>
      <c r="N9" s="162">
        <v>7</v>
      </c>
      <c r="O9" s="20"/>
    </row>
    <row r="10" spans="1:15" s="2" customFormat="1" ht="12.75">
      <c r="A10" s="91">
        <v>4</v>
      </c>
      <c r="B10" s="22" t="s">
        <v>3</v>
      </c>
      <c r="C10" s="89"/>
      <c r="D10" s="89"/>
      <c r="E10" s="89"/>
      <c r="F10" s="89"/>
      <c r="G10" s="89"/>
      <c r="H10" s="89"/>
      <c r="I10" s="89"/>
      <c r="J10" s="89">
        <v>2</v>
      </c>
      <c r="K10" s="89">
        <v>5</v>
      </c>
      <c r="L10" s="89">
        <v>6</v>
      </c>
      <c r="M10" s="162">
        <v>5</v>
      </c>
      <c r="N10" s="162">
        <v>6</v>
      </c>
      <c r="O10" s="20"/>
    </row>
    <row r="11" spans="1:15" s="2" customFormat="1" ht="12.75">
      <c r="A11" s="91">
        <v>5</v>
      </c>
      <c r="B11" s="22" t="s">
        <v>93</v>
      </c>
      <c r="C11" s="89"/>
      <c r="D11" s="89"/>
      <c r="E11" s="89">
        <v>1</v>
      </c>
      <c r="F11" s="89"/>
      <c r="G11" s="89"/>
      <c r="H11" s="89">
        <v>1</v>
      </c>
      <c r="I11" s="89">
        <v>1</v>
      </c>
      <c r="J11" s="89">
        <v>1</v>
      </c>
      <c r="K11" s="89"/>
      <c r="L11" s="89">
        <v>1</v>
      </c>
      <c r="M11" s="89"/>
      <c r="N11" s="162"/>
      <c r="O11" s="20"/>
    </row>
    <row r="12" spans="1:15" s="2" customFormat="1" ht="12.75">
      <c r="A12" s="91">
        <v>8</v>
      </c>
      <c r="B12" s="22" t="s">
        <v>12</v>
      </c>
      <c r="C12" s="89"/>
      <c r="D12" s="89"/>
      <c r="E12" s="89"/>
      <c r="F12" s="89"/>
      <c r="G12" s="89"/>
      <c r="H12" s="89"/>
      <c r="I12" s="89"/>
      <c r="J12" s="89"/>
      <c r="K12" s="89"/>
      <c r="L12" s="89">
        <v>1</v>
      </c>
      <c r="M12" s="89">
        <v>1</v>
      </c>
      <c r="N12" s="162">
        <v>1</v>
      </c>
      <c r="O12" s="20"/>
    </row>
    <row r="13" spans="1:15" s="2" customFormat="1" ht="12.75">
      <c r="A13" s="91"/>
      <c r="B13" s="22" t="s">
        <v>92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62">
        <v>1</v>
      </c>
      <c r="N13" s="162"/>
      <c r="O13" s="20"/>
    </row>
    <row r="14" spans="1:15" s="2" customFormat="1" ht="12.75">
      <c r="A14" s="91">
        <v>9</v>
      </c>
      <c r="B14" s="22" t="s">
        <v>14</v>
      </c>
      <c r="C14" s="89"/>
      <c r="D14" s="89"/>
      <c r="E14" s="89"/>
      <c r="F14" s="89"/>
      <c r="G14" s="89"/>
      <c r="H14" s="89"/>
      <c r="I14" s="89">
        <v>1</v>
      </c>
      <c r="J14" s="89"/>
      <c r="K14" s="89"/>
      <c r="L14" s="89"/>
      <c r="M14" s="89"/>
      <c r="N14" s="162"/>
      <c r="O14" s="20"/>
    </row>
    <row r="15" spans="1:15" s="2" customFormat="1" ht="12.75">
      <c r="A15" s="91">
        <v>13</v>
      </c>
      <c r="B15" s="22" t="s">
        <v>73</v>
      </c>
      <c r="C15" s="89"/>
      <c r="D15" s="89"/>
      <c r="E15" s="89"/>
      <c r="F15" s="89"/>
      <c r="G15" s="89">
        <v>1</v>
      </c>
      <c r="H15" s="89">
        <v>1</v>
      </c>
      <c r="I15" s="89">
        <v>1</v>
      </c>
      <c r="J15" s="89">
        <v>1</v>
      </c>
      <c r="K15" s="89">
        <v>1</v>
      </c>
      <c r="L15" s="89">
        <v>2</v>
      </c>
      <c r="M15" s="89">
        <v>5</v>
      </c>
      <c r="N15" s="162">
        <v>3</v>
      </c>
      <c r="O15" s="20"/>
    </row>
    <row r="16" spans="1:15" s="2" customFormat="1" ht="12.75">
      <c r="A16" s="91">
        <v>35</v>
      </c>
      <c r="B16" s="22" t="s">
        <v>20</v>
      </c>
      <c r="C16" s="89">
        <v>1</v>
      </c>
      <c r="D16" s="89">
        <v>1</v>
      </c>
      <c r="E16" s="89">
        <v>4</v>
      </c>
      <c r="F16" s="89">
        <v>1</v>
      </c>
      <c r="G16" s="89">
        <v>1</v>
      </c>
      <c r="H16" s="89"/>
      <c r="I16" s="89"/>
      <c r="J16" s="89"/>
      <c r="K16" s="89"/>
      <c r="L16" s="89">
        <v>3</v>
      </c>
      <c r="M16" s="89">
        <v>1</v>
      </c>
      <c r="N16" s="162">
        <v>1</v>
      </c>
      <c r="O16" s="20"/>
    </row>
    <row r="17" spans="2:15" s="2" customFormat="1" ht="6.75" customHeight="1">
      <c r="B17" s="2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9"/>
      <c r="O17" s="20"/>
    </row>
    <row r="18" spans="1:15" s="2" customFormat="1" ht="21" customHeight="1">
      <c r="A18" s="90"/>
      <c r="B18" s="30" t="s">
        <v>4</v>
      </c>
      <c r="C18" s="114">
        <v>6</v>
      </c>
      <c r="D18" s="114">
        <v>6</v>
      </c>
      <c r="E18" s="114">
        <v>12</v>
      </c>
      <c r="F18" s="114">
        <v>8</v>
      </c>
      <c r="G18" s="114">
        <v>7</v>
      </c>
      <c r="H18" s="114">
        <v>9</v>
      </c>
      <c r="I18" s="114">
        <v>12</v>
      </c>
      <c r="J18" s="114">
        <v>15</v>
      </c>
      <c r="K18" s="114">
        <v>17</v>
      </c>
      <c r="L18" s="114">
        <v>28</v>
      </c>
      <c r="M18" s="114">
        <v>29</v>
      </c>
      <c r="N18" s="114">
        <f>SUM(N7:N16)</f>
        <v>33</v>
      </c>
      <c r="O18" s="20"/>
    </row>
    <row r="20" spans="1:52" s="46" customFormat="1" ht="21.75" customHeight="1">
      <c r="A20" s="57"/>
      <c r="B20" s="57" t="s">
        <v>34</v>
      </c>
      <c r="AZ20" s="57"/>
    </row>
    <row r="21" spans="1:52" s="46" customFormat="1" ht="12" customHeight="1">
      <c r="A21" s="57"/>
      <c r="B21" s="57" t="s">
        <v>35</v>
      </c>
      <c r="AZ21" s="57"/>
    </row>
    <row r="22" spans="1:52" s="46" customFormat="1" ht="12" customHeight="1">
      <c r="A22" s="57"/>
      <c r="B22" s="133" t="s">
        <v>338</v>
      </c>
      <c r="AZ22" s="57"/>
    </row>
    <row r="23" spans="1:52" s="46" customFormat="1" ht="12" customHeight="1">
      <c r="A23" s="57"/>
      <c r="B23" s="57" t="s">
        <v>36</v>
      </c>
      <c r="AZ23" s="57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4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0.65625" style="181" customWidth="1"/>
    <col min="2" max="2" width="7.83203125" style="181" customWidth="1"/>
    <col min="3" max="36" width="5.33203125" style="181" customWidth="1"/>
    <col min="37" max="37" width="4.16015625" style="181" bestFit="1" customWidth="1"/>
    <col min="38" max="38" width="5.66015625" style="181" bestFit="1" customWidth="1"/>
    <col min="39" max="16384" width="12" style="181" customWidth="1"/>
  </cols>
  <sheetData>
    <row r="1" spans="2:36" s="80" customFormat="1" ht="17.25">
      <c r="B1" s="78" t="str">
        <f>"Kanton "&amp;Übersicht!C5</f>
        <v>Kanton Wallis</v>
      </c>
      <c r="C1" s="79"/>
      <c r="D1" s="79"/>
      <c r="AJ1" s="179" t="s">
        <v>51</v>
      </c>
    </row>
    <row r="2" spans="2:8" s="83" customFormat="1" ht="3.75" customHeight="1">
      <c r="B2" s="81"/>
      <c r="C2" s="82"/>
      <c r="D2" s="82"/>
      <c r="E2" s="82"/>
      <c r="F2" s="82"/>
      <c r="G2" s="80"/>
      <c r="H2" s="80"/>
    </row>
    <row r="3" spans="2:33" s="8" customFormat="1" ht="13.5" customHeight="1">
      <c r="B3" s="76" t="s">
        <v>68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83" customFormat="1" ht="3.75" customHeight="1">
      <c r="B4" s="84"/>
      <c r="AG4" s="85"/>
    </row>
    <row r="5" spans="1:38" s="16" customFormat="1" ht="18" customHeight="1">
      <c r="A5" s="39"/>
      <c r="B5" s="39"/>
      <c r="C5" s="15">
        <v>1971</v>
      </c>
      <c r="D5" s="11"/>
      <c r="E5" s="77"/>
      <c r="F5" s="11">
        <v>1975</v>
      </c>
      <c r="G5" s="11"/>
      <c r="H5" s="77"/>
      <c r="I5" s="11">
        <v>1979</v>
      </c>
      <c r="J5" s="11"/>
      <c r="K5" s="77"/>
      <c r="L5" s="11">
        <v>1983</v>
      </c>
      <c r="M5" s="11"/>
      <c r="N5" s="77"/>
      <c r="O5" s="11">
        <v>1987</v>
      </c>
      <c r="P5" s="11"/>
      <c r="Q5" s="77"/>
      <c r="R5" s="11">
        <v>1991</v>
      </c>
      <c r="S5" s="11"/>
      <c r="T5" s="77"/>
      <c r="U5" s="11">
        <v>1995</v>
      </c>
      <c r="V5" s="11"/>
      <c r="W5" s="77"/>
      <c r="X5" s="11">
        <v>1999</v>
      </c>
      <c r="Y5" s="11"/>
      <c r="Z5" s="77"/>
      <c r="AA5" s="11">
        <v>2003</v>
      </c>
      <c r="AB5" s="11"/>
      <c r="AC5" s="77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8" s="16" customFormat="1" ht="18" customHeight="1">
      <c r="A6" s="119"/>
      <c r="B6" s="167" t="s">
        <v>312</v>
      </c>
      <c r="C6" s="14" t="s">
        <v>5</v>
      </c>
      <c r="D6" s="14" t="s">
        <v>6</v>
      </c>
      <c r="E6" s="14" t="s">
        <v>59</v>
      </c>
      <c r="F6" s="77" t="s">
        <v>5</v>
      </c>
      <c r="G6" s="14" t="s">
        <v>6</v>
      </c>
      <c r="H6" s="14" t="s">
        <v>59</v>
      </c>
      <c r="I6" s="77" t="s">
        <v>5</v>
      </c>
      <c r="J6" s="14" t="s">
        <v>6</v>
      </c>
      <c r="K6" s="14" t="s">
        <v>59</v>
      </c>
      <c r="L6" s="77" t="s">
        <v>5</v>
      </c>
      <c r="M6" s="14" t="s">
        <v>6</v>
      </c>
      <c r="N6" s="14" t="s">
        <v>59</v>
      </c>
      <c r="O6" s="77" t="s">
        <v>5</v>
      </c>
      <c r="P6" s="14" t="s">
        <v>6</v>
      </c>
      <c r="Q6" s="14" t="s">
        <v>59</v>
      </c>
      <c r="R6" s="77" t="s">
        <v>5</v>
      </c>
      <c r="S6" s="14" t="s">
        <v>6</v>
      </c>
      <c r="T6" s="14" t="s">
        <v>59</v>
      </c>
      <c r="U6" s="77" t="s">
        <v>5</v>
      </c>
      <c r="V6" s="14" t="s">
        <v>6</v>
      </c>
      <c r="W6" s="14" t="s">
        <v>59</v>
      </c>
      <c r="X6" s="77" t="s">
        <v>5</v>
      </c>
      <c r="Y6" s="14" t="s">
        <v>6</v>
      </c>
      <c r="Z6" s="14" t="s">
        <v>59</v>
      </c>
      <c r="AA6" s="77" t="s">
        <v>5</v>
      </c>
      <c r="AB6" s="14" t="s">
        <v>6</v>
      </c>
      <c r="AC6" s="14" t="s">
        <v>59</v>
      </c>
      <c r="AD6" s="77" t="s">
        <v>5</v>
      </c>
      <c r="AE6" s="14" t="s">
        <v>6</v>
      </c>
      <c r="AF6" s="15" t="s">
        <v>59</v>
      </c>
      <c r="AG6" s="14" t="s">
        <v>5</v>
      </c>
      <c r="AH6" s="14" t="s">
        <v>6</v>
      </c>
      <c r="AI6" s="15" t="s">
        <v>59</v>
      </c>
      <c r="AJ6" s="14" t="s">
        <v>5</v>
      </c>
      <c r="AK6" s="14" t="s">
        <v>6</v>
      </c>
      <c r="AL6" s="15" t="s">
        <v>59</v>
      </c>
    </row>
    <row r="7" ht="6.75" customHeight="1"/>
    <row r="8" spans="1:38" s="2" customFormat="1" ht="12.75">
      <c r="A8" s="92">
        <v>1</v>
      </c>
      <c r="B8" s="22" t="s">
        <v>1</v>
      </c>
      <c r="C8" s="100">
        <v>1</v>
      </c>
      <c r="D8" s="100">
        <v>4</v>
      </c>
      <c r="E8" s="101">
        <f aca="true" t="shared" si="0" ref="E8:E17">IF(SUM(C8:D8)&gt;0,100/SUM(C8:D8)*C8,"")</f>
        <v>20</v>
      </c>
      <c r="F8" s="100"/>
      <c r="G8" s="100">
        <v>5</v>
      </c>
      <c r="H8" s="101">
        <f aca="true" t="shared" si="1" ref="H8:H17">IF(SUM(F8:G8)&gt;0,100/SUM(F8:G8)*F8,"")</f>
        <v>0</v>
      </c>
      <c r="I8" s="100"/>
      <c r="J8" s="100">
        <v>10</v>
      </c>
      <c r="K8" s="101">
        <f aca="true" t="shared" si="2" ref="K8:K17">IF(SUM(I8:J8)&gt;0,100/SUM(I8:J8)*I8,"")</f>
        <v>0</v>
      </c>
      <c r="L8" s="100">
        <v>1</v>
      </c>
      <c r="M8" s="100">
        <v>10</v>
      </c>
      <c r="N8" s="101">
        <f aca="true" t="shared" si="3" ref="N8:N17">IF(SUM(L8:M8)&gt;0,100/SUM(L8:M8)*L8,"")</f>
        <v>9.090909090909092</v>
      </c>
      <c r="O8" s="100">
        <v>1</v>
      </c>
      <c r="P8" s="100">
        <v>5</v>
      </c>
      <c r="Q8" s="101">
        <f aca="true" t="shared" si="4" ref="Q8:Q17">IF(SUM(O8:P8)&gt;0,100/SUM(O8:P8)*O8,"")</f>
        <v>16.666666666666668</v>
      </c>
      <c r="R8" s="100">
        <v>2</v>
      </c>
      <c r="S8" s="100">
        <v>8</v>
      </c>
      <c r="T8" s="101">
        <f aca="true" t="shared" si="5" ref="T8:T17">IF(SUM(R8:S8)&gt;0,100/SUM(R8:S8)*R8,"")</f>
        <v>20</v>
      </c>
      <c r="U8" s="100">
        <v>3</v>
      </c>
      <c r="V8" s="100">
        <v>10</v>
      </c>
      <c r="W8" s="101">
        <f aca="true" t="shared" si="6" ref="W8:W17">IF(SUM(U8:V8)&gt;0,100/SUM(U8:V8)*U8,"")</f>
        <v>23.076923076923077</v>
      </c>
      <c r="X8" s="100">
        <v>4</v>
      </c>
      <c r="Y8" s="100">
        <v>10</v>
      </c>
      <c r="Z8" s="101">
        <f aca="true" t="shared" si="7" ref="Z8:Z17">IF(SUM(X8:Y8)&gt;0,100/SUM(X8:Y8)*X8,"")</f>
        <v>28.571428571428573</v>
      </c>
      <c r="AA8" s="100">
        <v>4</v>
      </c>
      <c r="AB8" s="100">
        <v>8</v>
      </c>
      <c r="AC8" s="101">
        <v>12</v>
      </c>
      <c r="AD8" s="100">
        <v>5</v>
      </c>
      <c r="AE8" s="100">
        <v>18</v>
      </c>
      <c r="AF8" s="101">
        <f>IF(SUM(AD8:AE8)&gt;0,100/SUM(AD8:AE8)*AD8,"")</f>
        <v>21.73913043478261</v>
      </c>
      <c r="AG8" s="100">
        <v>9</v>
      </c>
      <c r="AH8" s="100">
        <v>20</v>
      </c>
      <c r="AI8" s="101">
        <f>IF(SUM(AG8:AH8)&gt;0,100/SUM(AG8:AH8)*AG8,"")</f>
        <v>31.034482758620687</v>
      </c>
      <c r="AJ8" s="100">
        <v>9</v>
      </c>
      <c r="AK8" s="100">
        <v>26</v>
      </c>
      <c r="AL8" s="101">
        <v>25.71428571428571</v>
      </c>
    </row>
    <row r="9" spans="1:38" s="2" customFormat="1" ht="12.75">
      <c r="A9" s="92">
        <v>2</v>
      </c>
      <c r="B9" s="22" t="s">
        <v>2</v>
      </c>
      <c r="C9" s="100">
        <v>1</v>
      </c>
      <c r="D9" s="100">
        <v>15</v>
      </c>
      <c r="E9" s="101">
        <f t="shared" si="0"/>
        <v>6.25</v>
      </c>
      <c r="F9" s="100">
        <v>4</v>
      </c>
      <c r="G9" s="100">
        <v>13</v>
      </c>
      <c r="H9" s="101">
        <f t="shared" si="1"/>
        <v>23.529411764705884</v>
      </c>
      <c r="I9" s="100"/>
      <c r="J9" s="100">
        <v>19</v>
      </c>
      <c r="K9" s="101">
        <f t="shared" si="2"/>
        <v>0</v>
      </c>
      <c r="L9" s="100">
        <v>1</v>
      </c>
      <c r="M9" s="100">
        <v>16</v>
      </c>
      <c r="N9" s="101">
        <f t="shared" si="3"/>
        <v>5.882352941176471</v>
      </c>
      <c r="O9" s="100">
        <v>1</v>
      </c>
      <c r="P9" s="100">
        <v>15</v>
      </c>
      <c r="Q9" s="101">
        <f t="shared" si="4"/>
        <v>6.25</v>
      </c>
      <c r="R9" s="100">
        <v>3</v>
      </c>
      <c r="S9" s="100">
        <v>17</v>
      </c>
      <c r="T9" s="101">
        <f t="shared" si="5"/>
        <v>15</v>
      </c>
      <c r="U9" s="100">
        <v>6</v>
      </c>
      <c r="V9" s="100">
        <v>17</v>
      </c>
      <c r="W9" s="101">
        <f t="shared" si="6"/>
        <v>26.08695652173913</v>
      </c>
      <c r="X9" s="100">
        <v>8</v>
      </c>
      <c r="Y9" s="100">
        <v>22</v>
      </c>
      <c r="Z9" s="101">
        <f t="shared" si="7"/>
        <v>26.666666666666668</v>
      </c>
      <c r="AA9" s="100">
        <v>7</v>
      </c>
      <c r="AB9" s="100">
        <v>22</v>
      </c>
      <c r="AC9" s="101">
        <v>29</v>
      </c>
      <c r="AD9" s="100">
        <v>8</v>
      </c>
      <c r="AE9" s="100">
        <v>20</v>
      </c>
      <c r="AF9" s="101">
        <f aca="true" t="shared" si="8" ref="AF9:AF17">IF(SUM(AD9:AE9)&gt;0,100/SUM(AD9:AE9)*AD9,"")</f>
        <v>28.571428571428573</v>
      </c>
      <c r="AG9" s="100">
        <v>5</v>
      </c>
      <c r="AH9" s="100">
        <v>26</v>
      </c>
      <c r="AI9" s="101">
        <f aca="true" t="shared" si="9" ref="AI9:AI17">IF(SUM(AG9:AH9)&gt;0,100/SUM(AG9:AH9)*AG9,"")</f>
        <v>16.129032258064516</v>
      </c>
      <c r="AJ9" s="100">
        <v>6</v>
      </c>
      <c r="AK9" s="100">
        <v>31</v>
      </c>
      <c r="AL9" s="101">
        <v>16.216216216216218</v>
      </c>
    </row>
    <row r="10" spans="1:38" s="2" customFormat="1" ht="12.75">
      <c r="A10" s="92">
        <v>3</v>
      </c>
      <c r="B10" s="22" t="s">
        <v>7</v>
      </c>
      <c r="C10" s="100">
        <v>1</v>
      </c>
      <c r="D10" s="100">
        <v>4</v>
      </c>
      <c r="E10" s="101">
        <f t="shared" si="0"/>
        <v>20</v>
      </c>
      <c r="F10" s="100">
        <v>1</v>
      </c>
      <c r="G10" s="100">
        <v>4</v>
      </c>
      <c r="H10" s="101">
        <f t="shared" si="1"/>
        <v>20</v>
      </c>
      <c r="I10" s="100">
        <v>1</v>
      </c>
      <c r="J10" s="100">
        <v>5</v>
      </c>
      <c r="K10" s="101">
        <f t="shared" si="2"/>
        <v>16.666666666666668</v>
      </c>
      <c r="L10" s="100">
        <v>1</v>
      </c>
      <c r="M10" s="100">
        <v>5</v>
      </c>
      <c r="N10" s="101">
        <f t="shared" si="3"/>
        <v>16.666666666666668</v>
      </c>
      <c r="O10" s="100">
        <v>2</v>
      </c>
      <c r="P10" s="100">
        <v>4</v>
      </c>
      <c r="Q10" s="101">
        <f t="shared" si="4"/>
        <v>33.333333333333336</v>
      </c>
      <c r="R10" s="100">
        <v>3</v>
      </c>
      <c r="S10" s="100">
        <v>3</v>
      </c>
      <c r="T10" s="101">
        <f t="shared" si="5"/>
        <v>50</v>
      </c>
      <c r="U10" s="100">
        <v>6</v>
      </c>
      <c r="V10" s="100">
        <v>6</v>
      </c>
      <c r="W10" s="101">
        <f t="shared" si="6"/>
        <v>50</v>
      </c>
      <c r="X10" s="100">
        <v>6</v>
      </c>
      <c r="Y10" s="100">
        <v>6</v>
      </c>
      <c r="Z10" s="101">
        <f t="shared" si="7"/>
        <v>50</v>
      </c>
      <c r="AA10" s="100">
        <v>4</v>
      </c>
      <c r="AB10" s="100">
        <v>13</v>
      </c>
      <c r="AC10" s="101">
        <v>17</v>
      </c>
      <c r="AD10" s="100">
        <v>12</v>
      </c>
      <c r="AE10" s="100">
        <v>10</v>
      </c>
      <c r="AF10" s="101">
        <f t="shared" si="8"/>
        <v>54.54545454545455</v>
      </c>
      <c r="AG10" s="100">
        <v>7</v>
      </c>
      <c r="AH10" s="100">
        <v>13</v>
      </c>
      <c r="AI10" s="101">
        <f t="shared" si="9"/>
        <v>35</v>
      </c>
      <c r="AJ10" s="100">
        <v>12</v>
      </c>
      <c r="AK10" s="100">
        <v>23</v>
      </c>
      <c r="AL10" s="101">
        <v>34.285714285714285</v>
      </c>
    </row>
    <row r="11" spans="1:38" s="2" customFormat="1" ht="12.75">
      <c r="A11" s="92">
        <v>4</v>
      </c>
      <c r="B11" s="22" t="s">
        <v>3</v>
      </c>
      <c r="C11" s="100"/>
      <c r="D11" s="100"/>
      <c r="E11" s="101">
        <f t="shared" si="0"/>
      </c>
      <c r="F11" s="100"/>
      <c r="G11" s="100"/>
      <c r="H11" s="101">
        <f t="shared" si="1"/>
      </c>
      <c r="I11" s="100"/>
      <c r="J11" s="100"/>
      <c r="K11" s="101">
        <f t="shared" si="2"/>
      </c>
      <c r="L11" s="100"/>
      <c r="M11" s="100"/>
      <c r="N11" s="101">
        <f t="shared" si="3"/>
      </c>
      <c r="O11" s="100"/>
      <c r="P11" s="100"/>
      <c r="Q11" s="101">
        <f t="shared" si="4"/>
      </c>
      <c r="R11" s="100"/>
      <c r="S11" s="100"/>
      <c r="T11" s="101">
        <f t="shared" si="5"/>
      </c>
      <c r="U11" s="100"/>
      <c r="V11" s="100"/>
      <c r="W11" s="101">
        <f t="shared" si="6"/>
      </c>
      <c r="X11" s="100">
        <v>2</v>
      </c>
      <c r="Y11" s="100">
        <v>9</v>
      </c>
      <c r="Z11" s="101">
        <f t="shared" si="7"/>
        <v>18.181818181818183</v>
      </c>
      <c r="AA11" s="100">
        <v>9</v>
      </c>
      <c r="AB11" s="100">
        <v>21</v>
      </c>
      <c r="AC11" s="101">
        <v>30</v>
      </c>
      <c r="AD11" s="100">
        <v>5</v>
      </c>
      <c r="AE11" s="100">
        <v>22</v>
      </c>
      <c r="AF11" s="101">
        <f t="shared" si="8"/>
        <v>18.51851851851852</v>
      </c>
      <c r="AG11" s="100">
        <v>5</v>
      </c>
      <c r="AH11" s="100">
        <v>23</v>
      </c>
      <c r="AI11" s="101">
        <f t="shared" si="9"/>
        <v>17.857142857142858</v>
      </c>
      <c r="AJ11" s="100">
        <v>5</v>
      </c>
      <c r="AK11" s="100">
        <v>34</v>
      </c>
      <c r="AL11" s="101">
        <v>12.82051282051282</v>
      </c>
    </row>
    <row r="12" spans="1:38" s="2" customFormat="1" ht="12.75">
      <c r="A12" s="92">
        <v>5</v>
      </c>
      <c r="B12" s="22" t="s">
        <v>93</v>
      </c>
      <c r="C12" s="100"/>
      <c r="D12" s="100"/>
      <c r="E12" s="101">
        <f t="shared" si="0"/>
      </c>
      <c r="F12" s="100"/>
      <c r="G12" s="100"/>
      <c r="H12" s="101">
        <f t="shared" si="1"/>
      </c>
      <c r="I12" s="100">
        <v>1</v>
      </c>
      <c r="J12" s="100">
        <v>1</v>
      </c>
      <c r="K12" s="101">
        <f t="shared" si="2"/>
        <v>50</v>
      </c>
      <c r="L12" s="100"/>
      <c r="M12" s="100"/>
      <c r="N12" s="101">
        <f t="shared" si="3"/>
      </c>
      <c r="O12" s="100"/>
      <c r="P12" s="100"/>
      <c r="Q12" s="101">
        <f t="shared" si="4"/>
      </c>
      <c r="R12" s="100">
        <v>1</v>
      </c>
      <c r="S12" s="100">
        <v>1</v>
      </c>
      <c r="T12" s="101">
        <f t="shared" si="5"/>
        <v>50</v>
      </c>
      <c r="U12" s="100">
        <v>1</v>
      </c>
      <c r="V12" s="100">
        <v>2</v>
      </c>
      <c r="W12" s="101">
        <f t="shared" si="6"/>
        <v>33.333333333333336</v>
      </c>
      <c r="X12" s="100">
        <v>1</v>
      </c>
      <c r="Y12" s="100">
        <v>1</v>
      </c>
      <c r="Z12" s="101">
        <f t="shared" si="7"/>
        <v>50</v>
      </c>
      <c r="AA12" s="100"/>
      <c r="AB12" s="100"/>
      <c r="AC12" s="101"/>
      <c r="AD12" s="100"/>
      <c r="AE12" s="100">
        <v>2</v>
      </c>
      <c r="AF12" s="101">
        <f t="shared" si="8"/>
        <v>0</v>
      </c>
      <c r="AG12" s="100"/>
      <c r="AH12" s="100"/>
      <c r="AI12" s="101">
        <f t="shared" si="9"/>
      </c>
      <c r="AJ12" s="100"/>
      <c r="AK12" s="100"/>
      <c r="AL12" s="101"/>
    </row>
    <row r="13" spans="1:38" s="2" customFormat="1" ht="12.75">
      <c r="A13" s="92">
        <v>8</v>
      </c>
      <c r="B13" s="22" t="s">
        <v>12</v>
      </c>
      <c r="C13" s="100"/>
      <c r="D13" s="100"/>
      <c r="E13" s="101">
        <f t="shared" si="0"/>
      </c>
      <c r="F13" s="100"/>
      <c r="G13" s="100"/>
      <c r="H13" s="101">
        <f t="shared" si="1"/>
      </c>
      <c r="I13" s="100"/>
      <c r="J13" s="100"/>
      <c r="K13" s="101">
        <f t="shared" si="2"/>
      </c>
      <c r="L13" s="100"/>
      <c r="M13" s="100"/>
      <c r="N13" s="101">
        <f t="shared" si="3"/>
      </c>
      <c r="O13" s="100"/>
      <c r="P13" s="100"/>
      <c r="Q13" s="101">
        <f t="shared" si="4"/>
      </c>
      <c r="R13" s="100"/>
      <c r="S13" s="100"/>
      <c r="T13" s="101">
        <f t="shared" si="5"/>
      </c>
      <c r="U13" s="100"/>
      <c r="V13" s="100"/>
      <c r="W13" s="101">
        <f t="shared" si="6"/>
      </c>
      <c r="X13" s="100"/>
      <c r="Y13" s="100"/>
      <c r="Z13" s="101">
        <f t="shared" si="7"/>
      </c>
      <c r="AA13" s="100"/>
      <c r="AB13" s="100"/>
      <c r="AC13" s="101"/>
      <c r="AD13" s="100">
        <v>1</v>
      </c>
      <c r="AE13" s="100">
        <v>5</v>
      </c>
      <c r="AF13" s="101">
        <f t="shared" si="8"/>
        <v>16.666666666666668</v>
      </c>
      <c r="AG13" s="100">
        <v>2</v>
      </c>
      <c r="AH13" s="100">
        <v>4</v>
      </c>
      <c r="AI13" s="101">
        <f t="shared" si="9"/>
        <v>33.333333333333336</v>
      </c>
      <c r="AJ13" s="100">
        <v>4</v>
      </c>
      <c r="AK13" s="100">
        <v>4</v>
      </c>
      <c r="AL13" s="101">
        <v>50</v>
      </c>
    </row>
    <row r="14" spans="1:38" s="2" customFormat="1" ht="12.75">
      <c r="A14" s="92"/>
      <c r="B14" s="22" t="s">
        <v>92</v>
      </c>
      <c r="C14" s="100"/>
      <c r="D14" s="100"/>
      <c r="E14" s="101"/>
      <c r="F14" s="100"/>
      <c r="G14" s="100"/>
      <c r="H14" s="101"/>
      <c r="I14" s="100"/>
      <c r="J14" s="100"/>
      <c r="K14" s="101"/>
      <c r="L14" s="100"/>
      <c r="M14" s="100"/>
      <c r="N14" s="101"/>
      <c r="O14" s="100"/>
      <c r="P14" s="100"/>
      <c r="Q14" s="101"/>
      <c r="R14" s="100"/>
      <c r="S14" s="100"/>
      <c r="T14" s="101"/>
      <c r="U14" s="100"/>
      <c r="V14" s="100"/>
      <c r="W14" s="101"/>
      <c r="X14" s="100"/>
      <c r="Y14" s="100"/>
      <c r="Z14" s="101"/>
      <c r="AA14" s="100"/>
      <c r="AB14" s="100"/>
      <c r="AC14" s="101"/>
      <c r="AD14" s="100"/>
      <c r="AE14" s="100"/>
      <c r="AF14" s="101"/>
      <c r="AG14" s="100">
        <v>2</v>
      </c>
      <c r="AH14" s="100">
        <v>4</v>
      </c>
      <c r="AI14" s="101">
        <f t="shared" si="9"/>
        <v>33.333333333333336</v>
      </c>
      <c r="AJ14" s="100"/>
      <c r="AK14" s="100"/>
      <c r="AL14" s="101"/>
    </row>
    <row r="15" spans="1:38" s="2" customFormat="1" ht="12.75">
      <c r="A15" s="92">
        <v>9</v>
      </c>
      <c r="B15" s="22" t="s">
        <v>14</v>
      </c>
      <c r="C15" s="100"/>
      <c r="D15" s="100"/>
      <c r="E15" s="101">
        <f t="shared" si="0"/>
      </c>
      <c r="F15" s="100"/>
      <c r="G15" s="100"/>
      <c r="H15" s="101">
        <f t="shared" si="1"/>
      </c>
      <c r="I15" s="100"/>
      <c r="J15" s="100"/>
      <c r="K15" s="101">
        <f t="shared" si="2"/>
      </c>
      <c r="L15" s="100"/>
      <c r="M15" s="100"/>
      <c r="N15" s="101">
        <f t="shared" si="3"/>
      </c>
      <c r="O15" s="100"/>
      <c r="P15" s="100"/>
      <c r="Q15" s="101">
        <f t="shared" si="4"/>
      </c>
      <c r="R15" s="100"/>
      <c r="S15" s="100"/>
      <c r="T15" s="101">
        <f t="shared" si="5"/>
      </c>
      <c r="U15" s="100">
        <v>1</v>
      </c>
      <c r="V15" s="100">
        <v>5</v>
      </c>
      <c r="W15" s="101">
        <f t="shared" si="6"/>
        <v>16.666666666666668</v>
      </c>
      <c r="X15" s="100"/>
      <c r="Y15" s="100"/>
      <c r="Z15" s="101">
        <f t="shared" si="7"/>
      </c>
      <c r="AA15" s="100"/>
      <c r="AB15" s="100"/>
      <c r="AC15" s="101"/>
      <c r="AD15" s="100"/>
      <c r="AE15" s="100"/>
      <c r="AF15" s="101">
        <f t="shared" si="8"/>
      </c>
      <c r="AG15" s="100"/>
      <c r="AH15" s="100"/>
      <c r="AI15" s="101">
        <f t="shared" si="9"/>
      </c>
      <c r="AJ15" s="100"/>
      <c r="AK15" s="100"/>
      <c r="AL15" s="101"/>
    </row>
    <row r="16" spans="1:38" s="2" customFormat="1" ht="12.75">
      <c r="A16" s="92">
        <v>13</v>
      </c>
      <c r="B16" s="22" t="s">
        <v>73</v>
      </c>
      <c r="C16" s="100"/>
      <c r="D16" s="100"/>
      <c r="E16" s="101">
        <f t="shared" si="0"/>
      </c>
      <c r="F16" s="100"/>
      <c r="G16" s="100"/>
      <c r="H16" s="101">
        <f t="shared" si="1"/>
      </c>
      <c r="I16" s="100"/>
      <c r="J16" s="100"/>
      <c r="K16" s="101">
        <f t="shared" si="2"/>
      </c>
      <c r="L16" s="100"/>
      <c r="M16" s="100"/>
      <c r="N16" s="101">
        <f t="shared" si="3"/>
      </c>
      <c r="O16" s="100">
        <v>1</v>
      </c>
      <c r="P16" s="100">
        <v>1</v>
      </c>
      <c r="Q16" s="101">
        <f t="shared" si="4"/>
        <v>50</v>
      </c>
      <c r="R16" s="100">
        <v>1</v>
      </c>
      <c r="S16" s="100">
        <v>1</v>
      </c>
      <c r="T16" s="101">
        <f t="shared" si="5"/>
        <v>50</v>
      </c>
      <c r="U16" s="100"/>
      <c r="V16" s="100">
        <v>1</v>
      </c>
      <c r="W16" s="101">
        <f t="shared" si="6"/>
        <v>0</v>
      </c>
      <c r="X16" s="100"/>
      <c r="Y16" s="100">
        <v>3</v>
      </c>
      <c r="Z16" s="101">
        <f t="shared" si="7"/>
        <v>0</v>
      </c>
      <c r="AA16" s="100">
        <v>1</v>
      </c>
      <c r="AB16" s="100">
        <v>2</v>
      </c>
      <c r="AC16" s="101">
        <v>3</v>
      </c>
      <c r="AD16" s="100">
        <v>4</v>
      </c>
      <c r="AE16" s="100">
        <v>7</v>
      </c>
      <c r="AF16" s="101">
        <f t="shared" si="8"/>
        <v>36.36363636363637</v>
      </c>
      <c r="AG16" s="100">
        <v>8</v>
      </c>
      <c r="AH16" s="100">
        <v>18</v>
      </c>
      <c r="AI16" s="101">
        <f t="shared" si="9"/>
        <v>30.76923076923077</v>
      </c>
      <c r="AJ16" s="100">
        <v>8</v>
      </c>
      <c r="AK16" s="100">
        <v>10</v>
      </c>
      <c r="AL16" s="101">
        <v>44.44444444444444</v>
      </c>
    </row>
    <row r="17" spans="1:38" s="2" customFormat="1" ht="12.75">
      <c r="A17" s="92">
        <v>35</v>
      </c>
      <c r="B17" s="22" t="s">
        <v>20</v>
      </c>
      <c r="C17" s="100"/>
      <c r="D17" s="100">
        <v>1</v>
      </c>
      <c r="E17" s="101">
        <f t="shared" si="0"/>
        <v>0</v>
      </c>
      <c r="F17" s="100"/>
      <c r="G17" s="100">
        <v>1</v>
      </c>
      <c r="H17" s="101">
        <f t="shared" si="1"/>
        <v>0</v>
      </c>
      <c r="I17" s="100"/>
      <c r="J17" s="100">
        <v>12</v>
      </c>
      <c r="K17" s="101">
        <f t="shared" si="2"/>
        <v>0</v>
      </c>
      <c r="L17" s="100"/>
      <c r="M17" s="100">
        <v>3</v>
      </c>
      <c r="N17" s="101">
        <f t="shared" si="3"/>
        <v>0</v>
      </c>
      <c r="O17" s="100"/>
      <c r="P17" s="100">
        <v>3</v>
      </c>
      <c r="Q17" s="101">
        <f t="shared" si="4"/>
        <v>0</v>
      </c>
      <c r="R17" s="100"/>
      <c r="S17" s="100"/>
      <c r="T17" s="101">
        <f t="shared" si="5"/>
      </c>
      <c r="U17" s="100"/>
      <c r="V17" s="100"/>
      <c r="W17" s="101">
        <f t="shared" si="6"/>
      </c>
      <c r="X17" s="100"/>
      <c r="Y17" s="100"/>
      <c r="Z17" s="101">
        <f t="shared" si="7"/>
      </c>
      <c r="AA17" s="100"/>
      <c r="AB17" s="100"/>
      <c r="AC17" s="101"/>
      <c r="AD17" s="100">
        <v>3</v>
      </c>
      <c r="AE17" s="100">
        <v>10</v>
      </c>
      <c r="AF17" s="101">
        <f t="shared" si="8"/>
        <v>23.076923076923077</v>
      </c>
      <c r="AG17" s="100">
        <v>2</v>
      </c>
      <c r="AH17" s="100">
        <v>3</v>
      </c>
      <c r="AI17" s="101">
        <f t="shared" si="9"/>
        <v>40</v>
      </c>
      <c r="AJ17" s="100">
        <v>1</v>
      </c>
      <c r="AK17" s="100"/>
      <c r="AL17" s="101">
        <v>100</v>
      </c>
    </row>
    <row r="18" spans="2:38" s="2" customFormat="1" ht="6.75" customHeight="1"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101"/>
    </row>
    <row r="19" spans="1:38" s="2" customFormat="1" ht="18" customHeight="1">
      <c r="A19" s="30"/>
      <c r="B19" s="31" t="s">
        <v>4</v>
      </c>
      <c r="C19" s="113">
        <v>3</v>
      </c>
      <c r="D19" s="113">
        <v>24</v>
      </c>
      <c r="E19" s="112">
        <f>IF(SUM(C19:D19)&gt;0,100/SUM(C19:D19)*C19,"")</f>
        <v>11.11111111111111</v>
      </c>
      <c r="F19" s="113">
        <v>5</v>
      </c>
      <c r="G19" s="113">
        <v>23</v>
      </c>
      <c r="H19" s="112">
        <f>IF(SUM(F19:G19)&gt;0,100/SUM(F19:G19)*F19,"")</f>
        <v>17.857142857142858</v>
      </c>
      <c r="I19" s="113">
        <v>2</v>
      </c>
      <c r="J19" s="113">
        <v>47</v>
      </c>
      <c r="K19" s="112">
        <f>IF(SUM(I19:J19)&gt;0,100/SUM(I19:J19)*I19,"")</f>
        <v>4.081632653061225</v>
      </c>
      <c r="L19" s="113">
        <v>3</v>
      </c>
      <c r="M19" s="113">
        <v>34</v>
      </c>
      <c r="N19" s="112">
        <f>IF(SUM(L19:M19)&gt;0,100/SUM(L19:M19)*L19,"")</f>
        <v>8.108108108108109</v>
      </c>
      <c r="O19" s="113">
        <v>5</v>
      </c>
      <c r="P19" s="113">
        <v>28</v>
      </c>
      <c r="Q19" s="112">
        <f>IF(SUM(O19:P19)&gt;0,100/SUM(O19:P19)*O19,"")</f>
        <v>15.151515151515152</v>
      </c>
      <c r="R19" s="113">
        <v>10</v>
      </c>
      <c r="S19" s="113">
        <v>30</v>
      </c>
      <c r="T19" s="112">
        <f>IF(SUM(R19:S19)&gt;0,100/SUM(R19:S19)*R19,"")</f>
        <v>25</v>
      </c>
      <c r="U19" s="113">
        <v>17</v>
      </c>
      <c r="V19" s="113">
        <v>41</v>
      </c>
      <c r="W19" s="112">
        <f>IF(SUM(U19:V19)&gt;0,100/SUM(U19:V19)*U19,"")</f>
        <v>29.310344827586206</v>
      </c>
      <c r="X19" s="113">
        <v>21</v>
      </c>
      <c r="Y19" s="113">
        <v>51</v>
      </c>
      <c r="Z19" s="112">
        <f>IF(SUM(X19:Y19)&gt;0,100/SUM(X19:Y19)*X19,"")</f>
        <v>29.166666666666664</v>
      </c>
      <c r="AA19" s="113">
        <v>25</v>
      </c>
      <c r="AB19" s="113">
        <v>66</v>
      </c>
      <c r="AC19" s="112">
        <v>91</v>
      </c>
      <c r="AD19" s="113">
        <v>38</v>
      </c>
      <c r="AE19" s="113">
        <v>94</v>
      </c>
      <c r="AF19" s="112">
        <f>IF(SUM(AD19:AE19)&gt;0,100/SUM(AD19:AE19)*AD19,"")</f>
        <v>28.78787878787879</v>
      </c>
      <c r="AG19" s="113">
        <v>40</v>
      </c>
      <c r="AH19" s="113">
        <v>111</v>
      </c>
      <c r="AI19" s="112">
        <f>IF(SUM(AG19:AH19)&gt;0,100/SUM(AG19:AH19)*AG19,"")</f>
        <v>26.490066225165563</v>
      </c>
      <c r="AJ19" s="113">
        <f>SUM(AJ7:AJ17)</f>
        <v>45</v>
      </c>
      <c r="AK19" s="113">
        <f>SUM(AK7:AK17)</f>
        <v>128</v>
      </c>
      <c r="AL19" s="112">
        <f>IF(SUM(AJ19:AK19)&gt;0,100/SUM(AJ19:AK19)*AJ19,"")</f>
        <v>26.01156069364162</v>
      </c>
    </row>
    <row r="21" spans="1:51" s="46" customFormat="1" ht="21.75" customHeight="1">
      <c r="A21" s="57"/>
      <c r="B21" s="57" t="s">
        <v>34</v>
      </c>
      <c r="AY21" s="57"/>
    </row>
    <row r="22" spans="1:51" s="46" customFormat="1" ht="12" customHeight="1">
      <c r="A22" s="57"/>
      <c r="B22" s="57" t="s">
        <v>35</v>
      </c>
      <c r="AY22" s="57"/>
    </row>
    <row r="23" spans="1:51" s="46" customFormat="1" ht="12" customHeight="1">
      <c r="A23" s="57"/>
      <c r="B23" s="133" t="s">
        <v>338</v>
      </c>
      <c r="AY23" s="57"/>
    </row>
    <row r="24" spans="1:51" s="46" customFormat="1" ht="12" customHeight="1">
      <c r="A24" s="57"/>
      <c r="B24" s="57" t="s">
        <v>36</v>
      </c>
      <c r="AY24" s="57"/>
    </row>
    <row r="25" s="60" customFormat="1" ht="11.25" customHeight="1"/>
  </sheetData>
  <sheetProtection/>
  <hyperlinks>
    <hyperlink ref="AJ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95" r:id="rId1"/>
  <ignoredErrors>
    <ignoredError sqref="AF15:AF19 AF8:AF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"/>
  <sheetViews>
    <sheetView showGridLines="0" zoomScalePageLayoutView="0" workbookViewId="0" topLeftCell="A1">
      <selection activeCell="B1" sqref="B1"/>
    </sheetView>
  </sheetViews>
  <sheetFormatPr defaultColWidth="12" defaultRowHeight="11.25"/>
  <cols>
    <col min="1" max="1" width="1.0078125" style="60" customWidth="1"/>
    <col min="2" max="2" width="7.83203125" style="60" customWidth="1"/>
    <col min="3" max="25" width="6.16015625" style="60" customWidth="1"/>
    <col min="26" max="16384" width="12" style="60" customWidth="1"/>
  </cols>
  <sheetData>
    <row r="1" spans="2:25" s="42" customFormat="1" ht="17.25">
      <c r="B1" s="64" t="str">
        <f>"Kanton "&amp;Übersicht!C5</f>
        <v>Kanton Wallis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R1" s="43"/>
      <c r="S1" s="43"/>
      <c r="T1" s="43"/>
      <c r="W1" s="43"/>
      <c r="Y1" s="179" t="s">
        <v>51</v>
      </c>
    </row>
    <row r="2" spans="2:13" s="46" customFormat="1" ht="3.7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2"/>
    </row>
    <row r="3" spans="2:23" s="49" customFormat="1" ht="13.5" customHeight="1">
      <c r="B3" s="75" t="s">
        <v>66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s="46" customFormat="1" ht="3.75" customHeight="1">
      <c r="B4" s="50"/>
      <c r="R4" s="51"/>
      <c r="S4" s="51"/>
      <c r="T4" s="51"/>
      <c r="U4" s="51"/>
      <c r="W4" s="51"/>
    </row>
    <row r="5" spans="1:26" s="55" customFormat="1" ht="18" customHeight="1">
      <c r="A5" s="99"/>
      <c r="B5" s="99"/>
      <c r="C5" s="15">
        <v>1971</v>
      </c>
      <c r="D5" s="77"/>
      <c r="E5" s="11">
        <v>1975</v>
      </c>
      <c r="F5" s="11"/>
      <c r="G5" s="15">
        <v>1979</v>
      </c>
      <c r="H5" s="77"/>
      <c r="I5" s="15">
        <v>1983</v>
      </c>
      <c r="J5" s="77"/>
      <c r="K5" s="15">
        <v>1987</v>
      </c>
      <c r="L5" s="77"/>
      <c r="M5" s="15">
        <v>1991</v>
      </c>
      <c r="N5" s="77"/>
      <c r="O5" s="15">
        <v>1995</v>
      </c>
      <c r="P5" s="77"/>
      <c r="Q5" s="15">
        <v>1999</v>
      </c>
      <c r="R5" s="77"/>
      <c r="S5" s="15">
        <v>2003</v>
      </c>
      <c r="T5" s="77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9.75">
      <c r="A6" s="180"/>
      <c r="B6" s="73" t="s">
        <v>312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77" t="s">
        <v>5</v>
      </c>
      <c r="N6" s="14" t="s">
        <v>6</v>
      </c>
      <c r="O6" s="77" t="s">
        <v>5</v>
      </c>
      <c r="P6" s="14" t="s">
        <v>6</v>
      </c>
      <c r="Q6" s="77" t="s">
        <v>5</v>
      </c>
      <c r="R6" s="14" t="s">
        <v>6</v>
      </c>
      <c r="S6" s="77" t="s">
        <v>5</v>
      </c>
      <c r="T6" s="14" t="s">
        <v>6</v>
      </c>
      <c r="U6" s="77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57" customFormat="1" ht="6.75" customHeight="1">
      <c r="B7" s="58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42" customFormat="1" ht="12.75">
      <c r="A8" s="57">
        <v>2</v>
      </c>
      <c r="B8" s="58" t="s">
        <v>2</v>
      </c>
      <c r="C8" s="100"/>
      <c r="D8" s="100">
        <v>2</v>
      </c>
      <c r="E8" s="100"/>
      <c r="F8" s="100">
        <v>2</v>
      </c>
      <c r="G8" s="100"/>
      <c r="H8" s="100">
        <v>2</v>
      </c>
      <c r="I8" s="100"/>
      <c r="J8" s="100">
        <v>2</v>
      </c>
      <c r="K8" s="100"/>
      <c r="L8" s="100">
        <v>2</v>
      </c>
      <c r="M8" s="100"/>
      <c r="N8" s="100">
        <v>2</v>
      </c>
      <c r="O8" s="100"/>
      <c r="P8" s="100">
        <v>2</v>
      </c>
      <c r="Q8" s="100"/>
      <c r="R8" s="100">
        <v>2</v>
      </c>
      <c r="S8" s="100"/>
      <c r="T8" s="100">
        <v>2</v>
      </c>
      <c r="U8" s="100"/>
      <c r="V8" s="100">
        <v>2</v>
      </c>
      <c r="W8" s="100"/>
      <c r="X8" s="100">
        <v>2</v>
      </c>
      <c r="Y8" s="100"/>
      <c r="Z8" s="100">
        <v>2</v>
      </c>
    </row>
    <row r="9" spans="3:26" ht="6.75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8.75" customHeight="1">
      <c r="A10" s="31"/>
      <c r="B10" s="31" t="s">
        <v>4</v>
      </c>
      <c r="C10" s="113">
        <f aca="true" t="shared" si="0" ref="C10:V10">SUM(C7:C9)</f>
        <v>0</v>
      </c>
      <c r="D10" s="113">
        <f t="shared" si="0"/>
        <v>2</v>
      </c>
      <c r="E10" s="113">
        <f t="shared" si="0"/>
        <v>0</v>
      </c>
      <c r="F10" s="113">
        <f t="shared" si="0"/>
        <v>2</v>
      </c>
      <c r="G10" s="113">
        <f t="shared" si="0"/>
        <v>0</v>
      </c>
      <c r="H10" s="113">
        <f t="shared" si="0"/>
        <v>2</v>
      </c>
      <c r="I10" s="113">
        <f t="shared" si="0"/>
        <v>0</v>
      </c>
      <c r="J10" s="113">
        <f t="shared" si="0"/>
        <v>2</v>
      </c>
      <c r="K10" s="113">
        <f t="shared" si="0"/>
        <v>0</v>
      </c>
      <c r="L10" s="113">
        <f t="shared" si="0"/>
        <v>2</v>
      </c>
      <c r="M10" s="113">
        <f t="shared" si="0"/>
        <v>0</v>
      </c>
      <c r="N10" s="113">
        <f t="shared" si="0"/>
        <v>2</v>
      </c>
      <c r="O10" s="113">
        <f t="shared" si="0"/>
        <v>0</v>
      </c>
      <c r="P10" s="113">
        <f t="shared" si="0"/>
        <v>2</v>
      </c>
      <c r="Q10" s="113">
        <f t="shared" si="0"/>
        <v>0</v>
      </c>
      <c r="R10" s="113">
        <f t="shared" si="0"/>
        <v>2</v>
      </c>
      <c r="S10" s="113">
        <f t="shared" si="0"/>
        <v>0</v>
      </c>
      <c r="T10" s="113">
        <f t="shared" si="0"/>
        <v>2</v>
      </c>
      <c r="U10" s="113">
        <f t="shared" si="0"/>
        <v>0</v>
      </c>
      <c r="V10" s="113">
        <f t="shared" si="0"/>
        <v>2</v>
      </c>
      <c r="W10" s="113">
        <v>0</v>
      </c>
      <c r="X10" s="113">
        <v>2</v>
      </c>
      <c r="Y10" s="113">
        <v>0</v>
      </c>
      <c r="Z10" s="113">
        <v>2</v>
      </c>
    </row>
    <row r="12" spans="1:60" s="46" customFormat="1" ht="21.75" customHeight="1">
      <c r="A12" s="57"/>
      <c r="B12" s="57" t="s">
        <v>124</v>
      </c>
      <c r="BH12" s="57"/>
    </row>
    <row r="13" spans="1:60" s="46" customFormat="1" ht="12" customHeight="1">
      <c r="A13" s="57"/>
      <c r="B13" s="57" t="s">
        <v>35</v>
      </c>
      <c r="BH13" s="57"/>
    </row>
    <row r="14" spans="1:60" s="46" customFormat="1" ht="12" customHeight="1">
      <c r="A14" s="57"/>
      <c r="B14" s="133" t="s">
        <v>338</v>
      </c>
      <c r="BH14" s="57"/>
    </row>
    <row r="15" spans="1:60" s="46" customFormat="1" ht="12" customHeight="1">
      <c r="A15" s="57"/>
      <c r="B15" s="57" t="s">
        <v>36</v>
      </c>
      <c r="BH15" s="57"/>
    </row>
  </sheetData>
  <sheetProtection/>
  <hyperlinks>
    <hyperlink ref="Y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SheetLayoutView="110" zoomScalePageLayoutView="60" workbookViewId="0" topLeftCell="A1">
      <selection activeCell="B1" sqref="B1"/>
    </sheetView>
  </sheetViews>
  <sheetFormatPr defaultColWidth="12" defaultRowHeight="11.25"/>
  <cols>
    <col min="1" max="1" width="1.5" style="60" customWidth="1"/>
    <col min="2" max="2" width="7.83203125" style="60" customWidth="1"/>
    <col min="3" max="22" width="6.33203125" style="60" customWidth="1"/>
    <col min="23" max="16384" width="12" style="60" customWidth="1"/>
  </cols>
  <sheetData>
    <row r="1" spans="2:21" s="42" customFormat="1" ht="17.25">
      <c r="B1" s="64" t="str">
        <f>"Kanton "&amp;Übersicht!C5</f>
        <v>Kanton Wallis</v>
      </c>
      <c r="C1" s="41"/>
      <c r="D1" s="41"/>
      <c r="E1" s="41"/>
      <c r="F1" s="41"/>
      <c r="G1" s="41"/>
      <c r="L1" s="43"/>
      <c r="M1" s="43"/>
      <c r="N1" s="43"/>
      <c r="O1" s="43"/>
      <c r="P1" s="43"/>
      <c r="Q1" s="43"/>
      <c r="S1" s="179"/>
      <c r="U1" s="179" t="s">
        <v>51</v>
      </c>
    </row>
    <row r="2" spans="2:7" s="46" customFormat="1" ht="3.75" customHeight="1">
      <c r="B2" s="44"/>
      <c r="C2" s="45"/>
      <c r="D2" s="45"/>
      <c r="E2" s="42"/>
      <c r="F2" s="45"/>
      <c r="G2" s="42"/>
    </row>
    <row r="3" spans="2:21" s="49" customFormat="1" ht="13.5" customHeight="1">
      <c r="B3" s="75" t="s">
        <v>67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21" s="46" customFormat="1" ht="3.75" customHeight="1">
      <c r="B4" s="50"/>
      <c r="L4" s="51"/>
      <c r="M4" s="51"/>
      <c r="N4" s="51"/>
      <c r="O4" s="51"/>
      <c r="P4" s="51"/>
      <c r="Q4" s="51"/>
      <c r="S4" s="51"/>
      <c r="U4" s="51"/>
    </row>
    <row r="5" spans="1:22" s="55" customFormat="1" ht="18" customHeight="1">
      <c r="A5" s="99"/>
      <c r="B5" s="99"/>
      <c r="C5" s="15">
        <v>1981</v>
      </c>
      <c r="D5" s="77"/>
      <c r="E5" s="15">
        <v>1985</v>
      </c>
      <c r="F5" s="77"/>
      <c r="G5" s="15">
        <v>1989</v>
      </c>
      <c r="H5" s="77"/>
      <c r="I5" s="15">
        <v>1993</v>
      </c>
      <c r="J5" s="77"/>
      <c r="K5" s="15">
        <v>1997</v>
      </c>
      <c r="L5" s="77"/>
      <c r="M5" s="15">
        <v>2001</v>
      </c>
      <c r="N5" s="77"/>
      <c r="O5" s="15">
        <v>2005</v>
      </c>
      <c r="P5" s="77"/>
      <c r="Q5" s="11">
        <v>2009</v>
      </c>
      <c r="R5" s="11"/>
      <c r="S5" s="15">
        <v>2013</v>
      </c>
      <c r="T5" s="11"/>
      <c r="U5" s="15">
        <v>2017</v>
      </c>
      <c r="V5" s="11"/>
    </row>
    <row r="6" spans="1:22" ht="9.75">
      <c r="A6" s="180"/>
      <c r="B6" s="73" t="s">
        <v>312</v>
      </c>
      <c r="C6" s="14" t="s">
        <v>5</v>
      </c>
      <c r="D6" s="14" t="s">
        <v>6</v>
      </c>
      <c r="E6" s="14" t="s">
        <v>5</v>
      </c>
      <c r="F6" s="14" t="s">
        <v>6</v>
      </c>
      <c r="G6" s="77" t="s">
        <v>5</v>
      </c>
      <c r="H6" s="14" t="s">
        <v>6</v>
      </c>
      <c r="I6" s="77" t="s">
        <v>5</v>
      </c>
      <c r="J6" s="14" t="s">
        <v>6</v>
      </c>
      <c r="K6" s="77" t="s">
        <v>5</v>
      </c>
      <c r="L6" s="14" t="s">
        <v>6</v>
      </c>
      <c r="M6" s="77" t="s">
        <v>5</v>
      </c>
      <c r="N6" s="14" t="s">
        <v>6</v>
      </c>
      <c r="O6" s="77" t="s">
        <v>5</v>
      </c>
      <c r="P6" s="14" t="s">
        <v>6</v>
      </c>
      <c r="Q6" s="77" t="s">
        <v>5</v>
      </c>
      <c r="R6" s="15" t="s">
        <v>6</v>
      </c>
      <c r="S6" s="14" t="s">
        <v>5</v>
      </c>
      <c r="T6" s="15" t="s">
        <v>6</v>
      </c>
      <c r="U6" s="14" t="s">
        <v>5</v>
      </c>
      <c r="V6" s="15" t="s">
        <v>6</v>
      </c>
    </row>
    <row r="7" spans="1:22" s="57" customFormat="1" ht="6.75" customHeight="1">
      <c r="A7" s="57">
        <v>1</v>
      </c>
      <c r="B7" s="56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s="42" customFormat="1" ht="12.75">
      <c r="A8" s="57">
        <v>1</v>
      </c>
      <c r="B8" s="58" t="s">
        <v>1</v>
      </c>
      <c r="C8" s="100"/>
      <c r="D8" s="100">
        <v>1</v>
      </c>
      <c r="E8" s="100"/>
      <c r="F8" s="100">
        <v>1</v>
      </c>
      <c r="G8" s="100"/>
      <c r="H8" s="100">
        <v>1</v>
      </c>
      <c r="I8" s="100"/>
      <c r="J8" s="100">
        <v>1</v>
      </c>
      <c r="K8" s="100"/>
      <c r="L8" s="100">
        <v>1</v>
      </c>
      <c r="M8" s="100"/>
      <c r="N8" s="100">
        <v>1</v>
      </c>
      <c r="O8" s="100"/>
      <c r="P8" s="100">
        <v>1</v>
      </c>
      <c r="Q8" s="100"/>
      <c r="R8" s="100">
        <v>1</v>
      </c>
      <c r="S8" s="100"/>
      <c r="T8" s="100"/>
      <c r="U8" s="100"/>
      <c r="V8" s="100">
        <v>1</v>
      </c>
    </row>
    <row r="9" spans="1:22" s="42" customFormat="1" ht="12.75">
      <c r="A9" s="57">
        <v>2</v>
      </c>
      <c r="B9" s="58" t="s">
        <v>395</v>
      </c>
      <c r="C9" s="100"/>
      <c r="D9" s="100">
        <v>4</v>
      </c>
      <c r="E9" s="100"/>
      <c r="F9" s="100">
        <v>4</v>
      </c>
      <c r="G9" s="100"/>
      <c r="H9" s="100">
        <v>4</v>
      </c>
      <c r="I9" s="100"/>
      <c r="J9" s="100">
        <v>4</v>
      </c>
      <c r="K9" s="100"/>
      <c r="L9" s="100">
        <v>3</v>
      </c>
      <c r="M9" s="100"/>
      <c r="N9" s="100">
        <v>3</v>
      </c>
      <c r="O9" s="100"/>
      <c r="P9" s="100">
        <v>3</v>
      </c>
      <c r="Q9" s="100"/>
      <c r="R9" s="100">
        <v>3</v>
      </c>
      <c r="S9" s="100"/>
      <c r="T9" s="100">
        <v>3</v>
      </c>
      <c r="U9" s="100"/>
      <c r="V9" s="100">
        <v>3</v>
      </c>
    </row>
    <row r="10" spans="1:22" s="42" customFormat="1" ht="12.75">
      <c r="A10" s="57"/>
      <c r="B10" s="58" t="s"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v>1</v>
      </c>
      <c r="M10" s="100"/>
      <c r="N10" s="100">
        <v>1</v>
      </c>
      <c r="O10" s="100"/>
      <c r="P10" s="100">
        <v>1</v>
      </c>
      <c r="Q10" s="100">
        <v>1</v>
      </c>
      <c r="R10" s="100"/>
      <c r="S10" s="100">
        <v>1</v>
      </c>
      <c r="T10" s="100"/>
      <c r="U10" s="100">
        <v>1</v>
      </c>
      <c r="V10" s="100"/>
    </row>
    <row r="11" spans="1:22" ht="9.75">
      <c r="A11" s="57">
        <v>3</v>
      </c>
      <c r="B11" s="60" t="s">
        <v>3</v>
      </c>
      <c r="R11" s="100"/>
      <c r="T11" s="100">
        <v>1</v>
      </c>
      <c r="V11" s="100"/>
    </row>
    <row r="12" spans="1:22" ht="6.75" customHeight="1">
      <c r="A12" s="57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18.75" customHeight="1">
      <c r="A13" s="31"/>
      <c r="B13" s="31" t="s">
        <v>4</v>
      </c>
      <c r="C13" s="113"/>
      <c r="D13" s="113">
        <v>5</v>
      </c>
      <c r="E13" s="113"/>
      <c r="F13" s="113">
        <v>5</v>
      </c>
      <c r="G13" s="113"/>
      <c r="H13" s="113">
        <v>5</v>
      </c>
      <c r="I13" s="113"/>
      <c r="J13" s="113">
        <v>5</v>
      </c>
      <c r="K13" s="113"/>
      <c r="L13" s="113">
        <v>5</v>
      </c>
      <c r="M13" s="113"/>
      <c r="N13" s="113">
        <v>5</v>
      </c>
      <c r="O13" s="113"/>
      <c r="P13" s="113">
        <v>5</v>
      </c>
      <c r="Q13" s="113">
        <v>1</v>
      </c>
      <c r="R13" s="113">
        <v>4</v>
      </c>
      <c r="S13" s="113">
        <v>1</v>
      </c>
      <c r="T13" s="113">
        <v>4</v>
      </c>
      <c r="U13" s="113">
        <v>1</v>
      </c>
      <c r="V13" s="113">
        <v>4</v>
      </c>
    </row>
    <row r="15" spans="1:53" s="46" customFormat="1" ht="21.75" customHeight="1">
      <c r="A15" s="57"/>
      <c r="B15" s="209" t="s">
        <v>394</v>
      </c>
      <c r="BA15" s="57"/>
    </row>
    <row r="16" spans="1:53" s="46" customFormat="1" ht="12" customHeight="1">
      <c r="A16" s="57"/>
      <c r="B16" s="188" t="s">
        <v>340</v>
      </c>
      <c r="BA16" s="57"/>
    </row>
    <row r="17" spans="1:53" s="46" customFormat="1" ht="12" customHeight="1">
      <c r="A17" s="57"/>
      <c r="B17" s="133" t="s">
        <v>35</v>
      </c>
      <c r="BA17" s="57"/>
    </row>
    <row r="18" spans="1:53" s="46" customFormat="1" ht="12" customHeight="1">
      <c r="A18" s="57"/>
      <c r="B18" s="133" t="s">
        <v>338</v>
      </c>
      <c r="BA18" s="57"/>
    </row>
    <row r="19" ht="9.75">
      <c r="B19" s="136" t="s">
        <v>36</v>
      </c>
    </row>
    <row r="21" spans="2:34" s="37" customFormat="1" ht="12" customHeight="1">
      <c r="B21" s="60"/>
      <c r="C21" s="133"/>
      <c r="D21" s="133"/>
      <c r="E21" s="133"/>
      <c r="F21" s="134"/>
      <c r="H21" s="135"/>
      <c r="I21" s="135"/>
      <c r="J21" s="135"/>
      <c r="K21" s="135"/>
      <c r="L21" s="135"/>
      <c r="M21" s="135"/>
      <c r="N21" s="135"/>
      <c r="O21" s="133"/>
      <c r="P21" s="133"/>
      <c r="Q21" s="133"/>
      <c r="R21" s="133"/>
      <c r="S21" s="135"/>
      <c r="T21" s="135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  <row r="22" spans="2:34" s="37" customFormat="1" ht="12" customHeight="1">
      <c r="B22" s="133"/>
      <c r="C22" s="133"/>
      <c r="D22" s="133"/>
      <c r="E22" s="133"/>
      <c r="F22" s="133"/>
      <c r="H22" s="135"/>
      <c r="I22" s="135"/>
      <c r="J22" s="135"/>
      <c r="K22" s="135"/>
      <c r="L22" s="135"/>
      <c r="M22" s="135"/>
      <c r="N22" s="135"/>
      <c r="O22" s="133"/>
      <c r="P22" s="133"/>
      <c r="Q22" s="133"/>
      <c r="R22" s="133"/>
      <c r="S22" s="135"/>
      <c r="T22" s="135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</row>
    <row r="23" spans="2:34" s="37" customFormat="1" ht="12" customHeight="1">
      <c r="B23" s="133"/>
      <c r="C23" s="133"/>
      <c r="D23" s="133"/>
      <c r="E23" s="133"/>
      <c r="F23" s="133"/>
      <c r="H23" s="135"/>
      <c r="I23" s="135"/>
      <c r="J23" s="135"/>
      <c r="K23" s="135"/>
      <c r="L23" s="135"/>
      <c r="M23" s="135"/>
      <c r="N23" s="135"/>
      <c r="O23" s="133"/>
      <c r="P23" s="133"/>
      <c r="Q23" s="133"/>
      <c r="R23" s="133"/>
      <c r="S23" s="135"/>
      <c r="T23" s="135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</row>
    <row r="24" spans="2:30" s="37" customFormat="1" ht="12" customHeight="1">
      <c r="B24" s="133"/>
      <c r="D24" s="133"/>
      <c r="E24" s="133"/>
      <c r="F24" s="134"/>
      <c r="H24" s="135"/>
      <c r="I24" s="135"/>
      <c r="J24" s="135"/>
      <c r="K24" s="135"/>
      <c r="L24" s="135"/>
      <c r="M24" s="135"/>
      <c r="N24" s="135"/>
      <c r="O24" s="133"/>
      <c r="P24" s="133"/>
      <c r="Q24" s="133"/>
      <c r="R24" s="133"/>
      <c r="S24" s="135"/>
      <c r="T24" s="135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="37" customFormat="1" ht="12" customHeight="1">
      <c r="B25" s="133"/>
    </row>
    <row r="26" ht="9.75">
      <c r="B26" s="136"/>
    </row>
    <row r="28" ht="9.75">
      <c r="B28" s="133"/>
    </row>
    <row r="29" ht="9.75">
      <c r="B29" s="133"/>
    </row>
    <row r="30" ht="9.75">
      <c r="B30" s="133"/>
    </row>
    <row r="31" ht="9.75">
      <c r="B31" s="133"/>
    </row>
    <row r="32" ht="9.75">
      <c r="B32" s="136"/>
    </row>
    <row r="34" ht="9.75">
      <c r="B34" s="134"/>
    </row>
    <row r="35" ht="9.75">
      <c r="B35" s="133"/>
    </row>
    <row r="36" ht="9.75">
      <c r="B36" s="133"/>
    </row>
    <row r="37" ht="9.75">
      <c r="B37" s="134"/>
    </row>
    <row r="38" ht="9.75">
      <c r="B38" s="136"/>
    </row>
  </sheetData>
  <sheetProtection/>
  <hyperlinks>
    <hyperlink ref="U1" location="Übersicht!A1" display="zurück zur Übersicht"/>
  </hyperlinks>
  <printOptions/>
  <pageMargins left="0.19" right="0.26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5"/>
  <sheetViews>
    <sheetView showGridLines="0" workbookViewId="0" topLeftCell="A1">
      <selection activeCell="B1" sqref="B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19" width="7.33203125" style="5" customWidth="1"/>
    <col min="20" max="20" width="2.33203125" style="5" customWidth="1"/>
    <col min="21" max="21" width="20.83203125" style="5" customWidth="1"/>
    <col min="22" max="23" width="20.16015625" style="5" customWidth="1"/>
    <col min="24" max="16384" width="12" style="5" customWidth="1"/>
  </cols>
  <sheetData>
    <row r="1" spans="2:23" s="2" customFormat="1" ht="17.25">
      <c r="B1" s="64" t="str">
        <f>"Kanton "&amp;Übersicht!C5</f>
        <v>Kanton Wallis</v>
      </c>
      <c r="C1" s="1"/>
      <c r="D1" s="1"/>
      <c r="E1" s="1"/>
      <c r="F1" s="1"/>
      <c r="G1" s="1"/>
      <c r="H1" s="1"/>
      <c r="I1" s="1"/>
      <c r="J1" s="1"/>
      <c r="K1" s="1"/>
      <c r="W1" s="179" t="s">
        <v>51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23" s="8" customFormat="1" ht="25.5" customHeight="1">
      <c r="B3" s="76" t="s">
        <v>387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U3" s="216" t="s">
        <v>390</v>
      </c>
      <c r="V3" s="216"/>
      <c r="W3" s="216"/>
    </row>
    <row r="4" ht="3.75" customHeight="1"/>
    <row r="5" spans="1:23" s="16" customFormat="1" ht="18" customHeight="1">
      <c r="A5" s="11"/>
      <c r="B5" s="166" t="s">
        <v>312</v>
      </c>
      <c r="C5" s="14">
        <v>1953</v>
      </c>
      <c r="D5" s="14">
        <v>1957</v>
      </c>
      <c r="E5" s="14">
        <v>1961</v>
      </c>
      <c r="F5" s="14">
        <v>1965</v>
      </c>
      <c r="G5" s="14">
        <v>1969</v>
      </c>
      <c r="H5" s="14">
        <v>1973</v>
      </c>
      <c r="I5" s="14">
        <v>1977</v>
      </c>
      <c r="J5" s="14">
        <v>1981</v>
      </c>
      <c r="K5" s="14">
        <v>1985</v>
      </c>
      <c r="L5" s="14">
        <v>1989</v>
      </c>
      <c r="M5" s="14">
        <v>1993</v>
      </c>
      <c r="N5" s="14">
        <v>1997</v>
      </c>
      <c r="O5" s="14">
        <v>2001</v>
      </c>
      <c r="P5" s="14">
        <v>2005</v>
      </c>
      <c r="Q5" s="15">
        <v>2009</v>
      </c>
      <c r="R5" s="15">
        <v>2013</v>
      </c>
      <c r="S5" s="15">
        <v>2017</v>
      </c>
      <c r="T5" s="211"/>
      <c r="U5" s="77" t="s">
        <v>389</v>
      </c>
      <c r="V5" s="77" t="s">
        <v>385</v>
      </c>
      <c r="W5" s="15" t="s">
        <v>386</v>
      </c>
    </row>
    <row r="6" spans="2:23" s="2" customFormat="1" ht="6.75" customHeight="1">
      <c r="B6" s="26"/>
      <c r="C6" s="27"/>
      <c r="D6" s="27"/>
      <c r="E6" s="27"/>
      <c r="F6" s="27"/>
      <c r="G6" s="27"/>
      <c r="H6" s="27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U6" s="24"/>
      <c r="V6" s="24"/>
      <c r="W6" s="24"/>
    </row>
    <row r="7" spans="1:23" s="2" customFormat="1" ht="12.75">
      <c r="A7" s="92">
        <v>1</v>
      </c>
      <c r="B7" s="58" t="s">
        <v>1</v>
      </c>
      <c r="C7" s="93">
        <v>18.32698836062223</v>
      </c>
      <c r="D7" s="93">
        <v>19.57565979674064</v>
      </c>
      <c r="E7" s="93">
        <v>18.745537157885558</v>
      </c>
      <c r="F7" s="93">
        <v>18.1580552684912</v>
      </c>
      <c r="G7" s="93">
        <v>18.581608170520017</v>
      </c>
      <c r="H7" s="93">
        <v>19.27152164</v>
      </c>
      <c r="I7" s="93">
        <v>19.32389094</v>
      </c>
      <c r="J7" s="93">
        <v>23.814222546002195</v>
      </c>
      <c r="K7" s="93">
        <v>24.998021815983073</v>
      </c>
      <c r="L7" s="93">
        <v>23.78699753</v>
      </c>
      <c r="M7" s="93">
        <v>23.952640871011912</v>
      </c>
      <c r="N7" s="93">
        <v>24.775611273482166</v>
      </c>
      <c r="O7" s="93">
        <v>20.331776005919263</v>
      </c>
      <c r="P7" s="93">
        <v>19.408191581369433</v>
      </c>
      <c r="Q7" s="93">
        <v>22.296549864525076</v>
      </c>
      <c r="R7" s="208">
        <v>21.577884980571348</v>
      </c>
      <c r="S7" s="215">
        <v>20.1501589856244</v>
      </c>
      <c r="U7" s="93">
        <v>22.29654986452508</v>
      </c>
      <c r="V7" s="93">
        <v>21.577884980571348</v>
      </c>
      <c r="W7" s="93">
        <v>20.1501589856244</v>
      </c>
    </row>
    <row r="8" spans="1:23" s="2" customFormat="1" ht="12.75">
      <c r="A8" s="92">
        <v>2</v>
      </c>
      <c r="B8" s="58" t="s">
        <v>2</v>
      </c>
      <c r="C8" s="93">
        <v>57.02819405660911</v>
      </c>
      <c r="D8" s="93">
        <v>59.68643139866118</v>
      </c>
      <c r="E8" s="93">
        <v>61.78634775126004</v>
      </c>
      <c r="F8" s="93">
        <v>62.08515230626293</v>
      </c>
      <c r="G8" s="93">
        <v>62.06621053009108</v>
      </c>
      <c r="H8" s="93">
        <v>59.75958188</v>
      </c>
      <c r="I8" s="93">
        <v>60.15423902</v>
      </c>
      <c r="J8" s="93">
        <v>57.15492738</v>
      </c>
      <c r="K8" s="93">
        <v>57.84469418</v>
      </c>
      <c r="L8" s="93">
        <v>58.31297533</v>
      </c>
      <c r="M8" s="93">
        <v>55.761728986218316</v>
      </c>
      <c r="N8" s="93">
        <v>53.6462925246115</v>
      </c>
      <c r="O8" s="93">
        <v>54.06269812999874</v>
      </c>
      <c r="P8" s="93">
        <v>53.18691045838863</v>
      </c>
      <c r="Q8" s="93">
        <v>48.494091958982125</v>
      </c>
      <c r="R8" s="208">
        <v>43.83215012003059</v>
      </c>
      <c r="S8" s="215">
        <v>41.74245142901689</v>
      </c>
      <c r="U8" s="93">
        <v>48.494091958982125</v>
      </c>
      <c r="V8" s="93">
        <v>43.83215012003059</v>
      </c>
      <c r="W8" s="93">
        <v>41.74245142901689</v>
      </c>
    </row>
    <row r="9" spans="1:23" s="2" customFormat="1" ht="12.75">
      <c r="A9" s="92">
        <v>3</v>
      </c>
      <c r="B9" s="58" t="s">
        <v>7</v>
      </c>
      <c r="C9" s="93">
        <v>9.508939069360064</v>
      </c>
      <c r="D9" s="93">
        <v>8.49615165935262</v>
      </c>
      <c r="E9" s="93">
        <v>10.7370450974776</v>
      </c>
      <c r="F9" s="93">
        <v>10.37281496109228</v>
      </c>
      <c r="G9" s="93">
        <v>9.958610200872435</v>
      </c>
      <c r="H9" s="93">
        <v>11.120706441255239</v>
      </c>
      <c r="I9" s="93">
        <v>11.70092711</v>
      </c>
      <c r="J9" s="93">
        <v>10.705964897289423</v>
      </c>
      <c r="K9" s="93">
        <v>10.32834469814393</v>
      </c>
      <c r="L9" s="93">
        <v>12.78730129</v>
      </c>
      <c r="M9" s="93">
        <v>14.208112494202366</v>
      </c>
      <c r="N9" s="93">
        <v>17.04878292147126</v>
      </c>
      <c r="O9" s="93">
        <v>13.53380064493301</v>
      </c>
      <c r="P9" s="93">
        <v>7.95944243865137</v>
      </c>
      <c r="Q9" s="93">
        <v>6.992226815307204</v>
      </c>
      <c r="R9" s="208">
        <v>4.755009931799923</v>
      </c>
      <c r="S9" s="215">
        <v>3.280716013317455</v>
      </c>
      <c r="U9" s="93">
        <v>13.138769804444458</v>
      </c>
      <c r="V9" s="93">
        <v>11.892321054600487</v>
      </c>
      <c r="W9" s="93">
        <v>10.45165793427439</v>
      </c>
    </row>
    <row r="10" spans="1:23" s="2" customFormat="1" ht="12.75">
      <c r="A10" s="92"/>
      <c r="B10" s="58" t="s">
        <v>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>
        <v>4.6013764792116385</v>
      </c>
      <c r="P10" s="93">
        <v>6.401403700879389</v>
      </c>
      <c r="Q10" s="93">
        <v>11.479631137905017</v>
      </c>
      <c r="R10" s="208">
        <v>17.20944636351944</v>
      </c>
      <c r="S10" s="215">
        <v>16.43753859412155</v>
      </c>
      <c r="U10" s="93">
        <v>11.479631137905018</v>
      </c>
      <c r="V10" s="93">
        <v>17.20944636351944</v>
      </c>
      <c r="W10" s="93">
        <v>16.43753859412155</v>
      </c>
    </row>
    <row r="11" spans="1:23" s="2" customFormat="1" ht="12.75">
      <c r="A11" s="92">
        <v>5</v>
      </c>
      <c r="B11" s="58" t="s">
        <v>8</v>
      </c>
      <c r="C11" s="93"/>
      <c r="D11" s="93"/>
      <c r="E11" s="93"/>
      <c r="F11" s="93"/>
      <c r="G11" s="93"/>
      <c r="H11" s="93"/>
      <c r="I11" s="93"/>
      <c r="J11" s="93"/>
      <c r="K11" s="93">
        <v>2.961428135</v>
      </c>
      <c r="L11" s="93">
        <v>2.829656917</v>
      </c>
      <c r="M11" s="93">
        <v>6.0775176485673885</v>
      </c>
      <c r="N11" s="93">
        <v>4.52931328043505</v>
      </c>
      <c r="O11" s="93">
        <v>1.1773513830858213</v>
      </c>
      <c r="P11" s="93">
        <v>1.3503945652085938</v>
      </c>
      <c r="Q11" s="93"/>
      <c r="R11" s="93"/>
      <c r="S11" s="93"/>
      <c r="U11" s="93"/>
      <c r="V11" s="93"/>
      <c r="W11" s="93"/>
    </row>
    <row r="12" spans="1:23" s="2" customFormat="1" ht="12.75">
      <c r="A12" s="92">
        <v>6</v>
      </c>
      <c r="B12" s="58" t="s">
        <v>10</v>
      </c>
      <c r="C12" s="93"/>
      <c r="D12" s="93"/>
      <c r="E12" s="93"/>
      <c r="F12" s="93"/>
      <c r="G12" s="93"/>
      <c r="H12" s="93">
        <v>0.1982653623297307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U12" s="93"/>
      <c r="V12" s="93"/>
      <c r="W12" s="93"/>
    </row>
    <row r="13" spans="1:23" s="2" customFormat="1" ht="12.75">
      <c r="A13" s="92">
        <v>8</v>
      </c>
      <c r="B13" s="58" t="s">
        <v>12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>
        <v>0.5221920504351946</v>
      </c>
      <c r="Q13" s="93"/>
      <c r="R13" s="93"/>
      <c r="S13" s="93"/>
      <c r="U13" s="93">
        <v>1.5946534532926813</v>
      </c>
      <c r="V13" s="93">
        <v>1.5460030218945475</v>
      </c>
      <c r="W13" s="93">
        <v>2.0951793879741047</v>
      </c>
    </row>
    <row r="14" spans="1:23" s="2" customFormat="1" ht="12.75">
      <c r="A14" s="92">
        <v>13</v>
      </c>
      <c r="B14" s="58" t="s">
        <v>17</v>
      </c>
      <c r="C14" s="93"/>
      <c r="D14" s="93"/>
      <c r="E14" s="93"/>
      <c r="F14" s="93"/>
      <c r="G14" s="93"/>
      <c r="H14" s="93"/>
      <c r="I14" s="93"/>
      <c r="J14" s="93"/>
      <c r="K14" s="93"/>
      <c r="L14" s="93">
        <v>0.37120529</v>
      </c>
      <c r="M14" s="93"/>
      <c r="N14" s="93"/>
      <c r="O14" s="93"/>
      <c r="P14" s="93"/>
      <c r="Q14" s="93">
        <v>0.48654896115174234</v>
      </c>
      <c r="R14" s="208">
        <v>3.2104572474751993</v>
      </c>
      <c r="S14" s="208">
        <v>6.720539419155798</v>
      </c>
      <c r="U14" s="93">
        <v>2.207630892697918</v>
      </c>
      <c r="V14" s="93">
        <v>3.339244790924745</v>
      </c>
      <c r="W14" s="93">
        <v>6.896453969661298</v>
      </c>
    </row>
    <row r="15" spans="1:23" s="2" customFormat="1" ht="12.75">
      <c r="A15" s="92">
        <v>16</v>
      </c>
      <c r="B15" s="58" t="s">
        <v>19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>
        <v>0.22481351952957268</v>
      </c>
      <c r="P15" s="93"/>
      <c r="Q15" s="93"/>
      <c r="R15" s="93"/>
      <c r="S15" s="93"/>
      <c r="U15" s="93"/>
      <c r="V15" s="93"/>
      <c r="W15" s="93"/>
    </row>
    <row r="16" spans="1:23" s="2" customFormat="1" ht="12.75">
      <c r="A16" s="92">
        <v>35</v>
      </c>
      <c r="B16" s="58" t="s">
        <v>20</v>
      </c>
      <c r="C16" s="93">
        <v>15.1358785134086</v>
      </c>
      <c r="D16" s="93">
        <v>12.241757145245545</v>
      </c>
      <c r="E16" s="93">
        <v>8.731069993376808</v>
      </c>
      <c r="F16" s="93">
        <v>9.383977464153624</v>
      </c>
      <c r="G16" s="93">
        <v>9.39357109851646</v>
      </c>
      <c r="H16" s="93">
        <v>9.649924678</v>
      </c>
      <c r="I16" s="93">
        <v>8.820942931</v>
      </c>
      <c r="J16" s="93">
        <v>8.324885177</v>
      </c>
      <c r="K16" s="93">
        <v>3.867511174</v>
      </c>
      <c r="L16" s="93">
        <v>1.91186364</v>
      </c>
      <c r="M16" s="93"/>
      <c r="N16" s="93"/>
      <c r="O16" s="93">
        <v>6.068183837321955</v>
      </c>
      <c r="P16" s="93">
        <v>11.17146520506742</v>
      </c>
      <c r="Q16" s="93">
        <v>10.250951262128861</v>
      </c>
      <c r="R16" s="208">
        <v>9.415051356603493</v>
      </c>
      <c r="S16" s="208">
        <v>11.668595558763881</v>
      </c>
      <c r="U16" s="93">
        <v>0.7886728881527496</v>
      </c>
      <c r="V16" s="93">
        <v>0.6029496684588374</v>
      </c>
      <c r="W16" s="93">
        <v>2.226559699327339</v>
      </c>
    </row>
    <row r="17" spans="2:23" s="2" customFormat="1" ht="6.75" customHeight="1">
      <c r="B17" s="27"/>
      <c r="C17" s="27"/>
      <c r="D17" s="27"/>
      <c r="E17" s="27"/>
      <c r="F17" s="27"/>
      <c r="G17" s="27"/>
      <c r="H17" s="27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U17" s="24"/>
      <c r="V17" s="24"/>
      <c r="W17" s="24"/>
    </row>
    <row r="18" spans="1:23" s="2" customFormat="1" ht="18" customHeight="1">
      <c r="A18" s="94"/>
      <c r="B18" s="187" t="s">
        <v>4</v>
      </c>
      <c r="C18" s="137">
        <f aca="true" t="shared" si="0" ref="C18:N18">SUM(C6:C17)</f>
        <v>100</v>
      </c>
      <c r="D18" s="137">
        <f t="shared" si="0"/>
        <v>99.99999999999999</v>
      </c>
      <c r="E18" s="137">
        <f t="shared" si="0"/>
        <v>100</v>
      </c>
      <c r="F18" s="137">
        <f t="shared" si="0"/>
        <v>100.00000000000003</v>
      </c>
      <c r="G18" s="137">
        <f t="shared" si="0"/>
        <v>99.99999999999999</v>
      </c>
      <c r="H18" s="137">
        <f t="shared" si="0"/>
        <v>100.00000000158498</v>
      </c>
      <c r="I18" s="137">
        <f t="shared" si="0"/>
        <v>100.00000000099999</v>
      </c>
      <c r="J18" s="137">
        <f t="shared" si="0"/>
        <v>100.0000000002916</v>
      </c>
      <c r="K18" s="137">
        <f t="shared" si="0"/>
        <v>100.000000003127</v>
      </c>
      <c r="L18" s="137">
        <f t="shared" si="0"/>
        <v>99.999999997</v>
      </c>
      <c r="M18" s="137">
        <f t="shared" si="0"/>
        <v>99.99999999999999</v>
      </c>
      <c r="N18" s="137">
        <f t="shared" si="0"/>
        <v>99.99999999999997</v>
      </c>
      <c r="O18" s="137">
        <v>100</v>
      </c>
      <c r="P18" s="137">
        <v>100.00000000000001</v>
      </c>
      <c r="Q18" s="137">
        <v>100.00000000000003</v>
      </c>
      <c r="R18" s="137">
        <v>100</v>
      </c>
      <c r="S18" s="137">
        <v>99.99999999999997</v>
      </c>
      <c r="U18" s="137">
        <f>SUM(U7:U17)</f>
        <v>100.00000000000001</v>
      </c>
      <c r="V18" s="137">
        <f>SUM(V7:V17)</f>
        <v>99.99999999999999</v>
      </c>
      <c r="W18" s="137">
        <f>SUM(W7:W17)</f>
        <v>99.99999999999996</v>
      </c>
    </row>
    <row r="19" spans="1:23" s="2" customFormat="1" ht="7.5" customHeight="1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U19" s="27"/>
      <c r="V19" s="27"/>
      <c r="W19" s="27"/>
    </row>
    <row r="20" spans="1:23" s="2" customFormat="1" ht="18" customHeight="1">
      <c r="A20" s="30"/>
      <c r="B20" s="30" t="s">
        <v>21</v>
      </c>
      <c r="C20" s="138">
        <v>79.8</v>
      </c>
      <c r="D20" s="138">
        <v>83.9</v>
      </c>
      <c r="E20" s="138">
        <v>83.9</v>
      </c>
      <c r="F20" s="138">
        <v>83.5</v>
      </c>
      <c r="G20" s="138">
        <v>82.7</v>
      </c>
      <c r="H20" s="138">
        <v>68.2</v>
      </c>
      <c r="I20" s="138">
        <v>73.5</v>
      </c>
      <c r="J20" s="138">
        <v>64</v>
      </c>
      <c r="K20" s="138">
        <v>67.1</v>
      </c>
      <c r="L20" s="138">
        <v>64.7</v>
      </c>
      <c r="M20" s="138">
        <v>67.82223925578802</v>
      </c>
      <c r="N20" s="138">
        <v>60.43333896111205</v>
      </c>
      <c r="O20" s="138">
        <v>62.926578456523046</v>
      </c>
      <c r="P20" s="138">
        <v>54.051572180998726</v>
      </c>
      <c r="Q20" s="138">
        <v>54.56756687702803</v>
      </c>
      <c r="R20" s="138">
        <v>68.18098634391956</v>
      </c>
      <c r="S20" s="138">
        <v>57.5265020972546</v>
      </c>
      <c r="U20" s="138">
        <v>54.56756687702803</v>
      </c>
      <c r="V20" s="138">
        <v>68.18098634391956</v>
      </c>
      <c r="W20" s="138">
        <v>57.5265020972546</v>
      </c>
    </row>
    <row r="21" spans="2:23" s="2" customFormat="1" ht="7.5" customHeight="1">
      <c r="B21" s="33"/>
      <c r="C21" s="34"/>
      <c r="D21" s="34"/>
      <c r="E21" s="34"/>
      <c r="F21" s="34"/>
      <c r="G21" s="34"/>
      <c r="H21" s="34"/>
      <c r="I21" s="34"/>
      <c r="J21" s="5"/>
      <c r="K21" s="5"/>
      <c r="L21" s="5"/>
      <c r="M21" s="5"/>
      <c r="N21" s="5"/>
      <c r="O21" s="5"/>
      <c r="P21" s="5"/>
      <c r="Q21" s="5"/>
      <c r="R21" s="5"/>
      <c r="S21" s="5"/>
      <c r="U21" s="5"/>
      <c r="V21" s="5"/>
      <c r="W21" s="5"/>
    </row>
    <row r="22" spans="2:23" s="8" customFormat="1" ht="25.5" customHeight="1">
      <c r="B22" s="76" t="s">
        <v>392</v>
      </c>
      <c r="C22" s="6"/>
      <c r="D22" s="6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U22" s="7"/>
      <c r="V22" s="216"/>
      <c r="W22" s="216"/>
    </row>
    <row r="23" spans="2:23" s="2" customFormat="1" ht="15.75" customHeight="1">
      <c r="B23" s="33" t="s">
        <v>393</v>
      </c>
      <c r="C23" s="34"/>
      <c r="D23" s="34"/>
      <c r="E23" s="34"/>
      <c r="F23" s="34"/>
      <c r="G23" s="34"/>
      <c r="H23" s="34"/>
      <c r="I23" s="34"/>
      <c r="J23" s="5"/>
      <c r="K23" s="5"/>
      <c r="L23" s="5"/>
      <c r="M23" s="5"/>
      <c r="N23" s="5"/>
      <c r="O23" s="5"/>
      <c r="P23" s="5"/>
      <c r="Q23" s="5"/>
      <c r="R23" s="5"/>
      <c r="S23" s="5"/>
      <c r="U23" s="5"/>
      <c r="V23" s="213"/>
      <c r="W23" s="5"/>
    </row>
    <row r="24" spans="2:23" s="2" customFormat="1" ht="13.5">
      <c r="B24" s="33" t="s">
        <v>391</v>
      </c>
      <c r="C24" s="34"/>
      <c r="D24" s="34"/>
      <c r="E24" s="34"/>
      <c r="F24" s="34"/>
      <c r="G24" s="34"/>
      <c r="H24" s="34"/>
      <c r="I24" s="34"/>
      <c r="J24" s="5"/>
      <c r="K24" s="5"/>
      <c r="L24" s="5"/>
      <c r="M24" s="5"/>
      <c r="N24" s="5"/>
      <c r="O24" s="5"/>
      <c r="P24" s="5"/>
      <c r="Q24" s="5"/>
      <c r="R24" s="5"/>
      <c r="S24" s="5"/>
      <c r="U24" s="5"/>
      <c r="V24" s="212"/>
      <c r="W24" s="5"/>
    </row>
    <row r="25" spans="2:23" s="2" customFormat="1" ht="12" customHeight="1">
      <c r="B25" s="214" t="s">
        <v>388</v>
      </c>
      <c r="C25" s="34"/>
      <c r="D25" s="34"/>
      <c r="E25" s="34"/>
      <c r="F25" s="34"/>
      <c r="G25" s="34"/>
      <c r="H25" s="34"/>
      <c r="I25" s="34"/>
      <c r="J25" s="5"/>
      <c r="K25" s="5"/>
      <c r="L25" s="5"/>
      <c r="M25" s="5"/>
      <c r="N25" s="5"/>
      <c r="O25" s="5"/>
      <c r="P25" s="5"/>
      <c r="Q25" s="5"/>
      <c r="R25" s="5"/>
      <c r="S25" s="5"/>
      <c r="U25" s="5"/>
      <c r="V25" s="5"/>
      <c r="W25" s="5"/>
    </row>
    <row r="26" spans="2:23" s="2" customFormat="1" ht="5.25" customHeight="1">
      <c r="B26" s="214"/>
      <c r="C26" s="34"/>
      <c r="D26" s="34"/>
      <c r="E26" s="34"/>
      <c r="F26" s="34"/>
      <c r="G26" s="34"/>
      <c r="H26" s="34"/>
      <c r="I26" s="34"/>
      <c r="J26" s="5"/>
      <c r="K26" s="5"/>
      <c r="L26" s="5"/>
      <c r="M26" s="5"/>
      <c r="N26" s="5"/>
      <c r="O26" s="5"/>
      <c r="P26" s="5"/>
      <c r="Q26" s="5"/>
      <c r="R26" s="5"/>
      <c r="S26" s="5"/>
      <c r="U26" s="5"/>
      <c r="V26" s="5"/>
      <c r="W26" s="5"/>
    </row>
    <row r="27" spans="2:12" s="18" customFormat="1" ht="22.5" customHeight="1">
      <c r="B27" s="35" t="s">
        <v>261</v>
      </c>
      <c r="C27" s="36"/>
      <c r="D27" s="36"/>
      <c r="E27" s="36"/>
      <c r="F27" s="36"/>
      <c r="G27" s="36"/>
      <c r="H27" s="36"/>
      <c r="I27" s="36"/>
      <c r="J27" s="37"/>
      <c r="K27" s="37"/>
      <c r="L27" s="37"/>
    </row>
    <row r="28" spans="1:33" s="46" customFormat="1" ht="12" customHeight="1">
      <c r="A28" s="57"/>
      <c r="B28" s="134">
        <v>1953</v>
      </c>
      <c r="C28" s="133"/>
      <c r="D28" s="133" t="s">
        <v>270</v>
      </c>
      <c r="AG28" s="57"/>
    </row>
    <row r="29" spans="1:33" s="46" customFormat="1" ht="12" customHeight="1">
      <c r="A29" s="57"/>
      <c r="B29" s="134">
        <v>1957</v>
      </c>
      <c r="C29" s="133"/>
      <c r="D29" s="133" t="s">
        <v>271</v>
      </c>
      <c r="AG29" s="57"/>
    </row>
    <row r="30" spans="1:33" s="46" customFormat="1" ht="12" customHeight="1">
      <c r="A30" s="57"/>
      <c r="B30" s="134">
        <v>1961</v>
      </c>
      <c r="C30" s="133"/>
      <c r="D30" s="133" t="s">
        <v>272</v>
      </c>
      <c r="AG30" s="57"/>
    </row>
    <row r="31" spans="1:33" s="46" customFormat="1" ht="12" customHeight="1">
      <c r="A31" s="57"/>
      <c r="B31" s="134">
        <v>1965</v>
      </c>
      <c r="C31" s="133"/>
      <c r="D31" s="133" t="s">
        <v>273</v>
      </c>
      <c r="AG31" s="57"/>
    </row>
    <row r="32" spans="1:33" s="46" customFormat="1" ht="12" customHeight="1">
      <c r="A32" s="57"/>
      <c r="B32" s="134">
        <v>1969</v>
      </c>
      <c r="C32" s="133"/>
      <c r="D32" s="133" t="s">
        <v>274</v>
      </c>
      <c r="AG32" s="57"/>
    </row>
    <row r="33" spans="1:33" s="46" customFormat="1" ht="12" customHeight="1">
      <c r="A33" s="57"/>
      <c r="B33" s="134">
        <v>1973</v>
      </c>
      <c r="C33" s="133"/>
      <c r="D33" s="133" t="s">
        <v>251</v>
      </c>
      <c r="AG33" s="57"/>
    </row>
    <row r="34" spans="1:33" s="46" customFormat="1" ht="12" customHeight="1">
      <c r="A34" s="57"/>
      <c r="B34" s="134"/>
      <c r="C34" s="133"/>
      <c r="D34" s="133" t="s">
        <v>252</v>
      </c>
      <c r="AG34" s="57"/>
    </row>
    <row r="35" spans="1:33" s="46" customFormat="1" ht="12" customHeight="1">
      <c r="A35" s="57"/>
      <c r="B35" s="134">
        <v>1977</v>
      </c>
      <c r="C35" s="133"/>
      <c r="D35" s="133" t="s">
        <v>253</v>
      </c>
      <c r="AG35" s="57"/>
    </row>
    <row r="36" spans="1:33" s="46" customFormat="1" ht="12" customHeight="1">
      <c r="A36" s="57"/>
      <c r="B36" s="134"/>
      <c r="C36" s="133"/>
      <c r="D36" s="133" t="s">
        <v>254</v>
      </c>
      <c r="AG36" s="57"/>
    </row>
    <row r="37" spans="1:33" s="46" customFormat="1" ht="12" customHeight="1">
      <c r="A37" s="57"/>
      <c r="B37" s="134">
        <v>1981</v>
      </c>
      <c r="C37" s="133"/>
      <c r="D37" s="133" t="s">
        <v>255</v>
      </c>
      <c r="AG37" s="57"/>
    </row>
    <row r="38" spans="1:33" s="46" customFormat="1" ht="12" customHeight="1">
      <c r="A38" s="57"/>
      <c r="B38" s="134"/>
      <c r="C38" s="133"/>
      <c r="D38" s="133" t="s">
        <v>254</v>
      </c>
      <c r="AG38" s="57"/>
    </row>
    <row r="39" spans="1:33" s="46" customFormat="1" ht="12" customHeight="1">
      <c r="A39" s="57"/>
      <c r="B39" s="134">
        <v>1985</v>
      </c>
      <c r="C39" s="133"/>
      <c r="D39" s="133" t="s">
        <v>256</v>
      </c>
      <c r="AG39" s="57"/>
    </row>
    <row r="40" spans="1:33" s="46" customFormat="1" ht="12" customHeight="1">
      <c r="A40" s="57"/>
      <c r="B40" s="134">
        <v>1989</v>
      </c>
      <c r="C40" s="133"/>
      <c r="D40" s="133" t="s">
        <v>257</v>
      </c>
      <c r="AG40" s="57"/>
    </row>
    <row r="41" spans="1:33" s="46" customFormat="1" ht="12" customHeight="1">
      <c r="A41" s="57"/>
      <c r="B41" s="134">
        <v>2001</v>
      </c>
      <c r="C41" s="133"/>
      <c r="D41" s="133" t="s">
        <v>258</v>
      </c>
      <c r="AG41" s="57"/>
    </row>
    <row r="42" spans="1:33" s="46" customFormat="1" ht="12" customHeight="1">
      <c r="A42" s="57"/>
      <c r="B42" s="134">
        <v>2005</v>
      </c>
      <c r="C42" s="133"/>
      <c r="D42" s="133" t="s">
        <v>259</v>
      </c>
      <c r="AG42" s="57"/>
    </row>
    <row r="43" spans="1:33" s="46" customFormat="1" ht="12" customHeight="1">
      <c r="A43" s="57"/>
      <c r="B43" s="134">
        <v>2009</v>
      </c>
      <c r="C43" s="133"/>
      <c r="D43" s="133" t="s">
        <v>260</v>
      </c>
      <c r="AG43" s="57"/>
    </row>
    <row r="44" spans="1:33" s="46" customFormat="1" ht="12" customHeight="1">
      <c r="A44" s="57"/>
      <c r="B44" s="134">
        <v>2013</v>
      </c>
      <c r="C44" s="133"/>
      <c r="D44" s="133" t="s">
        <v>337</v>
      </c>
      <c r="AG44" s="57"/>
    </row>
    <row r="45" spans="1:33" s="46" customFormat="1" ht="12" customHeight="1">
      <c r="A45" s="57"/>
      <c r="B45" s="134">
        <v>2017</v>
      </c>
      <c r="C45" s="133"/>
      <c r="D45" s="133" t="s">
        <v>384</v>
      </c>
      <c r="AG45" s="57"/>
    </row>
    <row r="46" spans="2:9" s="18" customFormat="1" ht="12" customHeight="1">
      <c r="B46" s="26"/>
      <c r="C46" s="33"/>
      <c r="D46" s="33"/>
      <c r="E46" s="33"/>
      <c r="F46" s="33"/>
      <c r="G46" s="33"/>
      <c r="H46" s="33"/>
      <c r="I46" s="33"/>
    </row>
    <row r="47" spans="2:9" s="18" customFormat="1" ht="12" customHeight="1">
      <c r="B47" s="26" t="s">
        <v>339</v>
      </c>
      <c r="C47" s="33"/>
      <c r="D47" s="33"/>
      <c r="E47" s="33"/>
      <c r="F47" s="33"/>
      <c r="G47" s="33"/>
      <c r="H47" s="33"/>
      <c r="I47" s="33"/>
    </row>
    <row r="48" spans="1:33" s="46" customFormat="1" ht="13.5">
      <c r="A48" s="57"/>
      <c r="B48" s="209" t="s">
        <v>340</v>
      </c>
      <c r="AG48" s="57"/>
    </row>
    <row r="49" spans="1:33" s="46" customFormat="1" ht="12" customHeight="1">
      <c r="A49" s="57"/>
      <c r="B49" s="133" t="s">
        <v>35</v>
      </c>
      <c r="AG49" s="57"/>
    </row>
    <row r="50" spans="1:33" s="46" customFormat="1" ht="12" customHeight="1">
      <c r="A50" s="57"/>
      <c r="B50" s="133" t="s">
        <v>338</v>
      </c>
      <c r="AG50" s="57"/>
    </row>
    <row r="51" spans="1:33" s="46" customFormat="1" ht="12" customHeight="1">
      <c r="A51" s="57"/>
      <c r="B51" s="136" t="s">
        <v>36</v>
      </c>
      <c r="AG51" s="57"/>
    </row>
    <row r="52" spans="2:9" s="18" customFormat="1" ht="9.75" customHeight="1">
      <c r="B52" s="26"/>
      <c r="C52" s="33"/>
      <c r="D52" s="33"/>
      <c r="E52" s="33"/>
      <c r="F52" s="33"/>
      <c r="G52" s="33"/>
      <c r="H52" s="33"/>
      <c r="I52" s="33"/>
    </row>
    <row r="53" spans="2:9" s="18" customFormat="1" ht="9.75" customHeight="1">
      <c r="B53" s="26"/>
      <c r="C53" s="33"/>
      <c r="D53" s="33"/>
      <c r="E53" s="33"/>
      <c r="F53" s="33"/>
      <c r="G53" s="33"/>
      <c r="H53" s="33"/>
      <c r="I53" s="33"/>
    </row>
    <row r="78" spans="3:9" ht="9.75" customHeight="1">
      <c r="C78" s="34"/>
      <c r="D78" s="34"/>
      <c r="E78" s="34"/>
      <c r="F78" s="34"/>
      <c r="G78" s="34"/>
      <c r="H78" s="34"/>
      <c r="I78" s="34"/>
    </row>
    <row r="79" spans="3:9" ht="9.75" customHeight="1">
      <c r="C79" s="34"/>
      <c r="D79" s="34"/>
      <c r="E79" s="34"/>
      <c r="F79" s="34"/>
      <c r="G79" s="34"/>
      <c r="H79" s="34"/>
      <c r="I79" s="34"/>
    </row>
    <row r="80" spans="3:9" ht="9.75" customHeight="1">
      <c r="C80" s="34"/>
      <c r="D80" s="34"/>
      <c r="E80" s="34"/>
      <c r="F80" s="34"/>
      <c r="G80" s="34"/>
      <c r="H80" s="34"/>
      <c r="I80" s="34"/>
    </row>
    <row r="81" spans="3:9" ht="9.75" customHeight="1">
      <c r="C81" s="34"/>
      <c r="D81" s="34"/>
      <c r="E81" s="34"/>
      <c r="F81" s="34"/>
      <c r="G81" s="34"/>
      <c r="H81" s="34"/>
      <c r="I81" s="34"/>
    </row>
    <row r="82" spans="3:9" ht="9.75" customHeight="1">
      <c r="C82" s="34"/>
      <c r="D82" s="34"/>
      <c r="E82" s="34"/>
      <c r="F82" s="34"/>
      <c r="G82" s="34"/>
      <c r="H82" s="34"/>
      <c r="I82" s="34"/>
    </row>
    <row r="83" spans="3:9" ht="9.75" customHeight="1">
      <c r="C83" s="34"/>
      <c r="D83" s="34"/>
      <c r="E83" s="34"/>
      <c r="F83" s="34"/>
      <c r="G83" s="34"/>
      <c r="H83" s="34"/>
      <c r="I83" s="34"/>
    </row>
    <row r="84" spans="3:9" ht="9.75" customHeight="1">
      <c r="C84" s="34"/>
      <c r="D84" s="34"/>
      <c r="E84" s="34"/>
      <c r="F84" s="34"/>
      <c r="G84" s="34"/>
      <c r="H84" s="34"/>
      <c r="I84" s="34"/>
    </row>
    <row r="85" spans="3:9" ht="9.75" customHeight="1">
      <c r="C85" s="34"/>
      <c r="D85" s="34"/>
      <c r="E85" s="34"/>
      <c r="F85" s="34"/>
      <c r="G85" s="34"/>
      <c r="H85" s="34"/>
      <c r="I85" s="34"/>
    </row>
    <row r="86" spans="3:9" ht="9.75" customHeight="1">
      <c r="C86" s="34"/>
      <c r="D86" s="34"/>
      <c r="E86" s="34"/>
      <c r="F86" s="34"/>
      <c r="G86" s="34"/>
      <c r="H86" s="34"/>
      <c r="I86" s="34"/>
    </row>
    <row r="87" spans="3:9" ht="9.75" customHeight="1">
      <c r="C87" s="34"/>
      <c r="D87" s="34"/>
      <c r="E87" s="34"/>
      <c r="F87" s="34"/>
      <c r="G87" s="34"/>
      <c r="H87" s="34"/>
      <c r="I87" s="34"/>
    </row>
    <row r="88" spans="3:9" ht="9.75" customHeight="1">
      <c r="C88" s="34"/>
      <c r="D88" s="34"/>
      <c r="E88" s="34"/>
      <c r="F88" s="34"/>
      <c r="G88" s="34"/>
      <c r="H88" s="34"/>
      <c r="I88" s="34"/>
    </row>
    <row r="89" spans="3:9" ht="9.75" customHeight="1">
      <c r="C89" s="34"/>
      <c r="D89" s="34"/>
      <c r="E89" s="34"/>
      <c r="F89" s="34"/>
      <c r="G89" s="34"/>
      <c r="H89" s="34"/>
      <c r="I89" s="34"/>
    </row>
    <row r="90" spans="3:9" ht="9.75" customHeight="1">
      <c r="C90" s="34"/>
      <c r="D90" s="34"/>
      <c r="E90" s="34"/>
      <c r="F90" s="34"/>
      <c r="G90" s="34"/>
      <c r="H90" s="34"/>
      <c r="I90" s="34"/>
    </row>
    <row r="91" spans="3:9" ht="9.75" customHeight="1">
      <c r="C91" s="34"/>
      <c r="D91" s="34"/>
      <c r="E91" s="34"/>
      <c r="F91" s="34"/>
      <c r="G91" s="34"/>
      <c r="H91" s="34"/>
      <c r="I91" s="34"/>
    </row>
    <row r="92" spans="3:9" ht="9.75" customHeight="1">
      <c r="C92" s="34"/>
      <c r="D92" s="34"/>
      <c r="E92" s="34"/>
      <c r="F92" s="34"/>
      <c r="G92" s="34"/>
      <c r="H92" s="34"/>
      <c r="I92" s="34"/>
    </row>
    <row r="93" spans="3:9" ht="9.75" customHeight="1">
      <c r="C93" s="34"/>
      <c r="D93" s="34"/>
      <c r="E93" s="34"/>
      <c r="F93" s="34"/>
      <c r="G93" s="34"/>
      <c r="H93" s="34"/>
      <c r="I93" s="34"/>
    </row>
    <row r="94" spans="3:9" ht="9.75" customHeight="1">
      <c r="C94" s="34"/>
      <c r="D94" s="34"/>
      <c r="E94" s="34"/>
      <c r="F94" s="34"/>
      <c r="G94" s="34"/>
      <c r="H94" s="34"/>
      <c r="I94" s="34"/>
    </row>
    <row r="95" spans="3:9" ht="9.75" customHeight="1">
      <c r="C95" s="34"/>
      <c r="D95" s="34"/>
      <c r="E95" s="34"/>
      <c r="F95" s="34"/>
      <c r="G95" s="34"/>
      <c r="H95" s="34"/>
      <c r="I95" s="34"/>
    </row>
    <row r="96" spans="3:9" ht="9.75" customHeight="1">
      <c r="C96" s="34"/>
      <c r="D96" s="34"/>
      <c r="E96" s="34"/>
      <c r="F96" s="34"/>
      <c r="G96" s="34"/>
      <c r="H96" s="34"/>
      <c r="I96" s="34"/>
    </row>
    <row r="97" spans="3:9" ht="9.75" customHeight="1">
      <c r="C97" s="34"/>
      <c r="D97" s="34"/>
      <c r="E97" s="34"/>
      <c r="F97" s="34"/>
      <c r="G97" s="34"/>
      <c r="H97" s="34"/>
      <c r="I97" s="34"/>
    </row>
    <row r="98" spans="3:9" ht="9.75" customHeight="1">
      <c r="C98" s="34"/>
      <c r="D98" s="34"/>
      <c r="E98" s="34"/>
      <c r="F98" s="34"/>
      <c r="G98" s="34"/>
      <c r="H98" s="34"/>
      <c r="I98" s="34"/>
    </row>
    <row r="99" spans="3:9" ht="9.75" customHeight="1">
      <c r="C99" s="34"/>
      <c r="D99" s="34"/>
      <c r="E99" s="34"/>
      <c r="F99" s="34"/>
      <c r="G99" s="34"/>
      <c r="H99" s="34"/>
      <c r="I99" s="34"/>
    </row>
    <row r="100" spans="3:9" ht="9.75" customHeight="1">
      <c r="C100" s="34"/>
      <c r="D100" s="34"/>
      <c r="E100" s="34"/>
      <c r="F100" s="34"/>
      <c r="G100" s="34"/>
      <c r="H100" s="34"/>
      <c r="I100" s="34"/>
    </row>
    <row r="101" spans="3:9" ht="9.75" customHeight="1">
      <c r="C101" s="34"/>
      <c r="D101" s="34"/>
      <c r="E101" s="34"/>
      <c r="F101" s="34"/>
      <c r="G101" s="34"/>
      <c r="H101" s="34"/>
      <c r="I101" s="34"/>
    </row>
    <row r="102" spans="3:9" ht="9.75" customHeight="1">
      <c r="C102" s="34"/>
      <c r="D102" s="34"/>
      <c r="E102" s="34"/>
      <c r="F102" s="34"/>
      <c r="G102" s="34"/>
      <c r="H102" s="34"/>
      <c r="I102" s="34"/>
    </row>
    <row r="103" spans="3:9" ht="9.75" customHeight="1">
      <c r="C103" s="34"/>
      <c r="D103" s="34"/>
      <c r="E103" s="34"/>
      <c r="F103" s="34"/>
      <c r="G103" s="34"/>
      <c r="H103" s="34"/>
      <c r="I103" s="34"/>
    </row>
    <row r="104" spans="3:9" ht="9.75" customHeight="1">
      <c r="C104" s="34"/>
      <c r="D104" s="34"/>
      <c r="E104" s="34"/>
      <c r="F104" s="34"/>
      <c r="G104" s="34"/>
      <c r="H104" s="34"/>
      <c r="I104" s="34"/>
    </row>
    <row r="105" spans="3:9" ht="9.75" customHeight="1">
      <c r="C105" s="34"/>
      <c r="D105" s="34"/>
      <c r="E105" s="34"/>
      <c r="F105" s="34"/>
      <c r="G105" s="34"/>
      <c r="H105" s="34"/>
      <c r="I105" s="34"/>
    </row>
    <row r="106" spans="3:9" ht="9.75" customHeight="1">
      <c r="C106" s="34"/>
      <c r="D106" s="34"/>
      <c r="E106" s="34"/>
      <c r="F106" s="34"/>
      <c r="G106" s="34"/>
      <c r="H106" s="34"/>
      <c r="I106" s="34"/>
    </row>
    <row r="107" spans="3:9" ht="9.75" customHeight="1">
      <c r="C107" s="34"/>
      <c r="D107" s="34"/>
      <c r="E107" s="34"/>
      <c r="F107" s="34"/>
      <c r="G107" s="34"/>
      <c r="H107" s="34"/>
      <c r="I107" s="34"/>
    </row>
    <row r="108" spans="3:9" ht="9.75" customHeight="1">
      <c r="C108" s="34"/>
      <c r="D108" s="34"/>
      <c r="E108" s="34"/>
      <c r="F108" s="34"/>
      <c r="G108" s="34"/>
      <c r="H108" s="34"/>
      <c r="I108" s="34"/>
    </row>
    <row r="109" spans="3:9" ht="9.75" customHeight="1">
      <c r="C109" s="34"/>
      <c r="D109" s="34"/>
      <c r="E109" s="34"/>
      <c r="F109" s="34"/>
      <c r="G109" s="34"/>
      <c r="H109" s="34"/>
      <c r="I109" s="34"/>
    </row>
    <row r="110" spans="3:9" ht="9.75" customHeight="1">
      <c r="C110" s="34"/>
      <c r="D110" s="34"/>
      <c r="E110" s="34"/>
      <c r="F110" s="34"/>
      <c r="G110" s="34"/>
      <c r="H110" s="34"/>
      <c r="I110" s="34"/>
    </row>
    <row r="111" spans="3:9" ht="9.75" customHeight="1">
      <c r="C111" s="34"/>
      <c r="D111" s="34"/>
      <c r="E111" s="34"/>
      <c r="F111" s="34"/>
      <c r="G111" s="34"/>
      <c r="H111" s="34"/>
      <c r="I111" s="34"/>
    </row>
    <row r="112" spans="3:9" ht="9.75" customHeight="1">
      <c r="C112" s="34"/>
      <c r="D112" s="34"/>
      <c r="E112" s="34"/>
      <c r="F112" s="34"/>
      <c r="G112" s="34"/>
      <c r="H112" s="34"/>
      <c r="I112" s="34"/>
    </row>
    <row r="113" spans="3:9" ht="9.75" customHeight="1">
      <c r="C113" s="34"/>
      <c r="D113" s="34"/>
      <c r="E113" s="34"/>
      <c r="F113" s="34"/>
      <c r="G113" s="34"/>
      <c r="H113" s="34"/>
      <c r="I113" s="34"/>
    </row>
    <row r="114" spans="3:9" ht="9.75" customHeight="1">
      <c r="C114" s="34"/>
      <c r="D114" s="34"/>
      <c r="E114" s="34"/>
      <c r="F114" s="34"/>
      <c r="G114" s="34"/>
      <c r="H114" s="34"/>
      <c r="I114" s="34"/>
    </row>
    <row r="115" spans="3:9" ht="9.75" customHeight="1">
      <c r="C115" s="34"/>
      <c r="D115" s="34"/>
      <c r="E115" s="34"/>
      <c r="F115" s="34"/>
      <c r="G115" s="34"/>
      <c r="H115" s="34"/>
      <c r="I115" s="34"/>
    </row>
    <row r="116" spans="3:9" ht="9.75" customHeight="1">
      <c r="C116" s="34"/>
      <c r="D116" s="34"/>
      <c r="E116" s="34"/>
      <c r="F116" s="34"/>
      <c r="G116" s="34"/>
      <c r="H116" s="34"/>
      <c r="I116" s="34"/>
    </row>
    <row r="117" spans="3:9" ht="9.75" customHeight="1">
      <c r="C117" s="34"/>
      <c r="D117" s="34"/>
      <c r="E117" s="34"/>
      <c r="F117" s="34"/>
      <c r="G117" s="34"/>
      <c r="H117" s="34"/>
      <c r="I117" s="34"/>
    </row>
    <row r="118" spans="3:9" ht="9.75" customHeight="1">
      <c r="C118" s="34"/>
      <c r="D118" s="34"/>
      <c r="E118" s="34"/>
      <c r="F118" s="34"/>
      <c r="G118" s="34"/>
      <c r="H118" s="34"/>
      <c r="I118" s="34"/>
    </row>
    <row r="119" spans="3:9" ht="9.75" customHeight="1">
      <c r="C119" s="34"/>
      <c r="D119" s="34"/>
      <c r="E119" s="34"/>
      <c r="F119" s="34"/>
      <c r="G119" s="34"/>
      <c r="H119" s="34"/>
      <c r="I119" s="34"/>
    </row>
    <row r="120" spans="3:9" ht="9.75" customHeight="1">
      <c r="C120" s="34"/>
      <c r="D120" s="34"/>
      <c r="E120" s="34"/>
      <c r="F120" s="34"/>
      <c r="G120" s="34"/>
      <c r="H120" s="34"/>
      <c r="I120" s="34"/>
    </row>
    <row r="121" spans="3:9" ht="9.75" customHeight="1">
      <c r="C121" s="34"/>
      <c r="D121" s="34"/>
      <c r="E121" s="34"/>
      <c r="F121" s="34"/>
      <c r="G121" s="34"/>
      <c r="H121" s="34"/>
      <c r="I121" s="34"/>
    </row>
    <row r="122" spans="3:9" ht="9.75" customHeight="1">
      <c r="C122" s="34"/>
      <c r="D122" s="34"/>
      <c r="E122" s="34"/>
      <c r="F122" s="34"/>
      <c r="G122" s="34"/>
      <c r="H122" s="34"/>
      <c r="I122" s="34"/>
    </row>
    <row r="123" spans="3:9" ht="9.75" customHeight="1">
      <c r="C123" s="34"/>
      <c r="D123" s="34"/>
      <c r="E123" s="34"/>
      <c r="F123" s="34"/>
      <c r="G123" s="34"/>
      <c r="H123" s="34"/>
      <c r="I123" s="34"/>
    </row>
    <row r="124" spans="3:9" ht="9.75" customHeight="1">
      <c r="C124" s="34"/>
      <c r="D124" s="34"/>
      <c r="E124" s="34"/>
      <c r="F124" s="34"/>
      <c r="G124" s="34"/>
      <c r="H124" s="34"/>
      <c r="I124" s="34"/>
    </row>
    <row r="125" spans="3:9" ht="9.75" customHeight="1">
      <c r="C125" s="34"/>
      <c r="D125" s="34"/>
      <c r="E125" s="34"/>
      <c r="F125" s="34"/>
      <c r="G125" s="34"/>
      <c r="H125" s="34"/>
      <c r="I125" s="34"/>
    </row>
    <row r="126" spans="3:9" ht="9.75" customHeight="1">
      <c r="C126" s="34"/>
      <c r="D126" s="34"/>
      <c r="E126" s="34"/>
      <c r="F126" s="34"/>
      <c r="G126" s="34"/>
      <c r="H126" s="34"/>
      <c r="I126" s="34"/>
    </row>
    <row r="127" spans="3:9" ht="9.75" customHeight="1">
      <c r="C127" s="34"/>
      <c r="D127" s="34"/>
      <c r="E127" s="34"/>
      <c r="F127" s="34"/>
      <c r="G127" s="34"/>
      <c r="H127" s="34"/>
      <c r="I127" s="34"/>
    </row>
    <row r="128" spans="3:9" ht="9.75" customHeight="1">
      <c r="C128" s="34"/>
      <c r="D128" s="34"/>
      <c r="E128" s="34"/>
      <c r="F128" s="34"/>
      <c r="G128" s="34"/>
      <c r="H128" s="34"/>
      <c r="I128" s="34"/>
    </row>
    <row r="129" spans="3:9" ht="9.75" customHeight="1">
      <c r="C129" s="34"/>
      <c r="D129" s="34"/>
      <c r="E129" s="34"/>
      <c r="F129" s="34"/>
      <c r="G129" s="34"/>
      <c r="H129" s="34"/>
      <c r="I129" s="34"/>
    </row>
    <row r="130" spans="3:9" ht="9.75" customHeight="1">
      <c r="C130" s="34"/>
      <c r="D130" s="34"/>
      <c r="E130" s="34"/>
      <c r="F130" s="34"/>
      <c r="G130" s="34"/>
      <c r="H130" s="34"/>
      <c r="I130" s="34"/>
    </row>
    <row r="131" spans="3:9" ht="9.75" customHeight="1">
      <c r="C131" s="34"/>
      <c r="D131" s="34"/>
      <c r="E131" s="34"/>
      <c r="F131" s="34"/>
      <c r="G131" s="34"/>
      <c r="H131" s="34"/>
      <c r="I131" s="34"/>
    </row>
    <row r="132" spans="3:9" ht="9.75" customHeight="1">
      <c r="C132" s="34"/>
      <c r="D132" s="34"/>
      <c r="E132" s="34"/>
      <c r="F132" s="34"/>
      <c r="G132" s="34"/>
      <c r="H132" s="34"/>
      <c r="I132" s="34"/>
    </row>
    <row r="133" spans="3:9" ht="9.75" customHeight="1">
      <c r="C133" s="34"/>
      <c r="D133" s="34"/>
      <c r="E133" s="34"/>
      <c r="F133" s="34"/>
      <c r="G133" s="34"/>
      <c r="H133" s="34"/>
      <c r="I133" s="34"/>
    </row>
    <row r="134" spans="3:9" ht="9.75" customHeight="1">
      <c r="C134" s="34"/>
      <c r="D134" s="34"/>
      <c r="E134" s="34"/>
      <c r="F134" s="34"/>
      <c r="G134" s="34"/>
      <c r="H134" s="34"/>
      <c r="I134" s="34"/>
    </row>
    <row r="135" spans="3:9" ht="9.75" customHeight="1">
      <c r="C135" s="34"/>
      <c r="D135" s="34"/>
      <c r="E135" s="34"/>
      <c r="F135" s="34"/>
      <c r="G135" s="34"/>
      <c r="H135" s="34"/>
      <c r="I135" s="34"/>
    </row>
    <row r="136" spans="3:9" ht="9.75" customHeight="1">
      <c r="C136" s="34"/>
      <c r="D136" s="34"/>
      <c r="E136" s="34"/>
      <c r="F136" s="34"/>
      <c r="G136" s="34"/>
      <c r="H136" s="34"/>
      <c r="I136" s="34"/>
    </row>
    <row r="137" spans="3:9" ht="9.75" customHeight="1">
      <c r="C137" s="34"/>
      <c r="D137" s="34"/>
      <c r="E137" s="34"/>
      <c r="F137" s="34"/>
      <c r="G137" s="34"/>
      <c r="H137" s="34"/>
      <c r="I137" s="34"/>
    </row>
    <row r="138" spans="3:9" ht="9.75" customHeight="1">
      <c r="C138" s="34"/>
      <c r="D138" s="34"/>
      <c r="E138" s="34"/>
      <c r="F138" s="34"/>
      <c r="G138" s="34"/>
      <c r="H138" s="34"/>
      <c r="I138" s="34"/>
    </row>
    <row r="139" spans="3:9" ht="9.75" customHeight="1">
      <c r="C139" s="34"/>
      <c r="D139" s="34"/>
      <c r="E139" s="34"/>
      <c r="F139" s="34"/>
      <c r="G139" s="34"/>
      <c r="H139" s="34"/>
      <c r="I139" s="34"/>
    </row>
    <row r="140" spans="3:9" ht="9.75" customHeight="1">
      <c r="C140" s="34"/>
      <c r="D140" s="34"/>
      <c r="E140" s="34"/>
      <c r="F140" s="34"/>
      <c r="G140" s="34"/>
      <c r="H140" s="34"/>
      <c r="I140" s="34"/>
    </row>
    <row r="141" spans="3:9" ht="9.75" customHeight="1">
      <c r="C141" s="34"/>
      <c r="D141" s="34"/>
      <c r="E141" s="34"/>
      <c r="F141" s="34"/>
      <c r="G141" s="34"/>
      <c r="H141" s="34"/>
      <c r="I141" s="34"/>
    </row>
    <row r="142" spans="3:9" ht="9.75" customHeight="1">
      <c r="C142" s="34"/>
      <c r="D142" s="34"/>
      <c r="E142" s="34"/>
      <c r="F142" s="34"/>
      <c r="G142" s="34"/>
      <c r="H142" s="34"/>
      <c r="I142" s="34"/>
    </row>
    <row r="143" spans="3:9" ht="9.75" customHeight="1">
      <c r="C143" s="34"/>
      <c r="D143" s="34"/>
      <c r="E143" s="34"/>
      <c r="F143" s="34"/>
      <c r="G143" s="34"/>
      <c r="H143" s="34"/>
      <c r="I143" s="34"/>
    </row>
    <row r="144" spans="3:9" ht="9.75" customHeight="1">
      <c r="C144" s="34"/>
      <c r="D144" s="34"/>
      <c r="E144" s="34"/>
      <c r="F144" s="34"/>
      <c r="G144" s="34"/>
      <c r="H144" s="34"/>
      <c r="I144" s="34"/>
    </row>
    <row r="145" spans="3:9" ht="9.75" customHeight="1">
      <c r="C145" s="34"/>
      <c r="D145" s="34"/>
      <c r="E145" s="34"/>
      <c r="F145" s="34"/>
      <c r="G145" s="34"/>
      <c r="H145" s="34"/>
      <c r="I145" s="34"/>
    </row>
    <row r="146" spans="3:9" ht="9.75" customHeight="1">
      <c r="C146" s="34"/>
      <c r="D146" s="34"/>
      <c r="E146" s="34"/>
      <c r="F146" s="34"/>
      <c r="G146" s="34"/>
      <c r="H146" s="34"/>
      <c r="I146" s="34"/>
    </row>
    <row r="147" spans="3:9" ht="9.75" customHeight="1">
      <c r="C147" s="34"/>
      <c r="D147" s="34"/>
      <c r="E147" s="34"/>
      <c r="F147" s="34"/>
      <c r="G147" s="34"/>
      <c r="H147" s="34"/>
      <c r="I147" s="34"/>
    </row>
    <row r="148" spans="3:9" ht="9.75" customHeight="1">
      <c r="C148" s="34"/>
      <c r="D148" s="34"/>
      <c r="E148" s="34"/>
      <c r="F148" s="34"/>
      <c r="G148" s="34"/>
      <c r="H148" s="34"/>
      <c r="I148" s="34"/>
    </row>
    <row r="149" spans="3:9" ht="9.75" customHeight="1">
      <c r="C149" s="34"/>
      <c r="D149" s="34"/>
      <c r="E149" s="34"/>
      <c r="F149" s="34"/>
      <c r="G149" s="34"/>
      <c r="H149" s="34"/>
      <c r="I149" s="34"/>
    </row>
    <row r="150" spans="3:9" ht="9.75" customHeight="1">
      <c r="C150" s="34"/>
      <c r="D150" s="34"/>
      <c r="E150" s="34"/>
      <c r="F150" s="34"/>
      <c r="G150" s="34"/>
      <c r="H150" s="34"/>
      <c r="I150" s="34"/>
    </row>
    <row r="151" spans="3:9" ht="9.75" customHeight="1">
      <c r="C151" s="34"/>
      <c r="D151" s="34"/>
      <c r="E151" s="34"/>
      <c r="F151" s="34"/>
      <c r="G151" s="34"/>
      <c r="H151" s="34"/>
      <c r="I151" s="34"/>
    </row>
    <row r="152" spans="3:9" ht="9.75" customHeight="1">
      <c r="C152" s="34"/>
      <c r="D152" s="34"/>
      <c r="E152" s="34"/>
      <c r="F152" s="34"/>
      <c r="G152" s="34"/>
      <c r="H152" s="34"/>
      <c r="I152" s="34"/>
    </row>
    <row r="153" spans="3:9" ht="9.75" customHeight="1">
      <c r="C153" s="34"/>
      <c r="D153" s="34"/>
      <c r="E153" s="34"/>
      <c r="F153" s="34"/>
      <c r="G153" s="34"/>
      <c r="H153" s="34"/>
      <c r="I153" s="34"/>
    </row>
    <row r="154" spans="3:9" ht="9.75" customHeight="1">
      <c r="C154" s="34"/>
      <c r="D154" s="34"/>
      <c r="E154" s="34"/>
      <c r="F154" s="34"/>
      <c r="G154" s="34"/>
      <c r="H154" s="34"/>
      <c r="I154" s="34"/>
    </row>
    <row r="155" spans="3:9" ht="9.75" customHeight="1">
      <c r="C155" s="34"/>
      <c r="D155" s="34"/>
      <c r="E155" s="34"/>
      <c r="F155" s="34"/>
      <c r="G155" s="34"/>
      <c r="H155" s="34"/>
      <c r="I155" s="34"/>
    </row>
    <row r="156" spans="3:9" ht="9.75" customHeight="1">
      <c r="C156" s="34"/>
      <c r="D156" s="34"/>
      <c r="E156" s="34"/>
      <c r="F156" s="34"/>
      <c r="G156" s="34"/>
      <c r="H156" s="34"/>
      <c r="I156" s="34"/>
    </row>
    <row r="157" spans="3:9" ht="9.75" customHeight="1">
      <c r="C157" s="34"/>
      <c r="D157" s="34"/>
      <c r="E157" s="34"/>
      <c r="F157" s="34"/>
      <c r="G157" s="34"/>
      <c r="H157" s="34"/>
      <c r="I157" s="34"/>
    </row>
    <row r="158" spans="3:9" ht="9.75" customHeight="1">
      <c r="C158" s="34"/>
      <c r="D158" s="34"/>
      <c r="E158" s="34"/>
      <c r="F158" s="34"/>
      <c r="G158" s="34"/>
      <c r="H158" s="34"/>
      <c r="I158" s="34"/>
    </row>
    <row r="159" spans="3:9" ht="9.75" customHeight="1">
      <c r="C159" s="34"/>
      <c r="D159" s="34"/>
      <c r="E159" s="34"/>
      <c r="F159" s="34"/>
      <c r="G159" s="34"/>
      <c r="H159" s="34"/>
      <c r="I159" s="34"/>
    </row>
    <row r="160" spans="3:9" ht="9.75" customHeight="1">
      <c r="C160" s="34"/>
      <c r="D160" s="34"/>
      <c r="E160" s="34"/>
      <c r="F160" s="34"/>
      <c r="G160" s="34"/>
      <c r="H160" s="34"/>
      <c r="I160" s="34"/>
    </row>
    <row r="161" spans="3:9" ht="9.75" customHeight="1">
      <c r="C161" s="34"/>
      <c r="D161" s="34"/>
      <c r="E161" s="34"/>
      <c r="F161" s="34"/>
      <c r="G161" s="34"/>
      <c r="H161" s="34"/>
      <c r="I161" s="34"/>
    </row>
    <row r="162" spans="3:9" ht="9.75" customHeight="1">
      <c r="C162" s="34"/>
      <c r="D162" s="34"/>
      <c r="E162" s="34"/>
      <c r="F162" s="34"/>
      <c r="G162" s="34"/>
      <c r="H162" s="34"/>
      <c r="I162" s="34"/>
    </row>
    <row r="163" spans="3:9" ht="9.75" customHeight="1">
      <c r="C163" s="34"/>
      <c r="D163" s="34"/>
      <c r="E163" s="34"/>
      <c r="F163" s="34"/>
      <c r="G163" s="34"/>
      <c r="H163" s="34"/>
      <c r="I163" s="34"/>
    </row>
    <row r="164" spans="3:9" ht="9.75" customHeight="1">
      <c r="C164" s="34"/>
      <c r="D164" s="34"/>
      <c r="E164" s="34"/>
      <c r="F164" s="34"/>
      <c r="G164" s="34"/>
      <c r="H164" s="34"/>
      <c r="I164" s="34"/>
    </row>
    <row r="165" spans="3:9" ht="9.75" customHeight="1">
      <c r="C165" s="34"/>
      <c r="D165" s="34"/>
      <c r="E165" s="34"/>
      <c r="F165" s="34"/>
      <c r="G165" s="34"/>
      <c r="H165" s="34"/>
      <c r="I165" s="34"/>
    </row>
    <row r="166" spans="3:9" ht="9.75" customHeight="1">
      <c r="C166" s="34"/>
      <c r="D166" s="34"/>
      <c r="E166" s="34"/>
      <c r="F166" s="34"/>
      <c r="G166" s="34"/>
      <c r="H166" s="34"/>
      <c r="I166" s="34"/>
    </row>
    <row r="167" spans="3:9" ht="9.75" customHeight="1">
      <c r="C167" s="34"/>
      <c r="D167" s="34"/>
      <c r="E167" s="34"/>
      <c r="F167" s="34"/>
      <c r="G167" s="34"/>
      <c r="H167" s="34"/>
      <c r="I167" s="34"/>
    </row>
    <row r="168" spans="3:9" ht="9.75" customHeight="1">
      <c r="C168" s="34"/>
      <c r="D168" s="34"/>
      <c r="E168" s="34"/>
      <c r="F168" s="34"/>
      <c r="G168" s="34"/>
      <c r="H168" s="34"/>
      <c r="I168" s="34"/>
    </row>
    <row r="169" spans="3:9" ht="9.75" customHeight="1">
      <c r="C169" s="34"/>
      <c r="D169" s="34"/>
      <c r="E169" s="34"/>
      <c r="F169" s="34"/>
      <c r="G169" s="34"/>
      <c r="H169" s="34"/>
      <c r="I169" s="34"/>
    </row>
    <row r="170" spans="3:9" ht="9.75" customHeight="1">
      <c r="C170" s="34"/>
      <c r="D170" s="34"/>
      <c r="E170" s="34"/>
      <c r="F170" s="34"/>
      <c r="G170" s="34"/>
      <c r="H170" s="34"/>
      <c r="I170" s="34"/>
    </row>
    <row r="171" spans="3:9" ht="9.75" customHeight="1">
      <c r="C171" s="34"/>
      <c r="D171" s="34"/>
      <c r="E171" s="34"/>
      <c r="F171" s="34"/>
      <c r="G171" s="34"/>
      <c r="H171" s="34"/>
      <c r="I171" s="34"/>
    </row>
    <row r="172" spans="3:9" ht="9.75" customHeight="1">
      <c r="C172" s="34"/>
      <c r="D172" s="34"/>
      <c r="E172" s="34"/>
      <c r="F172" s="34"/>
      <c r="G172" s="34"/>
      <c r="H172" s="34"/>
      <c r="I172" s="34"/>
    </row>
    <row r="173" spans="3:9" ht="9.75" customHeight="1">
      <c r="C173" s="34"/>
      <c r="D173" s="34"/>
      <c r="E173" s="34"/>
      <c r="F173" s="34"/>
      <c r="G173" s="34"/>
      <c r="H173" s="34"/>
      <c r="I173" s="34"/>
    </row>
    <row r="174" spans="3:9" ht="9.75" customHeight="1">
      <c r="C174" s="34"/>
      <c r="D174" s="34"/>
      <c r="E174" s="34"/>
      <c r="F174" s="34"/>
      <c r="G174" s="34"/>
      <c r="H174" s="34"/>
      <c r="I174" s="34"/>
    </row>
    <row r="175" spans="3:9" ht="9.75" customHeight="1">
      <c r="C175" s="34"/>
      <c r="D175" s="34"/>
      <c r="E175" s="34"/>
      <c r="F175" s="34"/>
      <c r="G175" s="34"/>
      <c r="H175" s="34"/>
      <c r="I175" s="34"/>
    </row>
    <row r="176" spans="3:9" ht="9.75" customHeight="1">
      <c r="C176" s="34"/>
      <c r="D176" s="34"/>
      <c r="E176" s="34"/>
      <c r="F176" s="34"/>
      <c r="G176" s="34"/>
      <c r="H176" s="34"/>
      <c r="I176" s="34"/>
    </row>
    <row r="177" spans="3:9" ht="9.75" customHeight="1">
      <c r="C177" s="34"/>
      <c r="D177" s="34"/>
      <c r="E177" s="34"/>
      <c r="F177" s="34"/>
      <c r="G177" s="34"/>
      <c r="H177" s="34"/>
      <c r="I177" s="34"/>
    </row>
    <row r="178" spans="3:9" ht="9.75" customHeight="1">
      <c r="C178" s="34"/>
      <c r="D178" s="34"/>
      <c r="E178" s="34"/>
      <c r="F178" s="34"/>
      <c r="G178" s="34"/>
      <c r="H178" s="34"/>
      <c r="I178" s="34"/>
    </row>
    <row r="179" spans="3:9" ht="9.75" customHeight="1">
      <c r="C179" s="34"/>
      <c r="D179" s="34"/>
      <c r="E179" s="34"/>
      <c r="F179" s="34"/>
      <c r="G179" s="34"/>
      <c r="H179" s="34"/>
      <c r="I179" s="34"/>
    </row>
    <row r="180" spans="3:9" ht="9.75" customHeight="1">
      <c r="C180" s="34"/>
      <c r="D180" s="34"/>
      <c r="E180" s="34"/>
      <c r="F180" s="34"/>
      <c r="G180" s="34"/>
      <c r="H180" s="34"/>
      <c r="I180" s="34"/>
    </row>
    <row r="181" spans="3:9" ht="9.75" customHeight="1">
      <c r="C181" s="34"/>
      <c r="D181" s="34"/>
      <c r="E181" s="34"/>
      <c r="F181" s="34"/>
      <c r="G181" s="34"/>
      <c r="H181" s="34"/>
      <c r="I181" s="34"/>
    </row>
    <row r="182" spans="3:9" ht="9.75" customHeight="1">
      <c r="C182" s="34"/>
      <c r="D182" s="34"/>
      <c r="E182" s="34"/>
      <c r="F182" s="34"/>
      <c r="G182" s="34"/>
      <c r="H182" s="34"/>
      <c r="I182" s="34"/>
    </row>
    <row r="183" spans="3:9" ht="9.75" customHeight="1">
      <c r="C183" s="34"/>
      <c r="D183" s="34"/>
      <c r="E183" s="34"/>
      <c r="F183" s="34"/>
      <c r="G183" s="34"/>
      <c r="H183" s="34"/>
      <c r="I183" s="34"/>
    </row>
    <row r="184" spans="3:9" ht="9.75" customHeight="1">
      <c r="C184" s="34"/>
      <c r="D184" s="34"/>
      <c r="E184" s="34"/>
      <c r="F184" s="34"/>
      <c r="G184" s="34"/>
      <c r="H184" s="34"/>
      <c r="I184" s="34"/>
    </row>
    <row r="185" spans="3:9" ht="9.75" customHeight="1">
      <c r="C185" s="34"/>
      <c r="D185" s="34"/>
      <c r="E185" s="34"/>
      <c r="F185" s="34"/>
      <c r="G185" s="34"/>
      <c r="H185" s="34"/>
      <c r="I185" s="34"/>
    </row>
    <row r="186" spans="3:9" ht="9.75" customHeight="1">
      <c r="C186" s="34"/>
      <c r="D186" s="34"/>
      <c r="E186" s="34"/>
      <c r="F186" s="34"/>
      <c r="G186" s="34"/>
      <c r="H186" s="34"/>
      <c r="I186" s="34"/>
    </row>
    <row r="187" spans="3:9" ht="9.75" customHeight="1">
      <c r="C187" s="34"/>
      <c r="D187" s="34"/>
      <c r="E187" s="34"/>
      <c r="F187" s="34"/>
      <c r="G187" s="34"/>
      <c r="H187" s="34"/>
      <c r="I187" s="34"/>
    </row>
    <row r="188" spans="3:9" ht="9.75" customHeight="1">
      <c r="C188" s="34"/>
      <c r="D188" s="34"/>
      <c r="E188" s="34"/>
      <c r="F188" s="34"/>
      <c r="G188" s="34"/>
      <c r="H188" s="34"/>
      <c r="I188" s="34"/>
    </row>
    <row r="189" spans="3:9" ht="9.75" customHeight="1">
      <c r="C189" s="34"/>
      <c r="D189" s="34"/>
      <c r="E189" s="34"/>
      <c r="F189" s="34"/>
      <c r="G189" s="34"/>
      <c r="H189" s="34"/>
      <c r="I189" s="34"/>
    </row>
    <row r="190" spans="3:9" ht="9.75" customHeight="1">
      <c r="C190" s="34"/>
      <c r="D190" s="34"/>
      <c r="E190" s="34"/>
      <c r="F190" s="34"/>
      <c r="G190" s="34"/>
      <c r="H190" s="34"/>
      <c r="I190" s="34"/>
    </row>
    <row r="191" spans="3:9" ht="9.75" customHeight="1">
      <c r="C191" s="34"/>
      <c r="D191" s="34"/>
      <c r="E191" s="34"/>
      <c r="F191" s="34"/>
      <c r="G191" s="34"/>
      <c r="H191" s="34"/>
      <c r="I191" s="34"/>
    </row>
    <row r="192" spans="3:9" ht="9.75" customHeight="1">
      <c r="C192" s="34"/>
      <c r="D192" s="34"/>
      <c r="E192" s="34"/>
      <c r="F192" s="34"/>
      <c r="G192" s="34"/>
      <c r="H192" s="34"/>
      <c r="I192" s="34"/>
    </row>
    <row r="193" spans="3:9" ht="9.75" customHeight="1">
      <c r="C193" s="34"/>
      <c r="D193" s="34"/>
      <c r="E193" s="34"/>
      <c r="F193" s="34"/>
      <c r="G193" s="34"/>
      <c r="H193" s="34"/>
      <c r="I193" s="34"/>
    </row>
    <row r="194" spans="3:9" ht="9.75" customHeight="1">
      <c r="C194" s="34"/>
      <c r="D194" s="34"/>
      <c r="E194" s="34"/>
      <c r="F194" s="34"/>
      <c r="G194" s="34"/>
      <c r="H194" s="34"/>
      <c r="I194" s="34"/>
    </row>
    <row r="195" spans="3:9" ht="9.75" customHeight="1">
      <c r="C195" s="34"/>
      <c r="D195" s="34"/>
      <c r="E195" s="34"/>
      <c r="F195" s="34"/>
      <c r="G195" s="34"/>
      <c r="H195" s="34"/>
      <c r="I195" s="34"/>
    </row>
    <row r="196" spans="3:9" ht="9.75" customHeight="1">
      <c r="C196" s="34"/>
      <c r="D196" s="34"/>
      <c r="E196" s="34"/>
      <c r="F196" s="34"/>
      <c r="G196" s="34"/>
      <c r="H196" s="34"/>
      <c r="I196" s="34"/>
    </row>
    <row r="197" spans="3:9" ht="9.75" customHeight="1">
      <c r="C197" s="34"/>
      <c r="D197" s="34"/>
      <c r="E197" s="34"/>
      <c r="F197" s="34"/>
      <c r="G197" s="34"/>
      <c r="H197" s="34"/>
      <c r="I197" s="34"/>
    </row>
    <row r="198" spans="3:9" ht="9.75" customHeight="1">
      <c r="C198" s="34"/>
      <c r="D198" s="34"/>
      <c r="E198" s="34"/>
      <c r="F198" s="34"/>
      <c r="G198" s="34"/>
      <c r="H198" s="34"/>
      <c r="I198" s="34"/>
    </row>
    <row r="199" spans="3:9" ht="9.75" customHeight="1">
      <c r="C199" s="34"/>
      <c r="D199" s="34"/>
      <c r="E199" s="34"/>
      <c r="F199" s="34"/>
      <c r="G199" s="34"/>
      <c r="H199" s="34"/>
      <c r="I199" s="34"/>
    </row>
    <row r="200" spans="3:9" ht="9.75" customHeight="1">
      <c r="C200" s="34"/>
      <c r="D200" s="34"/>
      <c r="E200" s="34"/>
      <c r="F200" s="34"/>
      <c r="G200" s="34"/>
      <c r="H200" s="34"/>
      <c r="I200" s="34"/>
    </row>
    <row r="201" spans="3:9" ht="9.75" customHeight="1">
      <c r="C201" s="34"/>
      <c r="D201" s="34"/>
      <c r="E201" s="34"/>
      <c r="F201" s="34"/>
      <c r="G201" s="34"/>
      <c r="H201" s="34"/>
      <c r="I201" s="34"/>
    </row>
    <row r="202" spans="3:9" ht="9.75" customHeight="1">
      <c r="C202" s="34"/>
      <c r="D202" s="34"/>
      <c r="E202" s="34"/>
      <c r="F202" s="34"/>
      <c r="G202" s="34"/>
      <c r="H202" s="34"/>
      <c r="I202" s="34"/>
    </row>
    <row r="203" spans="3:9" ht="9.75" customHeight="1">
      <c r="C203" s="34"/>
      <c r="D203" s="34"/>
      <c r="E203" s="34"/>
      <c r="F203" s="34"/>
      <c r="G203" s="34"/>
      <c r="H203" s="34"/>
      <c r="I203" s="34"/>
    </row>
    <row r="204" spans="3:9" ht="9.75" customHeight="1">
      <c r="C204" s="34"/>
      <c r="D204" s="34"/>
      <c r="E204" s="34"/>
      <c r="F204" s="34"/>
      <c r="G204" s="34"/>
      <c r="H204" s="34"/>
      <c r="I204" s="34"/>
    </row>
    <row r="205" spans="3:9" ht="9.75" customHeight="1">
      <c r="C205" s="34"/>
      <c r="D205" s="34"/>
      <c r="E205" s="34"/>
      <c r="F205" s="34"/>
      <c r="G205" s="34"/>
      <c r="H205" s="34"/>
      <c r="I205" s="34"/>
    </row>
    <row r="206" spans="3:9" ht="9.75" customHeight="1">
      <c r="C206" s="34"/>
      <c r="D206" s="34"/>
      <c r="E206" s="34"/>
      <c r="F206" s="34"/>
      <c r="G206" s="34"/>
      <c r="H206" s="34"/>
      <c r="I206" s="34"/>
    </row>
    <row r="207" spans="3:9" ht="9.75" customHeight="1">
      <c r="C207" s="34"/>
      <c r="D207" s="34"/>
      <c r="E207" s="34"/>
      <c r="F207" s="34"/>
      <c r="G207" s="34"/>
      <c r="H207" s="34"/>
      <c r="I207" s="34"/>
    </row>
    <row r="208" spans="3:9" ht="9.75" customHeight="1">
      <c r="C208" s="34"/>
      <c r="D208" s="34"/>
      <c r="E208" s="34"/>
      <c r="F208" s="34"/>
      <c r="G208" s="34"/>
      <c r="H208" s="34"/>
      <c r="I208" s="34"/>
    </row>
    <row r="209" spans="3:9" ht="9.75" customHeight="1">
      <c r="C209" s="34"/>
      <c r="D209" s="34"/>
      <c r="E209" s="34"/>
      <c r="F209" s="34"/>
      <c r="G209" s="34"/>
      <c r="H209" s="34"/>
      <c r="I209" s="34"/>
    </row>
    <row r="210" spans="3:9" ht="9.75" customHeight="1">
      <c r="C210" s="34"/>
      <c r="D210" s="34"/>
      <c r="E210" s="34"/>
      <c r="F210" s="34"/>
      <c r="G210" s="34"/>
      <c r="H210" s="34"/>
      <c r="I210" s="34"/>
    </row>
    <row r="211" spans="3:9" ht="9.75" customHeight="1">
      <c r="C211" s="34"/>
      <c r="D211" s="34"/>
      <c r="E211" s="34"/>
      <c r="F211" s="34"/>
      <c r="G211" s="34"/>
      <c r="H211" s="34"/>
      <c r="I211" s="34"/>
    </row>
    <row r="212" spans="3:9" ht="9.75" customHeight="1">
      <c r="C212" s="34"/>
      <c r="D212" s="34"/>
      <c r="E212" s="34"/>
      <c r="F212" s="34"/>
      <c r="G212" s="34"/>
      <c r="H212" s="34"/>
      <c r="I212" s="34"/>
    </row>
    <row r="213" spans="3:9" ht="9.75" customHeight="1">
      <c r="C213" s="34"/>
      <c r="D213" s="34"/>
      <c r="E213" s="34"/>
      <c r="F213" s="34"/>
      <c r="G213" s="34"/>
      <c r="H213" s="34"/>
      <c r="I213" s="34"/>
    </row>
    <row r="214" spans="3:9" ht="9.75" customHeight="1">
      <c r="C214" s="34"/>
      <c r="D214" s="34"/>
      <c r="E214" s="34"/>
      <c r="F214" s="34"/>
      <c r="G214" s="34"/>
      <c r="H214" s="34"/>
      <c r="I214" s="34"/>
    </row>
    <row r="215" spans="3:9" ht="9.75" customHeight="1">
      <c r="C215" s="34"/>
      <c r="D215" s="34"/>
      <c r="E215" s="34"/>
      <c r="F215" s="34"/>
      <c r="G215" s="34"/>
      <c r="H215" s="34"/>
      <c r="I215" s="34"/>
    </row>
    <row r="216" spans="3:9" ht="9.75" customHeight="1">
      <c r="C216" s="34"/>
      <c r="D216" s="34"/>
      <c r="E216" s="34"/>
      <c r="F216" s="34"/>
      <c r="G216" s="34"/>
      <c r="H216" s="34"/>
      <c r="I216" s="34"/>
    </row>
    <row r="217" spans="3:9" ht="9.75" customHeight="1">
      <c r="C217" s="34"/>
      <c r="D217" s="34"/>
      <c r="E217" s="34"/>
      <c r="F217" s="34"/>
      <c r="G217" s="34"/>
      <c r="H217" s="34"/>
      <c r="I217" s="34"/>
    </row>
    <row r="218" spans="3:9" ht="9.75" customHeight="1">
      <c r="C218" s="34"/>
      <c r="D218" s="34"/>
      <c r="E218" s="34"/>
      <c r="F218" s="34"/>
      <c r="G218" s="34"/>
      <c r="H218" s="34"/>
      <c r="I218" s="34"/>
    </row>
    <row r="219" spans="3:9" ht="9.75" customHeight="1">
      <c r="C219" s="34"/>
      <c r="D219" s="34"/>
      <c r="E219" s="34"/>
      <c r="F219" s="34"/>
      <c r="G219" s="34"/>
      <c r="H219" s="34"/>
      <c r="I219" s="34"/>
    </row>
    <row r="220" spans="3:9" ht="9.75" customHeight="1">
      <c r="C220" s="34"/>
      <c r="D220" s="34"/>
      <c r="E220" s="34"/>
      <c r="F220" s="34"/>
      <c r="G220" s="34"/>
      <c r="H220" s="34"/>
      <c r="I220" s="34"/>
    </row>
    <row r="221" spans="3:9" ht="9.75" customHeight="1">
      <c r="C221" s="34"/>
      <c r="D221" s="34"/>
      <c r="E221" s="34"/>
      <c r="F221" s="34"/>
      <c r="G221" s="34"/>
      <c r="H221" s="34"/>
      <c r="I221" s="34"/>
    </row>
    <row r="222" spans="3:9" ht="9.75" customHeight="1">
      <c r="C222" s="34"/>
      <c r="D222" s="34"/>
      <c r="E222" s="34"/>
      <c r="F222" s="34"/>
      <c r="G222" s="34"/>
      <c r="H222" s="34"/>
      <c r="I222" s="34"/>
    </row>
    <row r="223" spans="3:9" ht="9.75" customHeight="1">
      <c r="C223" s="34"/>
      <c r="D223" s="34"/>
      <c r="E223" s="34"/>
      <c r="F223" s="34"/>
      <c r="G223" s="34"/>
      <c r="H223" s="34"/>
      <c r="I223" s="34"/>
    </row>
    <row r="224" spans="3:9" ht="9.75" customHeight="1">
      <c r="C224" s="34"/>
      <c r="D224" s="34"/>
      <c r="E224" s="34"/>
      <c r="F224" s="34"/>
      <c r="G224" s="34"/>
      <c r="H224" s="34"/>
      <c r="I224" s="34"/>
    </row>
    <row r="225" spans="3:9" ht="9.75" customHeight="1">
      <c r="C225" s="34"/>
      <c r="D225" s="34"/>
      <c r="E225" s="34"/>
      <c r="F225" s="34"/>
      <c r="G225" s="34"/>
      <c r="H225" s="34"/>
      <c r="I225" s="34"/>
    </row>
    <row r="226" spans="3:9" ht="9.75" customHeight="1">
      <c r="C226" s="34"/>
      <c r="D226" s="34"/>
      <c r="E226" s="34"/>
      <c r="F226" s="34"/>
      <c r="G226" s="34"/>
      <c r="H226" s="34"/>
      <c r="I226" s="34"/>
    </row>
    <row r="227" spans="3:9" ht="9.75" customHeight="1">
      <c r="C227" s="34"/>
      <c r="D227" s="34"/>
      <c r="E227" s="34"/>
      <c r="F227" s="34"/>
      <c r="G227" s="34"/>
      <c r="H227" s="34"/>
      <c r="I227" s="34"/>
    </row>
    <row r="228" spans="3:9" ht="9.75" customHeight="1">
      <c r="C228" s="34"/>
      <c r="D228" s="34"/>
      <c r="E228" s="34"/>
      <c r="F228" s="34"/>
      <c r="G228" s="34"/>
      <c r="H228" s="34"/>
      <c r="I228" s="34"/>
    </row>
    <row r="229" spans="3:9" ht="9.75" customHeight="1">
      <c r="C229" s="34"/>
      <c r="D229" s="34"/>
      <c r="E229" s="34"/>
      <c r="F229" s="34"/>
      <c r="G229" s="34"/>
      <c r="H229" s="34"/>
      <c r="I229" s="34"/>
    </row>
    <row r="230" spans="3:9" ht="9.75" customHeight="1">
      <c r="C230" s="34"/>
      <c r="D230" s="34"/>
      <c r="E230" s="34"/>
      <c r="F230" s="34"/>
      <c r="G230" s="34"/>
      <c r="H230" s="34"/>
      <c r="I230" s="34"/>
    </row>
    <row r="231" spans="3:9" ht="9.75" customHeight="1">
      <c r="C231" s="34"/>
      <c r="D231" s="34"/>
      <c r="E231" s="34"/>
      <c r="F231" s="34"/>
      <c r="G231" s="34"/>
      <c r="H231" s="34"/>
      <c r="I231" s="34"/>
    </row>
    <row r="232" spans="3:9" ht="9.75" customHeight="1">
      <c r="C232" s="34"/>
      <c r="D232" s="34"/>
      <c r="E232" s="34"/>
      <c r="F232" s="34"/>
      <c r="G232" s="34"/>
      <c r="H232" s="34"/>
      <c r="I232" s="34"/>
    </row>
    <row r="233" spans="3:9" ht="9.75" customHeight="1">
      <c r="C233" s="34"/>
      <c r="D233" s="34"/>
      <c r="E233" s="34"/>
      <c r="F233" s="34"/>
      <c r="G233" s="34"/>
      <c r="H233" s="34"/>
      <c r="I233" s="34"/>
    </row>
    <row r="234" spans="3:9" ht="9.75" customHeight="1">
      <c r="C234" s="34"/>
      <c r="D234" s="34"/>
      <c r="E234" s="34"/>
      <c r="F234" s="34"/>
      <c r="G234" s="34"/>
      <c r="H234" s="34"/>
      <c r="I234" s="34"/>
    </row>
    <row r="235" spans="3:9" ht="9.75" customHeight="1">
      <c r="C235" s="34"/>
      <c r="D235" s="34"/>
      <c r="E235" s="34"/>
      <c r="F235" s="34"/>
      <c r="G235" s="34"/>
      <c r="H235" s="34"/>
      <c r="I235" s="34"/>
    </row>
  </sheetData>
  <sheetProtection/>
  <mergeCells count="2">
    <mergeCell ref="V22:W22"/>
    <mergeCell ref="U3:W3"/>
  </mergeCells>
  <hyperlinks>
    <hyperlink ref="W1" location="Übersicht!A1" display="zurück zur Übersicht"/>
    <hyperlink ref="B25" r:id="rId1" display="https://www.bfs.admin.ch/bfs/de/home/statistiken/kataloge-datenbanken/tabellen.assetdetail.2084940.html"/>
  </hyperlinks>
  <printOptions/>
  <pageMargins left="0.39" right="0.787401575" top="0.71" bottom="0.36" header="0.4921259845" footer="0.21"/>
  <pageSetup horizontalDpi="600" verticalDpi="600" orientation="landscape" paperSize="9" scale="81" r:id="rId2"/>
  <ignoredErrors>
    <ignoredError sqref="C18: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Corinne Straub</cp:lastModifiedBy>
  <cp:lastPrinted>2017-03-09T14:43:04Z</cp:lastPrinted>
  <dcterms:created xsi:type="dcterms:W3CDTF">2011-04-06T10:42:28Z</dcterms:created>
  <dcterms:modified xsi:type="dcterms:W3CDTF">2017-03-20T12:54:42Z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