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372" windowWidth="15876" windowHeight="12216" activeTab="0"/>
  </bookViews>
  <sheets>
    <sheet name="T19.3.5.4.2" sheetId="1" r:id="rId1"/>
  </sheets>
  <definedNames>
    <definedName name="_xlnm.Print_Area" localSheetId="0">'T19.3.5.4.2'!$A$1:$I$53</definedName>
  </definedNames>
  <calcPr fullCalcOnLoad="1"/>
</workbook>
</file>

<file path=xl/sharedStrings.xml><?xml version="1.0" encoding="utf-8"?>
<sst xmlns="http://schemas.openxmlformats.org/spreadsheetml/2006/main" count="51" uniqueCount="33">
  <si>
    <t>© BFS - Statistisches Lexikon der Schweiz</t>
  </si>
  <si>
    <t xml:space="preserve"> </t>
  </si>
  <si>
    <t xml:space="preserve">Assistance en cas de peine privative de liberté avec sursis </t>
  </si>
  <si>
    <t xml:space="preserve">Fin de l'assistance en cas de peine privative de liberté avec sursis </t>
  </si>
  <si>
    <t xml:space="preserve">Assistance en cas de traitement ambulatoire avec suspension de peine </t>
  </si>
  <si>
    <t xml:space="preserve">Assistance en cas de libération conditionnelle </t>
  </si>
  <si>
    <t xml:space="preserve">Fin de l'assistance en cas de libération conditionnelle </t>
  </si>
  <si>
    <t xml:space="preserve">Assistance en cas de libération à l'essai d'une mesure stationnaire </t>
  </si>
  <si>
    <t xml:space="preserve">Fin de l'assistance en cas de libération à l'essai d'une mesure stationnaire </t>
  </si>
  <si>
    <t>Total des fins d'assistance par un service de probation 2)</t>
  </si>
  <si>
    <t xml:space="preserve">Total des engagements d'une assistance par les services de probation </t>
  </si>
  <si>
    <t>Depuis 2000</t>
  </si>
  <si>
    <t>Assistance en cas de libération conditionnelle d'une MET</t>
  </si>
  <si>
    <t>Fin de l'assistance en cas de libération conditionnelle d'une MET</t>
  </si>
  <si>
    <t>Assistance en cas de ègles de conduite exclusivement</t>
  </si>
  <si>
    <t>Fin de l'assistance en cas de ègles de conduite exclusivement</t>
  </si>
  <si>
    <t>Assistance pour autres raisons</t>
  </si>
  <si>
    <t>Fin de l'assistance dans les cas "pour autres raisons"</t>
  </si>
  <si>
    <t>en %</t>
  </si>
  <si>
    <t xml:space="preserve">1) La forte réduction des nombre est due à la réorganisation du service de l'exécution des peines dans le canton de Zurich </t>
  </si>
  <si>
    <t>2) Décision d'astreinte au patronage en cas de peine privative de liberté avec sursis, selon l'art. 41 chiff. 2 CP</t>
  </si>
  <si>
    <t>Décision d'astreinte au patronage pendant un traitement ambulatoire avec suspension de peine, selon les art. 43 chiff. 2.2, 44 chiff. 1 et 44 chiff. 6 CP</t>
  </si>
  <si>
    <t>Décision d'astreinte au patronage en cas de libération conditionnelle, selon l'art. 38 chiff. 2 CP</t>
  </si>
  <si>
    <t>Décision d'astreinte au patronage en cas de libération à l'essai d'une mesure stationnaire ou d'une mesure ambulatoire sans suspension de peine, selon les art. 43 chiff. 4 al. 2 et 44 chiff. 4 al. 2 CP</t>
  </si>
  <si>
    <t xml:space="preserve">Décision d'astreinte au patronage en cas de libération conditionnelle d'une maison d'éducation au travail (MET), </t>
  </si>
  <si>
    <t>Règles de conduite: assistance en cas d'imposition de règles de conduite à observer</t>
  </si>
  <si>
    <t>Autres: astreintes selon des lois cantonales</t>
  </si>
  <si>
    <t xml:space="preserve">Source: Statistique de la probation </t>
  </si>
  <si>
    <t>Renseignement: Daniel Fink, 032 713 62 94, daniel.fink@bfs.admin.ch</t>
  </si>
  <si>
    <t>© OFS - Encyclopédie statistique de la Suisse</t>
  </si>
  <si>
    <t>Personnes assistées par les services de probation: clients nouveaux et fin de l'assistance selon la sanction</t>
  </si>
  <si>
    <t xml:space="preserve">Fin de l'assistance en cas de traitement amb. avec suspension de peine </t>
  </si>
  <si>
    <t>T 19.04.03.29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</si>
</sst>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0__;@__\ "/>
    <numFmt numFmtId="172" formatCode="#,###,##0.0__;\-#,###,##0.0__;\-__;@__\ "/>
    <numFmt numFmtId="173" formatCode="#,###,##0__&quot;1)&quot;;\-#,###,##0__;0__;@__\ 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"/>
    <numFmt numFmtId="179" formatCode="#\ ###\ ##0__;\-#\ ###\ ##0__;0__;@__\ "/>
  </numFmts>
  <fonts count="38">
    <font>
      <sz val="10"/>
      <name val="Arial"/>
      <family val="0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/>
    </xf>
    <xf numFmtId="171" fontId="1" fillId="33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indent="1"/>
    </xf>
    <xf numFmtId="0" fontId="1" fillId="33" borderId="0" xfId="0" applyFont="1" applyFill="1" applyBorder="1" applyAlignment="1">
      <alignment horizontal="left" vertical="top" wrapText="1" indent="1"/>
    </xf>
    <xf numFmtId="170" fontId="1" fillId="33" borderId="0" xfId="0" applyNumberFormat="1" applyFont="1" applyFill="1" applyBorder="1" applyAlignment="1">
      <alignment horizontal="left" indent="1"/>
    </xf>
    <xf numFmtId="172" fontId="1" fillId="33" borderId="0" xfId="0" applyNumberFormat="1" applyFont="1" applyFill="1" applyBorder="1" applyAlignment="1">
      <alignment horizontal="left"/>
    </xf>
    <xf numFmtId="171" fontId="1" fillId="33" borderId="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center"/>
    </xf>
    <xf numFmtId="17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right"/>
    </xf>
    <xf numFmtId="171" fontId="1" fillId="33" borderId="10" xfId="0" applyNumberFormat="1" applyFont="1" applyFill="1" applyBorder="1" applyAlignment="1">
      <alignment horizontal="right"/>
    </xf>
    <xf numFmtId="171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 horizontal="right"/>
    </xf>
    <xf numFmtId="0" fontId="1" fillId="33" borderId="13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right"/>
    </xf>
    <xf numFmtId="171" fontId="1" fillId="33" borderId="14" xfId="0" applyNumberFormat="1" applyFont="1" applyFill="1" applyBorder="1" applyAlignment="1">
      <alignment/>
    </xf>
    <xf numFmtId="0" fontId="1" fillId="33" borderId="15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right"/>
    </xf>
    <xf numFmtId="172" fontId="1" fillId="33" borderId="0" xfId="0" applyNumberFormat="1" applyFont="1" applyFill="1" applyBorder="1" applyAlignment="1">
      <alignment horizontal="left" indent="2"/>
    </xf>
    <xf numFmtId="171" fontId="1" fillId="0" borderId="0" xfId="0" applyNumberFormat="1" applyFont="1" applyFill="1" applyBorder="1" applyAlignment="1">
      <alignment horizontal="right"/>
    </xf>
    <xf numFmtId="171" fontId="1" fillId="34" borderId="0" xfId="0" applyNumberFormat="1" applyFont="1" applyFill="1" applyBorder="1" applyAlignment="1">
      <alignment horizontal="right"/>
    </xf>
    <xf numFmtId="172" fontId="1" fillId="34" borderId="0" xfId="0" applyNumberFormat="1" applyFont="1" applyFill="1" applyBorder="1" applyAlignment="1">
      <alignment horizontal="left"/>
    </xf>
    <xf numFmtId="173" fontId="1" fillId="34" borderId="0" xfId="0" applyNumberFormat="1" applyFont="1" applyFill="1" applyBorder="1" applyAlignment="1">
      <alignment horizontal="right"/>
    </xf>
    <xf numFmtId="172" fontId="1" fillId="34" borderId="0" xfId="0" applyNumberFormat="1" applyFont="1" applyFill="1" applyBorder="1" applyAlignment="1">
      <alignment horizontal="left" indent="2"/>
    </xf>
    <xf numFmtId="0" fontId="1" fillId="33" borderId="17" xfId="0" applyFont="1" applyFill="1" applyBorder="1" applyAlignment="1">
      <alignment/>
    </xf>
    <xf numFmtId="0" fontId="1" fillId="33" borderId="17" xfId="0" applyNumberFormat="1" applyFont="1" applyFill="1" applyBorder="1" applyAlignment="1">
      <alignment horizontal="right"/>
    </xf>
    <xf numFmtId="171" fontId="1" fillId="33" borderId="0" xfId="0" applyNumberFormat="1" applyFont="1" applyFill="1" applyBorder="1" applyAlignment="1">
      <alignment/>
    </xf>
    <xf numFmtId="172" fontId="1" fillId="34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/>
    </xf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wrapText="1" indent="1"/>
    </xf>
    <xf numFmtId="171" fontId="1" fillId="33" borderId="0" xfId="0" applyNumberFormat="1" applyFont="1" applyFill="1" applyBorder="1" applyAlignment="1">
      <alignment horizontal="left" wrapText="1" indent="1"/>
    </xf>
    <xf numFmtId="0" fontId="1" fillId="33" borderId="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G1"/>
    </sheetView>
  </sheetViews>
  <sheetFormatPr defaultColWidth="11.421875" defaultRowHeight="12.75"/>
  <cols>
    <col min="1" max="1" width="45.140625" style="1" customWidth="1"/>
    <col min="2" max="2" width="2.28125" style="9" customWidth="1"/>
    <col min="3" max="8" width="9.421875" style="9" customWidth="1"/>
    <col min="9" max="13" width="9.421875" style="1" customWidth="1"/>
    <col min="14" max="16384" width="11.421875" style="1" customWidth="1"/>
  </cols>
  <sheetData>
    <row r="1" spans="1:12" ht="12.75">
      <c r="A1" s="41" t="s">
        <v>30</v>
      </c>
      <c r="B1" s="42"/>
      <c r="C1" s="42"/>
      <c r="D1" s="42"/>
      <c r="E1" s="42"/>
      <c r="F1" s="42"/>
      <c r="G1" s="42"/>
      <c r="I1" s="26" t="s">
        <v>32</v>
      </c>
      <c r="L1" s="7"/>
    </row>
    <row r="2" ht="11.25">
      <c r="A2" s="6" t="s">
        <v>11</v>
      </c>
    </row>
    <row r="3" spans="1:9" ht="3.75" customHeight="1">
      <c r="A3" s="18"/>
      <c r="B3" s="19"/>
      <c r="C3" s="19"/>
      <c r="D3" s="19"/>
      <c r="E3" s="19"/>
      <c r="F3" s="19"/>
      <c r="G3" s="19"/>
      <c r="H3" s="19"/>
      <c r="I3" s="8"/>
    </row>
    <row r="4" spans="1:9" ht="3.75" customHeight="1">
      <c r="A4" s="45" t="s">
        <v>1</v>
      </c>
      <c r="B4" s="46"/>
      <c r="C4" s="22"/>
      <c r="D4" s="22"/>
      <c r="E4" s="22"/>
      <c r="F4" s="22"/>
      <c r="G4" s="27"/>
      <c r="H4" s="22"/>
      <c r="I4" s="9"/>
    </row>
    <row r="5" spans="1:9" ht="12.75">
      <c r="A5" s="45" t="s">
        <v>1</v>
      </c>
      <c r="B5" s="46"/>
      <c r="C5" s="24">
        <v>2000</v>
      </c>
      <c r="D5" s="24">
        <v>2001</v>
      </c>
      <c r="E5" s="24">
        <v>2002</v>
      </c>
      <c r="F5" s="24">
        <v>2003</v>
      </c>
      <c r="G5" s="28">
        <v>2004</v>
      </c>
      <c r="H5" s="24">
        <v>2005</v>
      </c>
      <c r="I5" s="25">
        <v>2006</v>
      </c>
    </row>
    <row r="6" spans="1:9" ht="3.75" customHeight="1">
      <c r="A6" s="47" t="s">
        <v>1</v>
      </c>
      <c r="B6" s="48"/>
      <c r="C6" s="23"/>
      <c r="D6" s="23"/>
      <c r="E6" s="23"/>
      <c r="F6" s="23"/>
      <c r="G6" s="29"/>
      <c r="H6" s="23"/>
      <c r="I6" s="20"/>
    </row>
    <row r="7" spans="1:8" ht="3.75" customHeight="1">
      <c r="A7" s="36"/>
      <c r="B7" s="37"/>
      <c r="C7" s="37"/>
      <c r="D7" s="37"/>
      <c r="E7" s="37"/>
      <c r="F7" s="37"/>
      <c r="G7" s="37"/>
      <c r="H7" s="37"/>
    </row>
    <row r="8" spans="1:14" ht="9.75">
      <c r="A8" s="33" t="s">
        <v>10</v>
      </c>
      <c r="B8" s="32"/>
      <c r="C8" s="34">
        <v>2255</v>
      </c>
      <c r="D8" s="32">
        <v>1793</v>
      </c>
      <c r="E8" s="32">
        <v>1725</v>
      </c>
      <c r="F8" s="32">
        <v>1943</v>
      </c>
      <c r="G8" s="32">
        <v>1862</v>
      </c>
      <c r="H8" s="32">
        <v>2104</v>
      </c>
      <c r="I8" s="32">
        <v>1993</v>
      </c>
      <c r="J8" s="38"/>
      <c r="K8" s="38"/>
      <c r="L8" s="38"/>
      <c r="M8" s="38"/>
      <c r="N8" s="38"/>
    </row>
    <row r="9" spans="1:13" ht="9.75">
      <c r="A9" s="33" t="s">
        <v>9</v>
      </c>
      <c r="B9" s="32"/>
      <c r="C9" s="32">
        <v>1633</v>
      </c>
      <c r="D9" s="32">
        <v>1871</v>
      </c>
      <c r="E9" s="32">
        <v>1855</v>
      </c>
      <c r="F9" s="32">
        <v>1798</v>
      </c>
      <c r="G9" s="32">
        <v>1556</v>
      </c>
      <c r="H9" s="32">
        <v>1916</v>
      </c>
      <c r="I9" s="32">
        <v>1902</v>
      </c>
      <c r="J9" s="38"/>
      <c r="K9" s="38"/>
      <c r="L9" s="38"/>
      <c r="M9" s="38"/>
    </row>
    <row r="10" spans="1:15" ht="9.75">
      <c r="A10" s="35" t="s">
        <v>18</v>
      </c>
      <c r="B10" s="32"/>
      <c r="C10" s="39">
        <f aca="true" t="shared" si="0" ref="C10:I10">C9/C8*100</f>
        <v>72.41685144124168</v>
      </c>
      <c r="D10" s="39">
        <f t="shared" si="0"/>
        <v>104.35025097601785</v>
      </c>
      <c r="E10" s="39">
        <f t="shared" si="0"/>
        <v>107.53623188405797</v>
      </c>
      <c r="F10" s="39">
        <f t="shared" si="0"/>
        <v>92.53731343283582</v>
      </c>
      <c r="G10" s="39">
        <f t="shared" si="0"/>
        <v>83.56605800214822</v>
      </c>
      <c r="H10" s="39">
        <f t="shared" si="0"/>
        <v>91.06463878326996</v>
      </c>
      <c r="I10" s="39">
        <f t="shared" si="0"/>
        <v>95.43401906673357</v>
      </c>
      <c r="J10" s="38"/>
      <c r="K10" s="38"/>
      <c r="L10" s="38"/>
      <c r="M10" s="38"/>
      <c r="N10" s="38"/>
      <c r="O10" s="38"/>
    </row>
    <row r="11" spans="1:14" ht="9.75">
      <c r="A11" s="16" t="s">
        <v>1</v>
      </c>
      <c r="B11" s="10" t="s">
        <v>1</v>
      </c>
      <c r="C11" s="10"/>
      <c r="D11" s="10"/>
      <c r="E11" s="10"/>
      <c r="F11" s="10"/>
      <c r="G11" s="10"/>
      <c r="H11" s="10"/>
      <c r="I11" s="11"/>
      <c r="J11" s="11"/>
      <c r="K11" s="10"/>
      <c r="N11" s="38"/>
    </row>
    <row r="12" spans="1:12" ht="9.75">
      <c r="A12" s="13" t="s">
        <v>2</v>
      </c>
      <c r="B12" s="10" t="s">
        <v>1</v>
      </c>
      <c r="C12" s="10">
        <v>299</v>
      </c>
      <c r="D12" s="10">
        <v>186</v>
      </c>
      <c r="E12" s="10">
        <v>192</v>
      </c>
      <c r="F12" s="10">
        <v>257</v>
      </c>
      <c r="G12" s="10">
        <v>244</v>
      </c>
      <c r="H12" s="10">
        <v>281</v>
      </c>
      <c r="I12" s="10">
        <v>325</v>
      </c>
      <c r="J12" s="10"/>
      <c r="K12" s="10"/>
      <c r="L12" s="11"/>
    </row>
    <row r="13" spans="1:12" ht="9.75">
      <c r="A13" s="13" t="s">
        <v>3</v>
      </c>
      <c r="B13" s="10"/>
      <c r="C13" s="10">
        <v>181</v>
      </c>
      <c r="D13" s="10">
        <v>220</v>
      </c>
      <c r="E13" s="10">
        <v>206</v>
      </c>
      <c r="F13" s="10">
        <v>170</v>
      </c>
      <c r="G13" s="10">
        <v>186</v>
      </c>
      <c r="H13" s="10">
        <v>226</v>
      </c>
      <c r="I13" s="10">
        <v>236</v>
      </c>
      <c r="J13" s="10"/>
      <c r="K13" s="10"/>
      <c r="L13" s="11"/>
    </row>
    <row r="14" spans="1:12" ht="9.75">
      <c r="A14" s="30" t="s">
        <v>18</v>
      </c>
      <c r="B14" s="10"/>
      <c r="C14" s="11">
        <f aca="true" t="shared" si="1" ref="C14:I14">C13/C12*100</f>
        <v>60.535117056856194</v>
      </c>
      <c r="D14" s="11">
        <f t="shared" si="1"/>
        <v>118.27956989247312</v>
      </c>
      <c r="E14" s="11">
        <f t="shared" si="1"/>
        <v>107.29166666666667</v>
      </c>
      <c r="F14" s="11">
        <f t="shared" si="1"/>
        <v>66.14785992217898</v>
      </c>
      <c r="G14" s="11">
        <f t="shared" si="1"/>
        <v>76.22950819672131</v>
      </c>
      <c r="H14" s="11">
        <f t="shared" si="1"/>
        <v>80.42704626334519</v>
      </c>
      <c r="I14" s="11">
        <f t="shared" si="1"/>
        <v>72.61538461538461</v>
      </c>
      <c r="K14" s="10"/>
      <c r="L14" s="11"/>
    </row>
    <row r="15" spans="1:12" ht="9.75">
      <c r="A15" s="13"/>
      <c r="B15" s="10"/>
      <c r="C15" s="10"/>
      <c r="D15" s="10"/>
      <c r="E15" s="10"/>
      <c r="F15" s="10"/>
      <c r="G15" s="10"/>
      <c r="H15" s="10"/>
      <c r="I15" s="11"/>
      <c r="K15" s="10"/>
      <c r="L15" s="11"/>
    </row>
    <row r="16" spans="1:9" ht="9.75">
      <c r="A16" s="13" t="s">
        <v>4</v>
      </c>
      <c r="B16" s="10" t="s">
        <v>1</v>
      </c>
      <c r="C16" s="10">
        <v>441</v>
      </c>
      <c r="D16" s="10">
        <v>322</v>
      </c>
      <c r="E16" s="10">
        <v>297</v>
      </c>
      <c r="F16" s="10">
        <v>337</v>
      </c>
      <c r="G16" s="10">
        <v>371</v>
      </c>
      <c r="H16" s="10">
        <v>345</v>
      </c>
      <c r="I16" s="10">
        <v>293</v>
      </c>
    </row>
    <row r="17" spans="1:9" ht="9.75">
      <c r="A17" s="13" t="s">
        <v>31</v>
      </c>
      <c r="B17" s="10"/>
      <c r="C17" s="10">
        <v>369</v>
      </c>
      <c r="D17" s="10">
        <v>371</v>
      </c>
      <c r="E17" s="10">
        <v>320</v>
      </c>
      <c r="F17" s="10">
        <v>372</v>
      </c>
      <c r="G17" s="10">
        <v>320</v>
      </c>
      <c r="H17" s="10">
        <v>423</v>
      </c>
      <c r="I17" s="10">
        <v>356</v>
      </c>
    </row>
    <row r="18" spans="1:9" ht="9.75">
      <c r="A18" s="30" t="s">
        <v>18</v>
      </c>
      <c r="B18" s="10"/>
      <c r="C18" s="11">
        <f aca="true" t="shared" si="2" ref="C18:I18">C17/C16*100</f>
        <v>83.6734693877551</v>
      </c>
      <c r="D18" s="11">
        <f t="shared" si="2"/>
        <v>115.21739130434783</v>
      </c>
      <c r="E18" s="11">
        <f t="shared" si="2"/>
        <v>107.74410774410774</v>
      </c>
      <c r="F18" s="11">
        <f t="shared" si="2"/>
        <v>110.38575667655786</v>
      </c>
      <c r="G18" s="11">
        <f t="shared" si="2"/>
        <v>86.25336927223721</v>
      </c>
      <c r="H18" s="11">
        <f t="shared" si="2"/>
        <v>122.60869565217392</v>
      </c>
      <c r="I18" s="11">
        <f t="shared" si="2"/>
        <v>121.50170648464164</v>
      </c>
    </row>
    <row r="19" spans="2:9" ht="9.75">
      <c r="B19" s="1"/>
      <c r="C19" s="40"/>
      <c r="D19" s="40"/>
      <c r="E19" s="40"/>
      <c r="F19" s="40"/>
      <c r="G19" s="40"/>
      <c r="H19" s="40"/>
      <c r="I19" s="11"/>
    </row>
    <row r="20" spans="1:9" ht="9.75">
      <c r="A20" s="14" t="s">
        <v>5</v>
      </c>
      <c r="B20" s="17" t="s">
        <v>1</v>
      </c>
      <c r="C20" s="10">
        <v>829</v>
      </c>
      <c r="D20" s="10">
        <v>635</v>
      </c>
      <c r="E20" s="10">
        <v>695</v>
      </c>
      <c r="F20" s="10">
        <v>716</v>
      </c>
      <c r="G20" s="10">
        <v>818</v>
      </c>
      <c r="H20" s="10">
        <v>779</v>
      </c>
      <c r="I20" s="10">
        <v>758</v>
      </c>
    </row>
    <row r="21" spans="1:9" ht="9.75">
      <c r="A21" s="14" t="s">
        <v>6</v>
      </c>
      <c r="B21" s="17"/>
      <c r="C21" s="10">
        <v>617</v>
      </c>
      <c r="D21" s="10">
        <v>647</v>
      </c>
      <c r="E21" s="10">
        <v>720</v>
      </c>
      <c r="F21" s="10">
        <v>668</v>
      </c>
      <c r="G21" s="10">
        <v>593</v>
      </c>
      <c r="H21" s="10">
        <v>665</v>
      </c>
      <c r="I21" s="10">
        <v>799</v>
      </c>
    </row>
    <row r="22" spans="1:9" ht="9.75">
      <c r="A22" s="30" t="s">
        <v>18</v>
      </c>
      <c r="B22" s="10"/>
      <c r="C22" s="11">
        <f aca="true" t="shared" si="3" ref="C22:I22">(C21/C20)*100</f>
        <v>74.4270205066345</v>
      </c>
      <c r="D22" s="11">
        <f t="shared" si="3"/>
        <v>101.88976377952757</v>
      </c>
      <c r="E22" s="11">
        <f t="shared" si="3"/>
        <v>103.59712230215827</v>
      </c>
      <c r="F22" s="11">
        <f t="shared" si="3"/>
        <v>93.29608938547486</v>
      </c>
      <c r="G22" s="11">
        <f t="shared" si="3"/>
        <v>72.49388753056235</v>
      </c>
      <c r="H22" s="11">
        <f t="shared" si="3"/>
        <v>85.36585365853658</v>
      </c>
      <c r="I22" s="11">
        <f t="shared" si="3"/>
        <v>105.4089709762533</v>
      </c>
    </row>
    <row r="23" spans="1:11" ht="9.75">
      <c r="A23" s="13"/>
      <c r="B23" s="1"/>
      <c r="C23" s="40"/>
      <c r="D23" s="40"/>
      <c r="E23" s="40"/>
      <c r="F23" s="40"/>
      <c r="G23" s="40"/>
      <c r="H23" s="40"/>
      <c r="I23" s="11"/>
      <c r="K23" s="10"/>
    </row>
    <row r="24" spans="1:9" ht="9.75">
      <c r="A24" s="13" t="s">
        <v>7</v>
      </c>
      <c r="B24" s="10" t="s">
        <v>1</v>
      </c>
      <c r="C24" s="10">
        <v>297</v>
      </c>
      <c r="D24" s="10">
        <v>187</v>
      </c>
      <c r="E24" s="10">
        <v>169</v>
      </c>
      <c r="F24" s="10">
        <v>130</v>
      </c>
      <c r="G24" s="10">
        <v>104</v>
      </c>
      <c r="H24" s="10">
        <v>189</v>
      </c>
      <c r="I24" s="10">
        <v>168</v>
      </c>
    </row>
    <row r="25" spans="1:11" ht="9.75">
      <c r="A25" s="13" t="s">
        <v>8</v>
      </c>
      <c r="B25" s="10"/>
      <c r="C25" s="10">
        <v>239</v>
      </c>
      <c r="D25" s="10">
        <v>210</v>
      </c>
      <c r="E25" s="10">
        <v>253</v>
      </c>
      <c r="F25" s="10">
        <v>183</v>
      </c>
      <c r="G25" s="10">
        <v>129</v>
      </c>
      <c r="H25" s="10">
        <v>165</v>
      </c>
      <c r="I25" s="10">
        <v>154</v>
      </c>
      <c r="K25" s="31"/>
    </row>
    <row r="26" spans="1:12" s="2" customFormat="1" ht="9.75">
      <c r="A26" s="30" t="s">
        <v>18</v>
      </c>
      <c r="B26" s="10"/>
      <c r="C26" s="11">
        <f aca="true" t="shared" si="4" ref="C26:I26">(C25/C24)*100</f>
        <v>80.47138047138047</v>
      </c>
      <c r="D26" s="11">
        <f t="shared" si="4"/>
        <v>112.29946524064172</v>
      </c>
      <c r="E26" s="11">
        <f t="shared" si="4"/>
        <v>149.70414201183434</v>
      </c>
      <c r="F26" s="11">
        <f t="shared" si="4"/>
        <v>140.76923076923077</v>
      </c>
      <c r="G26" s="11">
        <f t="shared" si="4"/>
        <v>124.03846153846155</v>
      </c>
      <c r="H26" s="11">
        <f t="shared" si="4"/>
        <v>87.3015873015873</v>
      </c>
      <c r="I26" s="11">
        <f t="shared" si="4"/>
        <v>91.66666666666666</v>
      </c>
      <c r="J26" s="10"/>
      <c r="K26" s="3"/>
      <c r="L26" s="3"/>
    </row>
    <row r="27" spans="1:12" s="2" customFormat="1" ht="9.75">
      <c r="A27" s="1"/>
      <c r="B27" s="1"/>
      <c r="C27" s="40"/>
      <c r="D27" s="40"/>
      <c r="E27" s="40"/>
      <c r="F27" s="40"/>
      <c r="G27" s="40"/>
      <c r="H27" s="40"/>
      <c r="I27" s="11"/>
      <c r="J27" s="10"/>
      <c r="K27" s="3"/>
      <c r="L27" s="3"/>
    </row>
    <row r="28" spans="1:12" ht="9.75">
      <c r="A28" s="15" t="s">
        <v>12</v>
      </c>
      <c r="B28" s="10" t="s">
        <v>1</v>
      </c>
      <c r="C28" s="10">
        <v>38</v>
      </c>
      <c r="D28" s="10">
        <v>18</v>
      </c>
      <c r="E28" s="10">
        <v>17</v>
      </c>
      <c r="F28" s="10">
        <v>21</v>
      </c>
      <c r="G28" s="10">
        <v>37</v>
      </c>
      <c r="H28" s="10">
        <v>22</v>
      </c>
      <c r="I28" s="10">
        <v>29</v>
      </c>
      <c r="K28" s="4"/>
      <c r="L28" s="4"/>
    </row>
    <row r="29" spans="1:12" ht="9.75">
      <c r="A29" s="15" t="s">
        <v>13</v>
      </c>
      <c r="B29" s="10"/>
      <c r="C29" s="10">
        <v>29</v>
      </c>
      <c r="D29" s="10">
        <v>28</v>
      </c>
      <c r="E29" s="10">
        <v>28</v>
      </c>
      <c r="F29" s="10">
        <v>22</v>
      </c>
      <c r="G29" s="10">
        <v>19</v>
      </c>
      <c r="H29" s="10">
        <v>20</v>
      </c>
      <c r="I29" s="10">
        <v>16</v>
      </c>
      <c r="K29" s="4"/>
      <c r="L29" s="4"/>
    </row>
    <row r="30" spans="1:12" ht="9.75">
      <c r="A30" s="30" t="s">
        <v>18</v>
      </c>
      <c r="B30" s="10"/>
      <c r="C30" s="11">
        <f aca="true" t="shared" si="5" ref="C30:I30">(C29/C28)*100</f>
        <v>76.31578947368422</v>
      </c>
      <c r="D30" s="11">
        <f t="shared" si="5"/>
        <v>155.55555555555557</v>
      </c>
      <c r="E30" s="11">
        <f t="shared" si="5"/>
        <v>164.70588235294116</v>
      </c>
      <c r="F30" s="11">
        <f t="shared" si="5"/>
        <v>104.76190476190477</v>
      </c>
      <c r="G30" s="11">
        <f t="shared" si="5"/>
        <v>51.35135135135135</v>
      </c>
      <c r="H30" s="11">
        <f t="shared" si="5"/>
        <v>90.9090909090909</v>
      </c>
      <c r="I30" s="11">
        <f t="shared" si="5"/>
        <v>55.172413793103445</v>
      </c>
      <c r="K30" s="4"/>
      <c r="L30" s="4"/>
    </row>
    <row r="31" spans="1:12" ht="9.75">
      <c r="A31" s="15"/>
      <c r="B31" s="10"/>
      <c r="C31" s="10"/>
      <c r="D31" s="10"/>
      <c r="E31" s="10"/>
      <c r="F31" s="10"/>
      <c r="G31" s="10"/>
      <c r="H31" s="10"/>
      <c r="I31" s="11"/>
      <c r="K31" s="4"/>
      <c r="L31" s="4"/>
    </row>
    <row r="32" spans="1:12" ht="9.75">
      <c r="A32" s="15" t="s">
        <v>14</v>
      </c>
      <c r="B32" s="10"/>
      <c r="C32" s="10">
        <v>271</v>
      </c>
      <c r="D32" s="10">
        <v>208</v>
      </c>
      <c r="E32" s="10">
        <v>185</v>
      </c>
      <c r="F32" s="10">
        <v>284</v>
      </c>
      <c r="G32" s="10">
        <v>149</v>
      </c>
      <c r="H32" s="10">
        <v>292</v>
      </c>
      <c r="I32" s="10">
        <v>256</v>
      </c>
      <c r="K32" s="4"/>
      <c r="L32" s="4"/>
    </row>
    <row r="33" spans="1:12" ht="13.5" customHeight="1">
      <c r="A33" s="15" t="s">
        <v>15</v>
      </c>
      <c r="B33" s="10" t="s">
        <v>1</v>
      </c>
      <c r="C33" s="10">
        <v>165</v>
      </c>
      <c r="D33" s="10">
        <v>198</v>
      </c>
      <c r="E33" s="10">
        <v>162</v>
      </c>
      <c r="F33" s="10">
        <v>204</v>
      </c>
      <c r="G33" s="10">
        <v>156</v>
      </c>
      <c r="H33" s="10">
        <v>237</v>
      </c>
      <c r="I33" s="10">
        <v>210</v>
      </c>
      <c r="K33" s="5"/>
      <c r="L33" s="11"/>
    </row>
    <row r="34" spans="1:12" ht="13.5" customHeight="1">
      <c r="A34" s="30" t="s">
        <v>18</v>
      </c>
      <c r="B34" s="10"/>
      <c r="C34" s="11">
        <f aca="true" t="shared" si="6" ref="C34:I34">(C33/C32)*100</f>
        <v>60.88560885608856</v>
      </c>
      <c r="D34" s="11">
        <f t="shared" si="6"/>
        <v>95.1923076923077</v>
      </c>
      <c r="E34" s="11">
        <f t="shared" si="6"/>
        <v>87.56756756756758</v>
      </c>
      <c r="F34" s="11">
        <f t="shared" si="6"/>
        <v>71.83098591549296</v>
      </c>
      <c r="G34" s="11">
        <f t="shared" si="6"/>
        <v>104.69798657718121</v>
      </c>
      <c r="H34" s="11">
        <f t="shared" si="6"/>
        <v>81.16438356164383</v>
      </c>
      <c r="I34" s="11">
        <f t="shared" si="6"/>
        <v>82.03125</v>
      </c>
      <c r="K34" s="5"/>
      <c r="L34" s="11"/>
    </row>
    <row r="35" spans="1:12" ht="13.5" customHeight="1">
      <c r="A35" s="15"/>
      <c r="B35" s="10"/>
      <c r="C35" s="10"/>
      <c r="D35" s="10"/>
      <c r="E35" s="10"/>
      <c r="F35" s="10"/>
      <c r="G35" s="10"/>
      <c r="H35" s="10"/>
      <c r="I35" s="11"/>
      <c r="K35" s="5"/>
      <c r="L35" s="11"/>
    </row>
    <row r="36" spans="1:12" ht="13.5" customHeight="1">
      <c r="A36" s="15" t="s">
        <v>16</v>
      </c>
      <c r="B36" s="10" t="s">
        <v>1</v>
      </c>
      <c r="C36" s="10">
        <v>80</v>
      </c>
      <c r="D36" s="10">
        <v>237</v>
      </c>
      <c r="E36" s="10">
        <v>170</v>
      </c>
      <c r="F36" s="10">
        <v>198</v>
      </c>
      <c r="G36" s="10">
        <v>139</v>
      </c>
      <c r="H36" s="10">
        <v>196</v>
      </c>
      <c r="I36" s="10">
        <v>164</v>
      </c>
      <c r="K36" s="5"/>
      <c r="L36" s="11"/>
    </row>
    <row r="37" spans="1:12" ht="13.5" customHeight="1">
      <c r="A37" s="15" t="s">
        <v>17</v>
      </c>
      <c r="B37" s="10"/>
      <c r="C37" s="10">
        <v>33</v>
      </c>
      <c r="D37" s="10">
        <v>197</v>
      </c>
      <c r="E37" s="10">
        <v>166</v>
      </c>
      <c r="F37" s="10">
        <v>179</v>
      </c>
      <c r="G37" s="10">
        <v>153</v>
      </c>
      <c r="H37" s="10">
        <v>180</v>
      </c>
      <c r="I37" s="10">
        <v>131</v>
      </c>
      <c r="K37" s="5"/>
      <c r="L37" s="11"/>
    </row>
    <row r="38" spans="1:12" ht="13.5" customHeight="1">
      <c r="A38" s="30" t="s">
        <v>18</v>
      </c>
      <c r="B38" s="10"/>
      <c r="C38" s="11">
        <f aca="true" t="shared" si="7" ref="C38:I38">(C37/C36)*100</f>
        <v>41.25</v>
      </c>
      <c r="D38" s="11">
        <f t="shared" si="7"/>
        <v>83.12236286919831</v>
      </c>
      <c r="E38" s="11">
        <f t="shared" si="7"/>
        <v>97.6470588235294</v>
      </c>
      <c r="F38" s="11">
        <f t="shared" si="7"/>
        <v>90.40404040404042</v>
      </c>
      <c r="G38" s="11">
        <f t="shared" si="7"/>
        <v>110.07194244604317</v>
      </c>
      <c r="H38" s="11">
        <f t="shared" si="7"/>
        <v>91.83673469387756</v>
      </c>
      <c r="I38" s="11">
        <f t="shared" si="7"/>
        <v>79.8780487804878</v>
      </c>
      <c r="K38" s="5"/>
      <c r="L38" s="11"/>
    </row>
    <row r="39" spans="1:9" ht="9.75">
      <c r="A39" s="8"/>
      <c r="B39" s="19"/>
      <c r="C39" s="21"/>
      <c r="D39" s="19"/>
      <c r="E39" s="19"/>
      <c r="F39" s="19"/>
      <c r="G39" s="19"/>
      <c r="H39" s="19"/>
      <c r="I39" s="8"/>
    </row>
    <row r="40" spans="1:12" ht="9.75">
      <c r="A40" s="1" t="s">
        <v>19</v>
      </c>
      <c r="J40" s="5"/>
      <c r="K40" s="10"/>
      <c r="L40" s="11"/>
    </row>
    <row r="41" ht="9.75">
      <c r="A41" s="1" t="s">
        <v>20</v>
      </c>
    </row>
    <row r="42" ht="9.75">
      <c r="A42" s="13" t="s">
        <v>21</v>
      </c>
    </row>
    <row r="43" ht="12.75" customHeight="1">
      <c r="A43" s="13" t="s">
        <v>22</v>
      </c>
    </row>
    <row r="44" spans="1:8" ht="24" customHeight="1">
      <c r="A44" s="43" t="s">
        <v>23</v>
      </c>
      <c r="B44" s="44"/>
      <c r="C44" s="44"/>
      <c r="D44" s="44"/>
      <c r="E44" s="44"/>
      <c r="F44" s="44"/>
      <c r="G44" s="13"/>
      <c r="H44" s="13"/>
    </row>
    <row r="45" ht="15.75" customHeight="1">
      <c r="A45" s="13" t="s">
        <v>24</v>
      </c>
    </row>
    <row r="46" ht="9.75">
      <c r="A46" s="13" t="s">
        <v>25</v>
      </c>
    </row>
    <row r="47" ht="9.75">
      <c r="A47" s="13" t="s">
        <v>26</v>
      </c>
    </row>
    <row r="49" ht="9.75">
      <c r="A49" s="1" t="s">
        <v>27</v>
      </c>
    </row>
    <row r="51" ht="9.75">
      <c r="A51" s="1" t="s">
        <v>28</v>
      </c>
    </row>
    <row r="52" ht="9.75">
      <c r="A52" s="12" t="s">
        <v>29</v>
      </c>
    </row>
    <row r="53" ht="9.75">
      <c r="A53" s="12" t="s">
        <v>0</v>
      </c>
    </row>
  </sheetData>
  <sheetProtection/>
  <mergeCells count="5">
    <mergeCell ref="A1:G1"/>
    <mergeCell ref="A44:F44"/>
    <mergeCell ref="A5:B5"/>
    <mergeCell ref="A6:B6"/>
    <mergeCell ref="A4:B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</dc:creator>
  <cp:keywords/>
  <dc:description/>
  <cp:lastModifiedBy>Baeriswyl Pierre-Alain BFS</cp:lastModifiedBy>
  <cp:lastPrinted>2008-02-04T10:37:54Z</cp:lastPrinted>
  <dcterms:created xsi:type="dcterms:W3CDTF">2000-10-23T14:51:34Z</dcterms:created>
  <dcterms:modified xsi:type="dcterms:W3CDTF">2016-05-12T13:57:14Z</dcterms:modified>
  <cp:category/>
  <cp:version/>
  <cp:contentType/>
  <cp:contentStatus/>
</cp:coreProperties>
</file>