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8820" tabRatio="736" activeTab="0"/>
  </bookViews>
  <sheets>
    <sheet name="Übersicht" sheetId="1" r:id="rId1"/>
    <sheet name="A1" sheetId="2" r:id="rId2"/>
    <sheet name="B1" sheetId="3" r:id="rId3"/>
    <sheet name="B2" sheetId="4" r:id="rId4"/>
    <sheet name="B3" sheetId="5" r:id="rId5"/>
    <sheet name="B4" sheetId="6" r:id="rId6"/>
    <sheet name="C" sheetId="7" r:id="rId7"/>
    <sheet name="D" sheetId="8" r:id="rId8"/>
    <sheet name="E1" sheetId="9" r:id="rId9"/>
    <sheet name="E2" sheetId="10" r:id="rId10"/>
    <sheet name="E3" sheetId="11" r:id="rId11"/>
    <sheet name="Abk" sheetId="12" r:id="rId12"/>
  </sheets>
  <definedNames>
    <definedName name="_GoBack" localSheetId="1">'A1'!$B$42</definedName>
    <definedName name="_xlnm.Print_Area" localSheetId="11">'Abk'!$A$1:$C$45</definedName>
    <definedName name="_xlnm.Print_Area" localSheetId="2">'B1'!$A$1:$N$91</definedName>
    <definedName name="_xlnm.Print_Area" localSheetId="4">'B3'!$A$1:$N$32</definedName>
    <definedName name="_xlnm.Print_Area" localSheetId="5">'B4'!$A$1:$AJ$31</definedName>
    <definedName name="_xlnm.Print_Area" localSheetId="7">'D'!$A$1:$W$18</definedName>
    <definedName name="_xlnm.Print_Area" localSheetId="8">'E1'!$A$1:$AM$52</definedName>
    <definedName name="_xlnm.Print_Area" localSheetId="9">'E2'!$A$1:$AH$25</definedName>
    <definedName name="_xlnm.Print_Area" localSheetId="10">'E3'!$A$1:$AM$29</definedName>
    <definedName name="_xlnm.Print_Area" localSheetId="0">'Übersicht'!$A$1:$F$42</definedName>
    <definedName name="_xlnm.Print_Titles" localSheetId="1">'A1'!$1:$1</definedName>
  </definedNames>
  <calcPr fullCalcOnLoad="1"/>
</workbook>
</file>

<file path=xl/sharedStrings.xml><?xml version="1.0" encoding="utf-8"?>
<sst xmlns="http://schemas.openxmlformats.org/spreadsheetml/2006/main" count="728" uniqueCount="273">
  <si>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</si>
  <si>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</si>
  <si>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</si>
  <si>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</si>
  <si>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</si>
  <si>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</si>
  <si>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</si>
  <si>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</si>
  <si>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</si>
  <si>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</si>
  <si>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</si>
  <si>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</si>
  <si>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</si>
  <si>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</si>
  <si>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</si>
  <si>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</si>
  <si>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</si>
  <si>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</si>
  <si>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</si>
  <si>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</si>
  <si>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</si>
  <si>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</si>
  <si>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</si>
  <si>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</si>
  <si>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SVP:</t>
  </si>
  <si>
    <t>1987:</t>
  </si>
  <si>
    <t>FDP:</t>
  </si>
  <si>
    <t>1991:</t>
  </si>
  <si>
    <t>CVP:</t>
  </si>
  <si>
    <t>SP:</t>
  </si>
  <si>
    <t>1995:</t>
  </si>
  <si>
    <t>GP:</t>
  </si>
  <si>
    <t>1999:</t>
  </si>
  <si>
    <t>2003:</t>
  </si>
  <si>
    <t>2007: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</si>
  <si>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</si>
  <si>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</si>
  <si>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</si>
  <si>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</si>
  <si>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</si>
  <si>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</si>
  <si>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</si>
  <si>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</si>
  <si>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</si>
  <si>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</si>
  <si>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</si>
  <si>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</si>
  <si>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</si>
  <si>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</si>
  <si>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</si>
  <si>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</si>
  <si>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</si>
  <si>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</si>
  <si>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</si>
  <si>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</si>
  <si>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</si>
  <si>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</si>
  <si>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</si>
  <si>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</si>
  <si>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</si>
  <si>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</si>
  <si>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</si>
  <si>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</si>
  <si>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</si>
  <si>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</si>
  <si>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</si>
  <si>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</si>
  <si>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</si>
  <si>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</si>
  <si>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</si>
  <si>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</si>
  <si>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</si>
  <si>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</si>
  <si>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</si>
  <si>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</si>
  <si>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</si>
  <si>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</si>
  <si>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</si>
  <si>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</si>
  <si>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</si>
  <si>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</si>
  <si>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</si>
  <si>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</si>
  <si>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</si>
  <si>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</si>
  <si>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</si>
  <si>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</si>
  <si>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</si>
  <si>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</si>
  <si>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</si>
  <si>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</si>
  <si>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</si>
  <si>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</si>
  <si>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</si>
  <si>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</si>
  <si>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</si>
  <si>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</si>
  <si>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</si>
  <si>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</si>
  <si>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</si>
  <si>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</si>
  <si>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</si>
  <si>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</si>
  <si>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</si>
  <si>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</si>
  <si>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</si>
  <si>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</si>
  <si>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</si>
  <si>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</si>
  <si>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</si>
  <si>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</si>
  <si>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</si>
  <si>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</si>
  <si>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</si>
  <si>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</si>
  <si>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</si>
  <si>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</si>
  <si>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</si>
  <si>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</si>
  <si>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</si>
  <si>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</si>
  <si>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</si>
  <si>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</si>
  <si>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</si>
  <si>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</si>
  <si>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</si>
  <si>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Parteien, die hauptsächlich vor 1971 existierten:</t>
  </si>
  <si>
    <t>Solothurn</t>
  </si>
  <si>
    <t>Freisinnig-demokratische Partei und Jungliberale Bewegung (Frauenliste): 8,7%</t>
  </si>
  <si>
    <t xml:space="preserve">Freisinnig-demokratische Partei  und Jungliberale Bewegung (Männerliste): 27,6%  </t>
  </si>
  <si>
    <t xml:space="preserve">Christlichdemokratische Volkspartei CVP und Junge CVP: 23,1%                      </t>
  </si>
  <si>
    <t>Christlichsoziale Parteigruppe (CSP): 2,0%; in Listenverbindung mit der CVP</t>
  </si>
  <si>
    <t xml:space="preserve">Freisinnig-demokratische Partei Frauen: 7,8%                                 </t>
  </si>
  <si>
    <t xml:space="preserve">Freisinnig-demokratische Partei Männer: 24,9%                                 </t>
  </si>
  <si>
    <t>Sozialdemokratische Partei: 16,2%</t>
  </si>
  <si>
    <t>Junge SP und Unabhängige: 3,6%</t>
  </si>
  <si>
    <t xml:space="preserve">Grüne                                                                  </t>
  </si>
  <si>
    <t>Grüne</t>
  </si>
  <si>
    <t>Freisinnig-demokratische Partei des Kantons Solothurn: 21,9%</t>
  </si>
  <si>
    <t>Jungliberale Kanton Solothurn: 3,4%</t>
  </si>
  <si>
    <t>CVP des Kantons Solothurn: 14,9%</t>
  </si>
  <si>
    <t>Gewerbe und Wirtschaft CVP Kanton Solothurn: 5,3%</t>
  </si>
  <si>
    <t>Junge CVP (JCVP) Kanton Solothurn: 1,2%</t>
  </si>
  <si>
    <t>SP Sozialdemokratische Partei: 26,4%</t>
  </si>
  <si>
    <t>JungsozialistInnen (JUSO): 0,7%</t>
  </si>
  <si>
    <t>Grüne Kanton Solothurn</t>
  </si>
  <si>
    <t>Freisinnig-demokratische Partei des Kantons Solothurn Liste A: 9,4%</t>
  </si>
  <si>
    <t>Freisinnig-demokratische Partei des Kantons Solothurn Liste B: 12,7%</t>
  </si>
  <si>
    <t>Jungliberale Kanton Solothurn: 1,9%</t>
  </si>
  <si>
    <t>CVP Kanton Solothurn: 18,9%</t>
  </si>
  <si>
    <t>Junge CVP: 2,2%</t>
  </si>
  <si>
    <t>Sozialdemokratische Partei: 23,9%</t>
  </si>
  <si>
    <t>JUSO Kanton Solothurn: 1,5%</t>
  </si>
  <si>
    <t>Schweiz. Volkspartei SVP des Kantons Solothurn: 21,4%</t>
  </si>
  <si>
    <t>Junge Schweizerische Volkspartei: 1,0%</t>
  </si>
  <si>
    <t>Grün Plus</t>
  </si>
  <si>
    <t>Freisinnig-demokratische Partei des Kantons Solothurn: 19,8</t>
  </si>
  <si>
    <t>Jungfreisinnige Bewegung Kanton Solothurn: 1,1%</t>
  </si>
  <si>
    <t>CVP - Liste A: 10,6%</t>
  </si>
  <si>
    <t>CVP - Liste B: 8,7%</t>
  </si>
  <si>
    <t>Junge CVP: 1,1%</t>
  </si>
  <si>
    <t>Sozialdemokratische Partei/JUSO-SP: 18,0%</t>
  </si>
  <si>
    <t>Sozialdemokratische Partei/JUSO-JUSO: 1,5%</t>
  </si>
  <si>
    <t>Schweizerische Volkspartei: 24,9%</t>
  </si>
  <si>
    <t>Junge SVP Solothurn: 2,2%</t>
  </si>
  <si>
    <t>Grüne: 8,1%</t>
  </si>
  <si>
    <t>Junge Grüne: 1,9%</t>
  </si>
  <si>
    <t>Anmerkungen 1919 bis 1967 (ab 1971 vgl. Blatt B1):</t>
  </si>
  <si>
    <t>Parteilose</t>
  </si>
  <si>
    <t xml:space="preserve">Bis 1993: </t>
  </si>
  <si>
    <t>Kantonale überparteiliche Bewegung elementarer Lebensfreude (KÜBEL) 0,5%</t>
  </si>
  <si>
    <t>Freie Grüne / Kübel (Kantonale überparteiliche Bewegung elementarer Lebensfreude) 0,17%</t>
  </si>
  <si>
    <t>Offene Liste 0,3 %</t>
  </si>
  <si>
    <t>Gemeinsame Liste SP/GP 1,21%, Unabhängige Liste 0,1%</t>
  </si>
  <si>
    <t>Parteilos 0,34%</t>
  </si>
  <si>
    <t>Erfolg für den Kanton Solothurn 0,58%, Humanistische Hanfpartei 0,53%, Parteilos 0,03%</t>
  </si>
  <si>
    <t>Unabhängige 0,58%, MWW 0,30%</t>
  </si>
  <si>
    <t>Alternative Schweizer Partei 0,12%</t>
  </si>
  <si>
    <t>Anmerkungen zur Kategorie "Übrige" inkl. die dort aufgeführten Mischlisten:</t>
  </si>
  <si>
    <t>Sonstige Anmerkungen:</t>
  </si>
  <si>
    <t>Parteistärke nach Listenstimmen berechnet («Listenproporz»)</t>
  </si>
  <si>
    <t>Unabhängige</t>
  </si>
  <si>
    <t>Unabhängige Arbeiterpartei</t>
  </si>
  <si>
    <t>Angaben zu den Übrigen vgl. Blatt E2</t>
  </si>
  <si>
    <t>stille</t>
  </si>
  <si>
    <t>Wahl</t>
  </si>
  <si>
    <t>Sektion Politik, Kultur, Medien, 032 713 61 58, poku@bfs.admin.ch</t>
  </si>
  <si>
    <t>2011:</t>
  </si>
  <si>
    <t>FDP.Die Liberalen Thal-Gäu/Olten-Gösgen/Dorneck-Thierstein: 8.6%</t>
  </si>
  <si>
    <t>FDP.Die Liberalen Solothurn-Lebern/Bucheggberg-Wasseramt: 9.3%</t>
  </si>
  <si>
    <t>Jungfreisinnige Kanton Solothurn: 0.6%</t>
  </si>
  <si>
    <t>CVP - verlässliche Mitte: 11.7%</t>
  </si>
  <si>
    <t>CVP liberal-sozial: 4.2%</t>
  </si>
  <si>
    <t>JCVP: 1%</t>
  </si>
  <si>
    <t>CVP 60+: 0.9%</t>
  </si>
  <si>
    <t>Sozialdemokratische Partei SP, Region Nord/Ost (Olten-Gösgen, Thal-Gäu, Dorneck-Thierstein): 9.7%</t>
  </si>
  <si>
    <t>Sozialdemokratische Partei SP, Region West (Solothurn-Lebern, Bucheggberg-Wasseramt): 7.8%</t>
  </si>
  <si>
    <t>JUSO-JungsozialistInnen: 0.8%</t>
  </si>
  <si>
    <t>Junge SVP: 1.1%</t>
  </si>
  <si>
    <t>Schweiz. Volkspartei SVP: 22.8%</t>
  </si>
  <si>
    <t>SVP International: 0.4%</t>
  </si>
  <si>
    <t>GPS:</t>
  </si>
  <si>
    <t>Grüne West (Solothurn-Lebern, Bucheggberg-Wasseramt, Dorneck-Thierstein): 4.4%</t>
  </si>
  <si>
    <t>Grüne Ost (Thal-Gäu, Olten-Gösgen): 1.8%</t>
  </si>
  <si>
    <t>Junge Grüne: 1.4%</t>
  </si>
  <si>
    <t>Übrige:</t>
  </si>
  <si>
    <t>parteifrei.ch: 1.3%</t>
  </si>
  <si>
    <t>Tierpartei Schweiz: 1%</t>
  </si>
  <si>
    <t>Nationalratswahlen ab 1971</t>
  </si>
  <si>
    <t>Partei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</si>
  <si>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</si>
  <si>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</si>
  <si>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</si>
  <si>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</si>
  <si>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</si>
  <si>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</si>
  <si>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</si>
  <si>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</si>
  <si>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</si>
  <si>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</si>
  <si>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</si>
  <si>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</si>
  <si>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</si>
  <si>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</si>
  <si>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</si>
  <si>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</si>
  <si>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</si>
  <si>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</si>
  <si>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</si>
  <si>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</si>
  <si>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</si>
  <si>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</si>
  <si>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Sektion Politik, Kultur, Medien, 058 463 61 58, poku@bfs.admin.ch</t>
  </si>
  <si>
    <t>1919–2015</t>
  </si>
  <si>
    <t>1971–2015</t>
  </si>
  <si>
    <t>ab 1971</t>
  </si>
  <si>
    <t>vgl. Blatt "B1"</t>
  </si>
  <si>
    <t>2015:</t>
  </si>
  <si>
    <t>FDP.Die Liberalen Solothurn-Lebern/Olten-Gösgen (FDP SL/OG): 13.2%</t>
  </si>
  <si>
    <t>FDP.Die Liberalen Bucheggberg-Wasseramt/Thal-Gäu/Dorneck-Thierstein (FDP BW/TG/DT): 7.2%</t>
  </si>
  <si>
    <t>Jungfreisinnige A (JFSO A): 0.5%</t>
  </si>
  <si>
    <t>Jungfreisinnige B (JFSO B): 0.2%</t>
  </si>
  <si>
    <t>CVP - Die Mitte: 8.4%</t>
  </si>
  <si>
    <t>CVP - Sichere Werte: 4%</t>
  </si>
  <si>
    <t>Junge CVP Süd-West (Solothurn-Lebern/Bucheggberg-Wasseramt): 0.8%</t>
  </si>
  <si>
    <t>Junge CVP Nord-Ost (Thal-Gäu/Dorneck-Thierstein/Olten-Gösgen): 1%</t>
  </si>
  <si>
    <t>CVP 60+: 0.6%</t>
  </si>
  <si>
    <t>Sozialdemokratische Partei SP Reg. Süd/West (SP Süd/West) (Solothurn-Lebern/Bucheggberg-Wasseramt): 8.9%</t>
  </si>
  <si>
    <t>Sozialdemokratische Partei SP Reg. Nord/Ost (SP Nord/Ost) (Olten-Gösgen/Thal-Gäu/Dorneck-Thierstein): 8%</t>
  </si>
  <si>
    <t>Sozialdemokratische Partei 60+ (SP 60+): 0.9%</t>
  </si>
  <si>
    <t>Junge SP Region Olten (JSPO): 1.4%</t>
  </si>
  <si>
    <t>JungsozialistInnen (JUSO): 0.9%</t>
  </si>
  <si>
    <t>Schweizerische Volkspartei (SVP): 26.2%</t>
  </si>
  <si>
    <t>Schweizerische Volkspartei Frauen (SVP Frauen): 1%</t>
  </si>
  <si>
    <t>Junge SVP (JSVP): 0.7%</t>
  </si>
  <si>
    <t>Schweizerische Volkspartei ü55/International (SVP ü55/Internat.): 1%</t>
  </si>
  <si>
    <t>Grüne: 4.3%</t>
  </si>
  <si>
    <t>Junge Grüne: 1.2%</t>
  </si>
  <si>
    <t>BDP:</t>
  </si>
  <si>
    <t>Bürgerlich-Demokratische Partei (BDP): 2.7%</t>
  </si>
  <si>
    <t>Junge Bürgerliche Demokratische Partei (JBDP): 0.7%</t>
  </si>
  <si>
    <t>Bundesamt für Statistik: Statistik der kantonalen Wahlen; Zentrum für Demokratie Aarau (ZDA).</t>
  </si>
  <si>
    <t>1896–2017</t>
  </si>
  <si>
    <t>1973–2017</t>
  </si>
  <si>
    <t>Gemeinsame Liste Grüne und Parteilose 1,47%, SP und Grüne 1,70%</t>
  </si>
  <si>
    <t>Parteistärken in % mit Aufteilung der Mischlisten auf die einzelnen Parteien *</t>
  </si>
  <si>
    <t>2017 Mischlisten verteilt</t>
  </si>
  <si>
    <t>* Mischlisten (Wahllisten mehrerer Parteien)</t>
  </si>
  <si>
    <t xml:space="preserve">In der Tabelle links (Wahlen 1953 bis 2017) sind die Mischlisten mehrerer Parteien unter Übrige aufgeführt; die Stärke der einzelnen Mischlisten ist in den Anmerkungen zu finden. </t>
  </si>
  <si>
    <t xml:space="preserve">Zusätzlich werden für die drei jüngsten Wahlen die Parteistärken mit Aufteilung der Mischlisten auf die beteiligten Parteien ausgewiesen (vgl. dazu die drei hintersten Spalten). </t>
  </si>
  <si>
    <t>Zur Methode der Zuteilung vgl. Tabelle je-d-17.02.05.02.03 (Kantonale Parlamentswahlen: Parteistärken mit Zuteilung der Mischlisten auf die Parteien)</t>
  </si>
  <si>
    <t>Kantonale Parlamentswahlen: Parteistärke in % *</t>
  </si>
  <si>
    <t>1981–2017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</si>
</sst>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 &quot;@"/>
    <numFmt numFmtId="171" formatCode="0.0&quot;     &quot;"/>
    <numFmt numFmtId="172" formatCode="0.0&quot;      &quot;"/>
    <numFmt numFmtId="173" formatCode="0.0"/>
    <numFmt numFmtId="174" formatCode="0.000000"/>
    <numFmt numFmtId="175" formatCode="0.0&quot;    &quot;"/>
    <numFmt numFmtId="176" formatCode="0&quot;      &quot;"/>
    <numFmt numFmtId="177" formatCode="0.0&quot;       &quot;"/>
    <numFmt numFmtId="178" formatCode="@&quot;  &quot;"/>
    <numFmt numFmtId="179" formatCode="#,##0.0"/>
    <numFmt numFmtId="180" formatCode="0.0&quot; &quot;"/>
    <numFmt numFmtId="181" formatCode="0&quot; &quot;"/>
    <numFmt numFmtId="182" formatCode="0.00000"/>
    <numFmt numFmtId="183" formatCode="0&quot;  &quot;"/>
    <numFmt numFmtId="184" formatCode="0.0&quot;  &quot;"/>
    <numFmt numFmtId="185" formatCode="#,###,##0.0__;\-#,###,##0.0__;\-__;@__\ "/>
    <numFmt numFmtId="186" formatCode="_ * #,##0_ ;_ * \-#,##0_ ;_ * &quot;-&quot;??_ ;_ @_ "/>
    <numFmt numFmtId="187" formatCode="_ * #,##0.0_ ;_ * \-#,##0.0_ ;_ * &quot;-&quot;??_ ;_ @_ "/>
    <numFmt numFmtId="188" formatCode="0&quot;     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#,###,##0__;\-#,###,##0__;\-__;@__\ "/>
    <numFmt numFmtId="198" formatCode="#,###,##0____;\-#,###,##0____;0____;@____"/>
    <numFmt numFmtId="199" formatCode="0&quot;   &quot;;\–\ 0&quot;   &quot;;\–&quot;   &quot;"/>
    <numFmt numFmtId="200" formatCode="&quot;Vrai&quot;;&quot;Vrai&quot;;&quot;Faux&quot;"/>
    <numFmt numFmtId="201" formatCode="&quot;Actif&quot;;&quot;Actif&quot;;&quot;Inactif&quot;"/>
  </numFmts>
  <fonts count="68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9"/>
      <name val="Syntax"/>
      <family val="2"/>
    </font>
    <font>
      <sz val="8"/>
      <name val="Syntax"/>
      <family val="2"/>
    </font>
    <font>
      <sz val="8"/>
      <color indexed="10"/>
      <name val="Syntax"/>
      <family val="2"/>
    </font>
    <font>
      <sz val="10"/>
      <name val="Syntax"/>
      <family val="2"/>
    </font>
    <font>
      <sz val="22"/>
      <color indexed="23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sz val="9"/>
      <color indexed="8"/>
      <name val="Syntax"/>
      <family val="2"/>
    </font>
    <font>
      <sz val="8"/>
      <color indexed="8"/>
      <name val="Arial Narrow"/>
      <family val="2"/>
    </font>
    <font>
      <b/>
      <sz val="9"/>
      <color indexed="8"/>
      <name val="Syntax"/>
      <family val="0"/>
    </font>
    <font>
      <sz val="10"/>
      <name val="Arial"/>
      <family val="2"/>
    </font>
    <font>
      <sz val="24"/>
      <name val="Inheri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17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72" fontId="7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3" fontId="7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71" fontId="7" fillId="33" borderId="0" xfId="0" applyNumberFormat="1" applyFont="1" applyFill="1" applyBorder="1" applyAlignment="1">
      <alignment/>
    </xf>
    <xf numFmtId="171" fontId="7" fillId="33" borderId="0" xfId="0" applyNumberFormat="1" applyFont="1" applyFill="1" applyBorder="1" applyAlignment="1">
      <alignment horizontal="left"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left"/>
    </xf>
    <xf numFmtId="175" fontId="7" fillId="33" borderId="0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/>
    </xf>
    <xf numFmtId="177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1" fontId="7" fillId="0" borderId="14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171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6" fillId="33" borderId="0" xfId="48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86" fontId="7" fillId="33" borderId="0" xfId="0" applyNumberFormat="1" applyFont="1" applyFill="1" applyAlignment="1">
      <alignment/>
    </xf>
    <xf numFmtId="183" fontId="7" fillId="33" borderId="0" xfId="0" applyNumberFormat="1" applyFont="1" applyFill="1" applyBorder="1" applyAlignment="1">
      <alignment/>
    </xf>
    <xf numFmtId="176" fontId="7" fillId="34" borderId="10" xfId="0" applyNumberFormat="1" applyFont="1" applyFill="1" applyBorder="1" applyAlignment="1">
      <alignment/>
    </xf>
    <xf numFmtId="186" fontId="7" fillId="33" borderId="0" xfId="47" applyNumberFormat="1" applyFont="1" applyFill="1" applyBorder="1" applyAlignment="1">
      <alignment horizontal="left"/>
    </xf>
    <xf numFmtId="188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 horizontal="left"/>
    </xf>
    <xf numFmtId="0" fontId="16" fillId="0" borderId="0" xfId="48" applyAlignment="1" applyProtection="1">
      <alignment/>
      <protection/>
    </xf>
    <xf numFmtId="0" fontId="16" fillId="0" borderId="0" xfId="48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48" applyNumberForma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vertical="center"/>
    </xf>
    <xf numFmtId="183" fontId="7" fillId="34" borderId="10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horizontal="right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6" fontId="7" fillId="0" borderId="0" xfId="0" applyNumberFormat="1" applyFont="1" applyFill="1" applyAlignment="1" quotePrefix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7" fillId="34" borderId="1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181" fontId="7" fillId="33" borderId="10" xfId="0" applyNumberFormat="1" applyFont="1" applyFill="1" applyBorder="1" applyAlignment="1">
      <alignment vertical="center"/>
    </xf>
    <xf numFmtId="180" fontId="7" fillId="34" borderId="10" xfId="0" applyNumberFormat="1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7" fillId="33" borderId="14" xfId="0" applyNumberFormat="1" applyFont="1" applyFill="1" applyBorder="1" applyAlignment="1">
      <alignment horizontal="left"/>
    </xf>
    <xf numFmtId="170" fontId="7" fillId="33" borderId="14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178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21" fillId="33" borderId="0" xfId="0" applyNumberFormat="1" applyFont="1" applyFill="1" applyBorder="1" applyAlignment="1">
      <alignment/>
    </xf>
    <xf numFmtId="0" fontId="21" fillId="33" borderId="0" xfId="0" applyNumberFormat="1" applyFont="1" applyFill="1" applyAlignment="1">
      <alignment/>
    </xf>
    <xf numFmtId="0" fontId="20" fillId="33" borderId="0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178" fontId="20" fillId="33" borderId="0" xfId="0" applyNumberFormat="1" applyFont="1" applyFill="1" applyAlignment="1">
      <alignment horizontal="right"/>
    </xf>
    <xf numFmtId="0" fontId="22" fillId="33" borderId="0" xfId="0" applyNumberFormat="1" applyFont="1" applyFill="1" applyBorder="1" applyAlignment="1">
      <alignment/>
    </xf>
    <xf numFmtId="0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5" fontId="7" fillId="33" borderId="0" xfId="0" applyNumberFormat="1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 horizontal="right"/>
    </xf>
    <xf numFmtId="199" fontId="7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 quotePrefix="1">
      <alignment/>
    </xf>
    <xf numFmtId="0" fontId="7" fillId="0" borderId="10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6" fillId="35" borderId="0" xfId="0" applyFont="1" applyFill="1" applyAlignment="1">
      <alignment horizontal="justify"/>
    </xf>
    <xf numFmtId="0" fontId="67" fillId="35" borderId="0" xfId="0" applyFont="1" applyFill="1" applyAlignment="1">
      <alignment/>
    </xf>
    <xf numFmtId="0" fontId="7" fillId="0" borderId="10" xfId="0" applyFont="1" applyFill="1" applyBorder="1" applyAlignment="1">
      <alignment/>
    </xf>
    <xf numFmtId="183" fontId="7" fillId="0" borderId="10" xfId="0" applyNumberFormat="1" applyFont="1" applyFill="1" applyBorder="1" applyAlignment="1">
      <alignment horizontal="right" vertical="center"/>
    </xf>
    <xf numFmtId="11" fontId="7" fillId="0" borderId="0" xfId="0" applyNumberFormat="1" applyFont="1" applyFill="1" applyAlignment="1">
      <alignment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/>
    </xf>
    <xf numFmtId="171" fontId="7" fillId="0" borderId="10" xfId="0" applyNumberFormat="1" applyFont="1" applyFill="1" applyBorder="1" applyAlignment="1">
      <alignment horizontal="left" vertical="center"/>
    </xf>
    <xf numFmtId="0" fontId="24" fillId="33" borderId="0" xfId="48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170" fontId="7" fillId="33" borderId="10" xfId="0" applyNumberFormat="1" applyFont="1" applyFill="1" applyBorder="1" applyAlignment="1">
      <alignment vertical="center"/>
    </xf>
    <xf numFmtId="0" fontId="25" fillId="36" borderId="0" xfId="0" applyFont="1" applyFill="1" applyAlignment="1">
      <alignment/>
    </xf>
    <xf numFmtId="0" fontId="26" fillId="36" borderId="0" xfId="0" applyFont="1" applyFill="1" applyAlignment="1">
      <alignment/>
    </xf>
    <xf numFmtId="0" fontId="27" fillId="36" borderId="18" xfId="0" applyNumberFormat="1" applyFont="1" applyFill="1" applyBorder="1" applyAlignment="1">
      <alignment horizontal="center" vertical="center"/>
    </xf>
    <xf numFmtId="172" fontId="27" fillId="36" borderId="19" xfId="0" applyNumberFormat="1" applyFont="1" applyFill="1" applyBorder="1" applyAlignment="1">
      <alignment/>
    </xf>
    <xf numFmtId="172" fontId="27" fillId="36" borderId="0" xfId="0" applyNumberFormat="1" applyFont="1" applyFill="1" applyBorder="1" applyAlignment="1">
      <alignment/>
    </xf>
    <xf numFmtId="172" fontId="27" fillId="36" borderId="0" xfId="0" applyNumberFormat="1" applyFont="1" applyFill="1" applyBorder="1" applyAlignment="1">
      <alignment horizontal="center"/>
    </xf>
    <xf numFmtId="172" fontId="27" fillId="36" borderId="0" xfId="0" applyNumberFormat="1" applyFont="1" applyFill="1" applyBorder="1" applyAlignment="1">
      <alignment horizontal="right"/>
    </xf>
    <xf numFmtId="176" fontId="27" fillId="36" borderId="0" xfId="0" applyNumberFormat="1" applyFont="1" applyFill="1" applyBorder="1" applyAlignment="1">
      <alignment/>
    </xf>
    <xf numFmtId="177" fontId="27" fillId="36" borderId="0" xfId="0" applyNumberFormat="1" applyFont="1" applyFill="1" applyBorder="1" applyAlignment="1">
      <alignment/>
    </xf>
    <xf numFmtId="172" fontId="27" fillId="37" borderId="20" xfId="0" applyNumberFormat="1" applyFont="1" applyFill="1" applyBorder="1" applyAlignment="1">
      <alignment vertical="center"/>
    </xf>
    <xf numFmtId="49" fontId="26" fillId="36" borderId="0" xfId="0" applyNumberFormat="1" applyFont="1" applyFill="1" applyAlignment="1">
      <alignment/>
    </xf>
    <xf numFmtId="49" fontId="28" fillId="36" borderId="0" xfId="0" applyNumberFormat="1" applyFont="1" applyFill="1" applyAlignment="1">
      <alignment/>
    </xf>
    <xf numFmtId="0" fontId="26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/>
    </xf>
    <xf numFmtId="0" fontId="0" fillId="0" borderId="0" xfId="0" applyNumberFormat="1" applyAlignment="1">
      <alignment/>
    </xf>
    <xf numFmtId="198" fontId="7" fillId="35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29" fillId="0" borderId="0" xfId="0" applyFont="1" applyAlignment="1">
      <alignment/>
    </xf>
    <xf numFmtId="49" fontId="7" fillId="36" borderId="0" xfId="0" applyNumberFormat="1" applyFont="1" applyFill="1" applyBorder="1" applyAlignment="1">
      <alignment/>
    </xf>
    <xf numFmtId="49" fontId="7" fillId="36" borderId="0" xfId="0" applyNumberFormat="1" applyFont="1" applyFill="1" applyAlignment="1">
      <alignment/>
    </xf>
    <xf numFmtId="0" fontId="27" fillId="0" borderId="0" xfId="0" applyFont="1" applyAlignment="1">
      <alignment/>
    </xf>
    <xf numFmtId="49" fontId="21" fillId="36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24" fillId="0" borderId="0" xfId="48" applyNumberFormat="1" applyFont="1" applyFill="1" applyBorder="1" applyAlignment="1" applyProtection="1">
      <alignment horizontal="right"/>
      <protection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24" fillId="33" borderId="0" xfId="48" applyNumberFormat="1" applyFont="1" applyFill="1" applyAlignment="1" applyProtection="1">
      <alignment/>
      <protection/>
    </xf>
    <xf numFmtId="0" fontId="1" fillId="33" borderId="0" xfId="0" applyNumberFormat="1" applyFont="1" applyFill="1" applyBorder="1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kataloge-datenbanken/tabellen.assetdetail.208494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.83203125" style="69" customWidth="1"/>
    <col min="2" max="2" width="3.5" style="69" customWidth="1"/>
    <col min="3" max="3" width="17" style="69" customWidth="1"/>
    <col min="4" max="4" width="21.5" style="69" customWidth="1"/>
    <col min="5" max="5" width="12.16015625" style="69" customWidth="1"/>
    <col min="6" max="6" width="63.83203125" style="69" customWidth="1"/>
    <col min="7" max="16384" width="12" style="69" customWidth="1"/>
  </cols>
  <sheetData>
    <row r="1" spans="1:6" s="44" customFormat="1" ht="12">
      <c r="A1" s="44" t="s">
        <v>40</v>
      </c>
      <c r="F1" s="68"/>
    </row>
    <row r="2" spans="1:6" s="44" customFormat="1" ht="12">
      <c r="A2" s="44" t="s">
        <v>39</v>
      </c>
      <c r="F2" s="68"/>
    </row>
    <row r="3" s="44" customFormat="1" ht="12">
      <c r="F3" s="68"/>
    </row>
    <row r="4" spans="1:6" s="71" customFormat="1" ht="18">
      <c r="A4" s="70" t="s">
        <v>51</v>
      </c>
      <c r="B4" s="70"/>
      <c r="F4" s="72"/>
    </row>
    <row r="5" spans="1:6" s="71" customFormat="1" ht="18">
      <c r="A5" s="73" t="s">
        <v>41</v>
      </c>
      <c r="B5" s="73"/>
      <c r="C5" s="73" t="s">
        <v>127</v>
      </c>
      <c r="D5" s="73"/>
      <c r="F5" s="72"/>
    </row>
    <row r="6" spans="1:6" s="71" customFormat="1" ht="18">
      <c r="A6" s="73"/>
      <c r="B6" s="73"/>
      <c r="C6" s="73"/>
      <c r="D6" s="73"/>
      <c r="F6" s="72"/>
    </row>
    <row r="7" spans="1:6" s="71" customFormat="1" ht="18">
      <c r="A7" s="107"/>
      <c r="B7" s="107"/>
      <c r="C7" s="107"/>
      <c r="D7" s="107"/>
      <c r="E7" s="107"/>
      <c r="F7" s="107"/>
    </row>
    <row r="8" spans="1:6" s="71" customFormat="1" ht="18">
      <c r="A8" s="108"/>
      <c r="B8" s="108"/>
      <c r="C8" s="108"/>
      <c r="D8" s="108"/>
      <c r="E8" s="108"/>
      <c r="F8" s="108"/>
    </row>
    <row r="9" spans="1:6" ht="11.25">
      <c r="A9" s="74"/>
      <c r="B9" s="74"/>
      <c r="C9" s="74"/>
      <c r="D9" s="74"/>
      <c r="E9" s="74"/>
      <c r="F9" s="74"/>
    </row>
    <row r="10" spans="1:6" s="77" customFormat="1" ht="17.25" customHeight="1">
      <c r="A10" s="75" t="s">
        <v>43</v>
      </c>
      <c r="B10" s="76" t="s">
        <v>63</v>
      </c>
      <c r="C10" s="76"/>
      <c r="D10" s="76"/>
      <c r="E10" s="75" t="s">
        <v>44</v>
      </c>
      <c r="F10" s="75" t="s">
        <v>45</v>
      </c>
    </row>
    <row r="11" spans="1:6" s="79" customFormat="1" ht="4.5" customHeight="1">
      <c r="A11" s="78"/>
      <c r="B11" s="78"/>
      <c r="C11" s="78"/>
      <c r="D11" s="78"/>
      <c r="E11" s="78"/>
      <c r="F11" s="78"/>
    </row>
    <row r="12" spans="1:7" s="65" customFormat="1" ht="12.75">
      <c r="A12" s="61" t="s">
        <v>65</v>
      </c>
      <c r="B12" s="61" t="s">
        <v>70</v>
      </c>
      <c r="C12" s="105" t="s">
        <v>42</v>
      </c>
      <c r="D12" s="61" t="s">
        <v>53</v>
      </c>
      <c r="E12" s="61" t="s">
        <v>233</v>
      </c>
      <c r="F12" s="61"/>
      <c r="G12" s="61"/>
    </row>
    <row r="13" spans="1:6" s="65" customFormat="1" ht="12.75">
      <c r="A13" s="61"/>
      <c r="B13" s="61"/>
      <c r="C13" s="61"/>
      <c r="D13" s="61" t="s">
        <v>54</v>
      </c>
      <c r="E13" s="61" t="s">
        <v>233</v>
      </c>
      <c r="F13" s="61"/>
    </row>
    <row r="14" spans="1:6" s="65" customFormat="1" ht="6" customHeight="1">
      <c r="A14" s="66"/>
      <c r="B14" s="66"/>
      <c r="C14" s="66"/>
      <c r="D14" s="66"/>
      <c r="E14" s="66"/>
      <c r="F14" s="66"/>
    </row>
    <row r="15" spans="1:7" s="65" customFormat="1" ht="12.75">
      <c r="A15" s="61" t="s">
        <v>208</v>
      </c>
      <c r="B15" s="61" t="s">
        <v>71</v>
      </c>
      <c r="C15" s="105" t="s">
        <v>95</v>
      </c>
      <c r="D15" s="61"/>
      <c r="E15" s="61" t="s">
        <v>234</v>
      </c>
      <c r="F15" s="61" t="s">
        <v>55</v>
      </c>
      <c r="G15" s="61"/>
    </row>
    <row r="16" spans="1:7" s="65" customFormat="1" ht="12.75">
      <c r="A16" s="61"/>
      <c r="B16" s="61" t="s">
        <v>72</v>
      </c>
      <c r="C16" s="105" t="s">
        <v>0</v>
      </c>
      <c r="D16" s="61"/>
      <c r="E16" s="61" t="s">
        <v>234</v>
      </c>
      <c r="F16" s="61"/>
      <c r="G16" s="61"/>
    </row>
    <row r="17" spans="1:7" s="65" customFormat="1" ht="12.75">
      <c r="A17" s="61"/>
      <c r="B17" s="61" t="s">
        <v>85</v>
      </c>
      <c r="C17" s="105" t="s">
        <v>83</v>
      </c>
      <c r="D17" s="61"/>
      <c r="E17" s="61" t="s">
        <v>234</v>
      </c>
      <c r="F17" s="61"/>
      <c r="G17" s="61"/>
    </row>
    <row r="18" spans="1:7" s="65" customFormat="1" ht="12.75">
      <c r="A18" s="61"/>
      <c r="B18" s="61" t="s">
        <v>86</v>
      </c>
      <c r="C18" s="105" t="s">
        <v>84</v>
      </c>
      <c r="D18" s="61"/>
      <c r="E18" s="61" t="s">
        <v>234</v>
      </c>
      <c r="F18" s="82"/>
      <c r="G18" s="61"/>
    </row>
    <row r="19" spans="1:6" s="65" customFormat="1" ht="6" customHeight="1">
      <c r="A19" s="66"/>
      <c r="B19" s="66"/>
      <c r="C19" s="66"/>
      <c r="D19" s="66"/>
      <c r="E19" s="66"/>
      <c r="F19" s="66"/>
    </row>
    <row r="20" spans="1:7" s="65" customFormat="1" ht="12.75">
      <c r="A20" s="61" t="s">
        <v>66</v>
      </c>
      <c r="B20" s="61" t="s">
        <v>73</v>
      </c>
      <c r="C20" s="106" t="s">
        <v>0</v>
      </c>
      <c r="D20" s="61"/>
      <c r="E20" s="61" t="s">
        <v>234</v>
      </c>
      <c r="F20" s="82"/>
      <c r="G20" s="61"/>
    </row>
    <row r="21" spans="1:6" s="65" customFormat="1" ht="6" customHeight="1">
      <c r="A21" s="66"/>
      <c r="B21" s="66"/>
      <c r="C21" s="66"/>
      <c r="D21" s="66"/>
      <c r="E21" s="66"/>
      <c r="F21" s="66"/>
    </row>
    <row r="22" spans="1:7" s="65" customFormat="1" ht="12.75">
      <c r="A22" s="61" t="s">
        <v>46</v>
      </c>
      <c r="B22" s="61" t="s">
        <v>75</v>
      </c>
      <c r="C22" s="106" t="s">
        <v>0</v>
      </c>
      <c r="D22" s="61"/>
      <c r="E22" s="61" t="s">
        <v>272</v>
      </c>
      <c r="F22" s="82"/>
      <c r="G22" s="61"/>
    </row>
    <row r="23" spans="1:6" s="65" customFormat="1" ht="6" customHeight="1">
      <c r="A23" s="66"/>
      <c r="B23" s="66"/>
      <c r="C23" s="66"/>
      <c r="D23" s="66"/>
      <c r="E23" s="66"/>
      <c r="F23" s="66"/>
    </row>
    <row r="24" spans="1:7" s="65" customFormat="1" ht="12.75">
      <c r="A24" s="61" t="s">
        <v>47</v>
      </c>
      <c r="B24" s="61" t="s">
        <v>87</v>
      </c>
      <c r="C24" s="106" t="s">
        <v>95</v>
      </c>
      <c r="D24" s="61"/>
      <c r="E24" s="197" t="s">
        <v>262</v>
      </c>
      <c r="F24" s="61" t="s">
        <v>96</v>
      </c>
      <c r="G24" s="61"/>
    </row>
    <row r="25" spans="1:7" s="65" customFormat="1" ht="12.75">
      <c r="A25" s="61"/>
      <c r="B25" s="61" t="s">
        <v>88</v>
      </c>
      <c r="C25" s="106" t="s">
        <v>38</v>
      </c>
      <c r="D25" s="61"/>
      <c r="E25" s="197" t="s">
        <v>262</v>
      </c>
      <c r="F25" s="61"/>
      <c r="G25" s="61"/>
    </row>
    <row r="26" spans="1:7" s="65" customFormat="1" ht="12.75">
      <c r="A26" s="61"/>
      <c r="B26" s="61" t="s">
        <v>89</v>
      </c>
      <c r="C26" s="106" t="s">
        <v>0</v>
      </c>
      <c r="D26" s="61"/>
      <c r="E26" s="61" t="s">
        <v>263</v>
      </c>
      <c r="F26" s="61"/>
      <c r="G26" s="61"/>
    </row>
    <row r="27" spans="1:6" s="65" customFormat="1" ht="6" customHeight="1">
      <c r="A27" s="66"/>
      <c r="B27" s="66"/>
      <c r="C27" s="66"/>
      <c r="D27" s="66"/>
      <c r="E27" s="66"/>
      <c r="F27" s="66"/>
    </row>
    <row r="28" spans="1:6" s="65" customFormat="1" ht="12.75">
      <c r="A28" s="61" t="s">
        <v>48</v>
      </c>
      <c r="B28" s="61" t="s">
        <v>64</v>
      </c>
      <c r="C28" s="106" t="s">
        <v>49</v>
      </c>
      <c r="D28" s="61"/>
      <c r="E28" s="61"/>
      <c r="F28" s="61"/>
    </row>
    <row r="29" spans="1:6" s="65" customFormat="1" ht="6" customHeight="1">
      <c r="A29" s="80"/>
      <c r="B29" s="80"/>
      <c r="C29" s="80"/>
      <c r="D29" s="80"/>
      <c r="E29" s="80"/>
      <c r="F29" s="80"/>
    </row>
    <row r="30" ht="4.5" customHeight="1"/>
    <row r="31" ht="12.75">
      <c r="C31" s="81" t="s">
        <v>50</v>
      </c>
    </row>
    <row r="33" ht="12.75">
      <c r="A33" s="96" t="s">
        <v>78</v>
      </c>
    </row>
    <row r="34" spans="1:19" s="19" customFormat="1" ht="12.75">
      <c r="A34" s="19" t="s">
        <v>79</v>
      </c>
      <c r="E34" s="97"/>
      <c r="Q34" s="98"/>
      <c r="R34" s="98"/>
      <c r="S34" s="98"/>
    </row>
    <row r="35" spans="1:19" s="19" customFormat="1" ht="12.75">
      <c r="A35" s="19" t="s">
        <v>80</v>
      </c>
      <c r="E35" s="97"/>
      <c r="Q35" s="98"/>
      <c r="R35" s="98"/>
      <c r="S35" s="98"/>
    </row>
    <row r="36" ht="12.75" hidden="1">
      <c r="A36" s="19" t="s">
        <v>81</v>
      </c>
    </row>
    <row r="39" spans="1:33" s="50" customFormat="1" ht="21.75" customHeight="1">
      <c r="A39" s="61" t="s">
        <v>125</v>
      </c>
      <c r="B39" s="61"/>
      <c r="AG39" s="61"/>
    </row>
    <row r="40" spans="1:33" s="50" customFormat="1" ht="12" customHeight="1">
      <c r="A40" s="61" t="s">
        <v>36</v>
      </c>
      <c r="B40" s="61"/>
      <c r="AG40" s="61"/>
    </row>
    <row r="41" spans="1:33" s="50" customFormat="1" ht="12" customHeight="1">
      <c r="A41" s="151" t="s">
        <v>232</v>
      </c>
      <c r="B41" s="61"/>
      <c r="AG41" s="61"/>
    </row>
    <row r="42" spans="1:33" s="50" customFormat="1" ht="12" customHeight="1">
      <c r="A42" s="61" t="s">
        <v>37</v>
      </c>
      <c r="B42" s="61"/>
      <c r="AG42" s="61"/>
    </row>
    <row r="46" s="39" customFormat="1" ht="12" customHeight="1">
      <c r="A46" s="86"/>
    </row>
  </sheetData>
  <sheetProtection/>
  <hyperlinks>
    <hyperlink ref="C12" location="'A1'!A1" display="Zeitreihe ab 1919"/>
    <hyperlink ref="C15" location="'B1'!A1" display="Parteistärke"/>
    <hyperlink ref="C16" location="'B2'!A1" display="Mandate nach Geschlecht"/>
    <hyperlink ref="C17" location="'B3'!A1" display="Anzahl Wahllisten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  <hyperlink ref="C18" location="'B4'!A1" display="Anzahl Kandidierende nach Geschlecht"/>
  </hyperlinks>
  <printOptions/>
  <pageMargins left="0.787401575" right="0.787401575" top="0.7" bottom="0.48" header="0.4921259845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44"/>
  <sheetViews>
    <sheetView showGridLines="0" workbookViewId="0" topLeftCell="A1">
      <selection activeCell="B1" sqref="B1"/>
    </sheetView>
  </sheetViews>
  <sheetFormatPr defaultColWidth="12" defaultRowHeight="9.75" customHeight="1"/>
  <cols>
    <col min="1" max="1" width="1.3359375" style="50" customWidth="1"/>
    <col min="2" max="2" width="7.83203125" style="54" customWidth="1"/>
    <col min="3" max="3" width="8.5" style="50" customWidth="1"/>
    <col min="4" max="33" width="5.5" style="50" customWidth="1"/>
    <col min="34" max="16384" width="12" style="50" customWidth="1"/>
  </cols>
  <sheetData>
    <row r="1" spans="2:34" s="46" customFormat="1" ht="18">
      <c r="B1" s="70" t="str">
        <f>"Kanton "&amp;Übersicht!C5</f>
        <v>Kanton Solothurn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AF1" s="231"/>
      <c r="AH1" s="202" t="s">
        <v>52</v>
      </c>
    </row>
    <row r="2" spans="2:15" ht="3.75" customHeight="1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6"/>
    </row>
    <row r="3" spans="2:33" s="53" customFormat="1" ht="13.5" customHeight="1">
      <c r="B3" s="83" t="s">
        <v>61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ht="3.75" customHeight="1">
      <c r="W4" s="55"/>
    </row>
    <row r="5" spans="1:33" s="59" customFormat="1" ht="18" customHeight="1">
      <c r="A5" s="56"/>
      <c r="B5" s="186" t="s">
        <v>209</v>
      </c>
      <c r="C5" s="57">
        <v>1896</v>
      </c>
      <c r="D5" s="57">
        <v>1900</v>
      </c>
      <c r="E5" s="57">
        <v>1904</v>
      </c>
      <c r="F5" s="57">
        <v>1908</v>
      </c>
      <c r="G5" s="57">
        <v>1912</v>
      </c>
      <c r="H5" s="57">
        <v>1917</v>
      </c>
      <c r="I5" s="57">
        <v>1921</v>
      </c>
      <c r="J5" s="57">
        <v>1925</v>
      </c>
      <c r="K5" s="57">
        <v>1929</v>
      </c>
      <c r="L5" s="57">
        <v>1933</v>
      </c>
      <c r="M5" s="57">
        <v>1937</v>
      </c>
      <c r="N5" s="57">
        <v>1941</v>
      </c>
      <c r="O5" s="57">
        <v>1945</v>
      </c>
      <c r="P5" s="57">
        <v>1949</v>
      </c>
      <c r="Q5" s="57">
        <v>1953</v>
      </c>
      <c r="R5" s="57">
        <v>1957</v>
      </c>
      <c r="S5" s="57">
        <v>1961</v>
      </c>
      <c r="T5" s="57">
        <v>1965</v>
      </c>
      <c r="U5" s="58">
        <v>1969</v>
      </c>
      <c r="V5" s="58">
        <v>1973</v>
      </c>
      <c r="W5" s="57">
        <v>1977</v>
      </c>
      <c r="X5" s="57">
        <v>1981</v>
      </c>
      <c r="Y5" s="57">
        <v>1985</v>
      </c>
      <c r="Z5" s="57">
        <v>1989</v>
      </c>
      <c r="AA5" s="57">
        <v>1993</v>
      </c>
      <c r="AB5" s="57">
        <v>1997</v>
      </c>
      <c r="AC5" s="57">
        <v>2001</v>
      </c>
      <c r="AD5" s="57">
        <v>2005</v>
      </c>
      <c r="AE5" s="58">
        <v>2009</v>
      </c>
      <c r="AF5" s="58">
        <v>2013</v>
      </c>
      <c r="AG5" s="58">
        <v>2017</v>
      </c>
    </row>
    <row r="6" spans="2:33" s="61" customFormat="1" ht="6.75" customHeight="1">
      <c r="B6" s="54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46" customFormat="1" ht="12" customHeight="1">
      <c r="A7" s="124">
        <v>1</v>
      </c>
      <c r="B7" s="124" t="s">
        <v>1</v>
      </c>
      <c r="C7" s="138">
        <v>67</v>
      </c>
      <c r="D7" s="138">
        <v>66</v>
      </c>
      <c r="E7" s="138">
        <v>76</v>
      </c>
      <c r="F7" s="138">
        <v>70</v>
      </c>
      <c r="G7" s="138">
        <v>83</v>
      </c>
      <c r="H7" s="138">
        <v>68</v>
      </c>
      <c r="I7" s="138">
        <v>62</v>
      </c>
      <c r="J7" s="138">
        <v>64</v>
      </c>
      <c r="K7" s="138">
        <v>67</v>
      </c>
      <c r="L7" s="138">
        <v>73</v>
      </c>
      <c r="M7" s="138">
        <v>77</v>
      </c>
      <c r="N7" s="138">
        <v>67</v>
      </c>
      <c r="O7" s="138">
        <v>55</v>
      </c>
      <c r="P7" s="138">
        <v>58</v>
      </c>
      <c r="Q7" s="138">
        <v>68</v>
      </c>
      <c r="R7" s="138">
        <v>65</v>
      </c>
      <c r="S7" s="138">
        <v>69</v>
      </c>
      <c r="T7" s="138">
        <v>68</v>
      </c>
      <c r="U7" s="138">
        <v>66</v>
      </c>
      <c r="V7" s="138">
        <v>65</v>
      </c>
      <c r="W7" s="138">
        <v>65</v>
      </c>
      <c r="X7" s="138">
        <v>66</v>
      </c>
      <c r="Y7" s="138">
        <v>64</v>
      </c>
      <c r="Z7" s="138">
        <v>53</v>
      </c>
      <c r="AA7" s="138">
        <v>54</v>
      </c>
      <c r="AB7" s="138">
        <v>54</v>
      </c>
      <c r="AC7" s="138">
        <v>53</v>
      </c>
      <c r="AD7" s="138">
        <v>30</v>
      </c>
      <c r="AE7" s="138">
        <v>27</v>
      </c>
      <c r="AF7" s="138">
        <v>26</v>
      </c>
      <c r="AG7" s="138">
        <v>26</v>
      </c>
    </row>
    <row r="8" spans="1:33" s="46" customFormat="1" ht="12" customHeight="1">
      <c r="A8" s="124">
        <v>2</v>
      </c>
      <c r="B8" s="124" t="s">
        <v>2</v>
      </c>
      <c r="C8" s="138">
        <v>34</v>
      </c>
      <c r="D8" s="138">
        <v>33</v>
      </c>
      <c r="E8" s="138">
        <v>37</v>
      </c>
      <c r="F8" s="138">
        <v>34</v>
      </c>
      <c r="G8" s="138">
        <v>40</v>
      </c>
      <c r="H8" s="138">
        <v>41</v>
      </c>
      <c r="I8" s="138">
        <v>34</v>
      </c>
      <c r="J8" s="138">
        <v>35</v>
      </c>
      <c r="K8" s="138">
        <v>34</v>
      </c>
      <c r="L8" s="138">
        <v>42</v>
      </c>
      <c r="M8" s="138">
        <v>31</v>
      </c>
      <c r="N8" s="138">
        <v>37</v>
      </c>
      <c r="O8" s="138">
        <v>34</v>
      </c>
      <c r="P8" s="138">
        <v>36</v>
      </c>
      <c r="Q8" s="138">
        <v>35</v>
      </c>
      <c r="R8" s="138">
        <v>36</v>
      </c>
      <c r="S8" s="138">
        <v>34</v>
      </c>
      <c r="T8" s="138">
        <v>37</v>
      </c>
      <c r="U8" s="138">
        <v>36</v>
      </c>
      <c r="V8" s="138">
        <v>40</v>
      </c>
      <c r="W8" s="138">
        <v>41</v>
      </c>
      <c r="X8" s="138">
        <v>45</v>
      </c>
      <c r="Y8" s="138">
        <v>44</v>
      </c>
      <c r="Z8" s="138">
        <v>42</v>
      </c>
      <c r="AA8" s="138">
        <v>39</v>
      </c>
      <c r="AB8" s="138">
        <v>36</v>
      </c>
      <c r="AC8" s="138">
        <v>32</v>
      </c>
      <c r="AD8" s="138">
        <v>23</v>
      </c>
      <c r="AE8" s="138">
        <v>25</v>
      </c>
      <c r="AF8" s="138">
        <v>22</v>
      </c>
      <c r="AG8" s="138">
        <v>20</v>
      </c>
    </row>
    <row r="9" spans="1:33" s="46" customFormat="1" ht="12" customHeight="1">
      <c r="A9" s="124">
        <v>3</v>
      </c>
      <c r="B9" s="124" t="s">
        <v>7</v>
      </c>
      <c r="C9" s="138">
        <v>7</v>
      </c>
      <c r="D9" s="138">
        <v>9</v>
      </c>
      <c r="E9" s="138">
        <v>12</v>
      </c>
      <c r="F9" s="138">
        <v>21</v>
      </c>
      <c r="G9" s="138">
        <v>24</v>
      </c>
      <c r="H9" s="138">
        <v>38</v>
      </c>
      <c r="I9" s="138">
        <v>34</v>
      </c>
      <c r="J9" s="138">
        <v>32</v>
      </c>
      <c r="K9" s="138">
        <v>30</v>
      </c>
      <c r="L9" s="138">
        <v>31</v>
      </c>
      <c r="M9" s="138">
        <v>38</v>
      </c>
      <c r="N9" s="138">
        <v>31</v>
      </c>
      <c r="O9" s="138">
        <v>40</v>
      </c>
      <c r="P9" s="138">
        <v>36</v>
      </c>
      <c r="Q9" s="138">
        <v>39</v>
      </c>
      <c r="R9" s="138">
        <v>41</v>
      </c>
      <c r="S9" s="138">
        <v>41</v>
      </c>
      <c r="T9" s="138">
        <v>39</v>
      </c>
      <c r="U9" s="138">
        <v>36</v>
      </c>
      <c r="V9" s="138">
        <v>37</v>
      </c>
      <c r="W9" s="138">
        <v>37</v>
      </c>
      <c r="X9" s="138">
        <v>33</v>
      </c>
      <c r="Y9" s="138">
        <v>32</v>
      </c>
      <c r="Z9" s="138">
        <v>33</v>
      </c>
      <c r="AA9" s="138">
        <v>36</v>
      </c>
      <c r="AB9" s="138">
        <v>37</v>
      </c>
      <c r="AC9" s="138">
        <v>37</v>
      </c>
      <c r="AD9" s="138">
        <v>25</v>
      </c>
      <c r="AE9" s="138">
        <v>21</v>
      </c>
      <c r="AF9" s="138">
        <v>19</v>
      </c>
      <c r="AG9" s="138">
        <v>23</v>
      </c>
    </row>
    <row r="10" spans="1:33" s="46" customFormat="1" ht="12" customHeight="1">
      <c r="A10" s="124">
        <v>4</v>
      </c>
      <c r="B10" s="124" t="s">
        <v>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>
        <v>1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>
        <v>7</v>
      </c>
      <c r="AC10" s="138">
        <v>21</v>
      </c>
      <c r="AD10" s="138">
        <v>17</v>
      </c>
      <c r="AE10" s="138">
        <v>18</v>
      </c>
      <c r="AF10" s="138">
        <v>19</v>
      </c>
      <c r="AG10" s="138">
        <v>18</v>
      </c>
    </row>
    <row r="11" spans="1:33" s="46" customFormat="1" ht="12" customHeight="1">
      <c r="A11" s="124">
        <v>6</v>
      </c>
      <c r="B11" s="124" t="s">
        <v>9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>
        <v>11</v>
      </c>
      <c r="O11" s="138"/>
      <c r="P11" s="138"/>
      <c r="Q11" s="138"/>
      <c r="R11" s="138"/>
      <c r="S11" s="138"/>
      <c r="T11" s="138"/>
      <c r="U11" s="138">
        <v>6</v>
      </c>
      <c r="V11" s="138">
        <v>1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</row>
    <row r="12" spans="1:33" s="46" customFormat="1" ht="19.5" customHeight="1">
      <c r="A12" s="124">
        <v>7</v>
      </c>
      <c r="B12" s="124" t="s">
        <v>10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>
        <v>1</v>
      </c>
      <c r="AE12" s="138">
        <v>1</v>
      </c>
      <c r="AF12" s="138">
        <v>1</v>
      </c>
      <c r="AG12" s="138">
        <v>1</v>
      </c>
    </row>
    <row r="13" spans="1:33" s="46" customFormat="1" ht="12" customHeight="1">
      <c r="A13" s="124">
        <v>8.1</v>
      </c>
      <c r="B13" s="124" t="s">
        <v>12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>
        <v>2</v>
      </c>
      <c r="AF13" s="138">
        <v>4</v>
      </c>
      <c r="AG13" s="138">
        <v>3</v>
      </c>
    </row>
    <row r="14" spans="1:33" s="46" customFormat="1" ht="12" customHeight="1">
      <c r="A14" s="124"/>
      <c r="B14" s="124" t="s">
        <v>93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>
        <v>2</v>
      </c>
      <c r="AG14" s="138">
        <v>2</v>
      </c>
    </row>
    <row r="15" spans="1:33" s="46" customFormat="1" ht="12" customHeight="1">
      <c r="A15" s="124">
        <v>11</v>
      </c>
      <c r="B15" s="124" t="s">
        <v>14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>
        <v>1</v>
      </c>
      <c r="W15" s="138">
        <v>1</v>
      </c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</row>
    <row r="16" spans="1:33" s="46" customFormat="1" ht="19.5" customHeight="1">
      <c r="A16" s="124">
        <v>12</v>
      </c>
      <c r="B16" s="124" t="s">
        <v>15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>
        <v>4</v>
      </c>
      <c r="Z16" s="138">
        <v>9</v>
      </c>
      <c r="AA16" s="138"/>
      <c r="AB16" s="138"/>
      <c r="AC16" s="138"/>
      <c r="AD16" s="138"/>
      <c r="AE16" s="138"/>
      <c r="AF16" s="138"/>
      <c r="AG16" s="138"/>
    </row>
    <row r="17" spans="1:33" s="46" customFormat="1" ht="12" customHeight="1">
      <c r="A17" s="124">
        <v>13</v>
      </c>
      <c r="B17" s="139" t="s">
        <v>16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>
        <v>8</v>
      </c>
      <c r="AB17" s="138">
        <v>6</v>
      </c>
      <c r="AC17" s="138">
        <v>1</v>
      </c>
      <c r="AD17" s="138">
        <v>4</v>
      </c>
      <c r="AE17" s="138">
        <v>6</v>
      </c>
      <c r="AF17" s="138">
        <v>7</v>
      </c>
      <c r="AG17" s="138">
        <v>7</v>
      </c>
    </row>
    <row r="18" spans="1:33" s="46" customFormat="1" ht="12" customHeight="1">
      <c r="A18" s="124">
        <v>17</v>
      </c>
      <c r="B18" s="124" t="s">
        <v>19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>
        <v>7</v>
      </c>
      <c r="AA18" s="138">
        <v>7</v>
      </c>
      <c r="AB18" s="138">
        <v>4</v>
      </c>
      <c r="AC18" s="138"/>
      <c r="AD18" s="138"/>
      <c r="AE18" s="138"/>
      <c r="AF18" s="138"/>
      <c r="AG18" s="138"/>
    </row>
    <row r="19" spans="2:33" s="46" customFormat="1" ht="6.75" customHeight="1"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38"/>
      <c r="AG19" s="138"/>
    </row>
    <row r="20" spans="1:33" s="46" customFormat="1" ht="18" customHeight="1">
      <c r="A20" s="32"/>
      <c r="B20" s="32" t="s">
        <v>4</v>
      </c>
      <c r="C20" s="130">
        <f aca="true" t="shared" si="0" ref="C20:AE20">SUM(C6:C19)</f>
        <v>108</v>
      </c>
      <c r="D20" s="130">
        <f t="shared" si="0"/>
        <v>108</v>
      </c>
      <c r="E20" s="130">
        <f t="shared" si="0"/>
        <v>125</v>
      </c>
      <c r="F20" s="130">
        <f t="shared" si="0"/>
        <v>125</v>
      </c>
      <c r="G20" s="130">
        <f t="shared" si="0"/>
        <v>147</v>
      </c>
      <c r="H20" s="130">
        <f t="shared" si="0"/>
        <v>147</v>
      </c>
      <c r="I20" s="130">
        <f t="shared" si="0"/>
        <v>130</v>
      </c>
      <c r="J20" s="130">
        <f t="shared" si="0"/>
        <v>131</v>
      </c>
      <c r="K20" s="130">
        <f t="shared" si="0"/>
        <v>131</v>
      </c>
      <c r="L20" s="130">
        <f t="shared" si="0"/>
        <v>146</v>
      </c>
      <c r="M20" s="130">
        <f t="shared" si="0"/>
        <v>146</v>
      </c>
      <c r="N20" s="130">
        <f t="shared" si="0"/>
        <v>146</v>
      </c>
      <c r="O20" s="130">
        <f t="shared" si="0"/>
        <v>130</v>
      </c>
      <c r="P20" s="130">
        <f t="shared" si="0"/>
        <v>130</v>
      </c>
      <c r="Q20" s="130">
        <f t="shared" si="0"/>
        <v>142</v>
      </c>
      <c r="R20" s="130">
        <f t="shared" si="0"/>
        <v>142</v>
      </c>
      <c r="S20" s="130">
        <f t="shared" si="0"/>
        <v>144</v>
      </c>
      <c r="T20" s="130">
        <f t="shared" si="0"/>
        <v>144</v>
      </c>
      <c r="U20" s="130">
        <f t="shared" si="0"/>
        <v>144</v>
      </c>
      <c r="V20" s="130">
        <f t="shared" si="0"/>
        <v>144</v>
      </c>
      <c r="W20" s="130">
        <f t="shared" si="0"/>
        <v>144</v>
      </c>
      <c r="X20" s="130">
        <f t="shared" si="0"/>
        <v>144</v>
      </c>
      <c r="Y20" s="130">
        <f t="shared" si="0"/>
        <v>144</v>
      </c>
      <c r="Z20" s="130">
        <f t="shared" si="0"/>
        <v>144</v>
      </c>
      <c r="AA20" s="130">
        <f t="shared" si="0"/>
        <v>144</v>
      </c>
      <c r="AB20" s="130">
        <f t="shared" si="0"/>
        <v>144</v>
      </c>
      <c r="AC20" s="130">
        <f t="shared" si="0"/>
        <v>144</v>
      </c>
      <c r="AD20" s="130">
        <f t="shared" si="0"/>
        <v>100</v>
      </c>
      <c r="AE20" s="130">
        <f t="shared" si="0"/>
        <v>100</v>
      </c>
      <c r="AF20" s="130">
        <f>SUM(AF6:AF19)</f>
        <v>100</v>
      </c>
      <c r="AG20" s="130">
        <f>SUM(AG6:AG19)</f>
        <v>100</v>
      </c>
    </row>
    <row r="21" spans="2:33" s="46" customFormat="1" ht="7.5" customHeight="1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38"/>
    </row>
    <row r="22" spans="1:52" ht="21.75" customHeight="1">
      <c r="A22" s="61"/>
      <c r="B22" s="151" t="s">
        <v>261</v>
      </c>
      <c r="AG22" s="138"/>
      <c r="AZ22" s="61"/>
    </row>
    <row r="23" spans="1:52" ht="12" customHeight="1">
      <c r="A23" s="61"/>
      <c r="B23" s="151" t="s">
        <v>36</v>
      </c>
      <c r="AZ23" s="61"/>
    </row>
    <row r="24" spans="1:52" ht="12" customHeight="1">
      <c r="A24" s="61"/>
      <c r="B24" s="151" t="s">
        <v>186</v>
      </c>
      <c r="AZ24" s="61"/>
    </row>
    <row r="25" spans="1:52" ht="12" customHeight="1">
      <c r="A25" s="61"/>
      <c r="B25" s="153" t="s">
        <v>37</v>
      </c>
      <c r="AZ25" s="61"/>
    </row>
    <row r="26" spans="3:14" ht="9.75" customHeight="1">
      <c r="C26" s="124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61"/>
    </row>
    <row r="27" spans="3:14" ht="9.75" customHeight="1">
      <c r="C27" s="124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61"/>
    </row>
    <row r="28" spans="3:14" ht="9.75" customHeight="1">
      <c r="C28" s="124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61"/>
    </row>
    <row r="29" spans="3:14" ht="9.75" customHeight="1">
      <c r="C29" s="12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61"/>
    </row>
    <row r="30" spans="2:14" s="61" customFormat="1" ht="12.75">
      <c r="B30" s="118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2:14" s="61" customFormat="1" ht="9.75" customHeight="1">
      <c r="B31" s="118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2:14" s="61" customFormat="1" ht="9.75" customHeight="1">
      <c r="B32" s="118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</row>
    <row r="33" spans="2:14" s="61" customFormat="1" ht="9.75" customHeight="1">
      <c r="B33" s="118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</row>
    <row r="34" spans="2:14" s="61" customFormat="1" ht="9.75" customHeight="1">
      <c r="B34" s="118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5" spans="2:14" s="61" customFormat="1" ht="9.75" customHeight="1">
      <c r="B35" s="118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  <row r="36" spans="2:14" s="61" customFormat="1" ht="9.75" customHeight="1">
      <c r="B36" s="118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</row>
    <row r="37" spans="2:14" s="61" customFormat="1" ht="9.75" customHeight="1">
      <c r="B37" s="118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2:14" s="61" customFormat="1" ht="9.75" customHeight="1">
      <c r="B38" s="118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2:14" s="61" customFormat="1" ht="9.75" customHeight="1">
      <c r="B39" s="118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</row>
    <row r="40" spans="2:14" s="61" customFormat="1" ht="9.75" customHeight="1">
      <c r="B40" s="118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</row>
    <row r="41" spans="2:14" s="61" customFormat="1" ht="9.75" customHeight="1">
      <c r="B41" s="118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</row>
    <row r="42" spans="2:14" s="61" customFormat="1" ht="9.75" customHeight="1">
      <c r="B42" s="118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</row>
    <row r="43" spans="2:14" s="61" customFormat="1" ht="9.75" customHeight="1">
      <c r="B43" s="118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</row>
    <row r="44" spans="2:14" s="61" customFormat="1" ht="9.75" customHeight="1">
      <c r="B44" s="118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</row>
    <row r="45" spans="2:14" s="61" customFormat="1" ht="9.75" customHeight="1">
      <c r="B45" s="118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</row>
    <row r="46" spans="2:14" s="61" customFormat="1" ht="9.75" customHeight="1">
      <c r="B46" s="118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</row>
    <row r="47" spans="2:14" s="61" customFormat="1" ht="9.75" customHeight="1">
      <c r="B47" s="118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</row>
    <row r="48" spans="2:14" s="61" customFormat="1" ht="9.75" customHeight="1">
      <c r="B48" s="118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</row>
    <row r="49" spans="2:14" s="61" customFormat="1" ht="9.75" customHeight="1">
      <c r="B49" s="118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2:14" s="61" customFormat="1" ht="9.75" customHeight="1">
      <c r="B50" s="118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</row>
    <row r="51" spans="2:14" s="61" customFormat="1" ht="9.75" customHeight="1">
      <c r="B51" s="118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</row>
    <row r="52" spans="2:14" s="61" customFormat="1" ht="9.75" customHeight="1">
      <c r="B52" s="118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</row>
    <row r="53" spans="2:14" s="61" customFormat="1" ht="9.75" customHeight="1">
      <c r="B53" s="118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</row>
    <row r="54" spans="2:14" s="61" customFormat="1" ht="9.75" customHeight="1">
      <c r="B54" s="118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</row>
    <row r="55" spans="2:13" s="61" customFormat="1" ht="9.75" customHeight="1">
      <c r="B55" s="118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</row>
    <row r="56" spans="2:13" s="61" customFormat="1" ht="9.75" customHeight="1">
      <c r="B56" s="118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</row>
    <row r="57" spans="2:13" s="61" customFormat="1" ht="9.75" customHeight="1">
      <c r="B57" s="118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</row>
    <row r="58" spans="2:13" s="61" customFormat="1" ht="9.75" customHeight="1">
      <c r="B58" s="118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</row>
    <row r="59" spans="2:13" s="61" customFormat="1" ht="9.75" customHeight="1">
      <c r="B59" s="118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</row>
    <row r="60" spans="2:13" s="61" customFormat="1" ht="9.75" customHeight="1">
      <c r="B60" s="118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</row>
    <row r="61" spans="2:13" s="61" customFormat="1" ht="9.75" customHeight="1">
      <c r="B61" s="118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</row>
    <row r="62" spans="2:13" s="61" customFormat="1" ht="9.75" customHeight="1">
      <c r="B62" s="118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3:13" ht="9.75" customHeight="1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  <row r="64" spans="3:13" ht="9.75" customHeight="1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3:13" ht="9.75" customHeight="1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3:13" ht="9.75" customHeight="1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3:13" ht="9.75" customHeight="1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3:13" ht="9.75" customHeight="1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3:13" ht="9.75" customHeight="1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3:13" ht="9.75" customHeight="1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</row>
    <row r="71" spans="3:13" ht="9.75" customHeight="1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</row>
    <row r="72" spans="3:13" ht="9.75" customHeight="1"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3:13" ht="9.75" customHeight="1"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3:13" ht="9.75" customHeight="1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3:13" ht="9.75" customHeight="1"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3:13" ht="9.75" customHeight="1"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3:13" ht="9.75" customHeight="1"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spans="3:13" ht="9.75" customHeight="1"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  <row r="79" spans="3:13" ht="9.75" customHeight="1"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3:13" ht="9.75" customHeight="1"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3:13" ht="9.75" customHeight="1"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3:13" ht="9.75" customHeight="1"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3:13" ht="9.75" customHeight="1"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3:13" ht="9.75" customHeight="1"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3:13" ht="9.75" customHeight="1"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3:13" ht="9.75" customHeight="1"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3:13" ht="9.75" customHeight="1"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</row>
    <row r="88" spans="3:13" ht="9.75" customHeight="1"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</row>
    <row r="89" spans="3:13" ht="9.75" customHeight="1"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</row>
    <row r="90" spans="3:13" ht="9.75" customHeight="1"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  <row r="91" spans="3:13" ht="9.75" customHeight="1"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</row>
    <row r="92" spans="3:13" ht="9.75" customHeight="1"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3:13" ht="9.75" customHeight="1"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3:13" ht="9.75" customHeight="1"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3:13" ht="9.75" customHeight="1"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3:13" ht="9.75" customHeight="1"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</row>
    <row r="97" spans="3:13" ht="9.75" customHeight="1"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</row>
    <row r="98" spans="3:13" ht="9.75" customHeight="1"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</row>
    <row r="99" spans="3:13" ht="9.75" customHeight="1"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</row>
    <row r="100" spans="3:13" ht="9.75" customHeight="1"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</row>
    <row r="101" spans="3:13" ht="9.75" customHeight="1"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</row>
    <row r="102" spans="3:13" ht="9.75" customHeight="1"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</row>
    <row r="103" spans="3:13" ht="9.75" customHeight="1"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</row>
    <row r="104" spans="3:13" ht="9.75" customHeight="1"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</row>
    <row r="105" spans="3:13" ht="9.75" customHeight="1"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</row>
    <row r="106" spans="3:13" ht="9.75" customHeight="1"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3:13" ht="9.75" customHeight="1"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3:13" ht="9.75" customHeight="1"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</row>
    <row r="109" spans="3:13" ht="9.75" customHeight="1"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</row>
    <row r="110" spans="3:13" ht="9.75" customHeight="1"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</row>
    <row r="111" spans="3:13" ht="9.75" customHeight="1"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</row>
    <row r="112" spans="3:13" ht="9.75" customHeight="1"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</row>
    <row r="113" spans="3:13" ht="9.75" customHeight="1"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3:13" ht="9.75" customHeight="1"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</row>
    <row r="115" spans="3:13" ht="9.75" customHeight="1"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  <row r="116" spans="3:13" ht="9.75" customHeight="1"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3:13" ht="9.75" customHeight="1"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</row>
    <row r="118" spans="3:13" ht="9.75" customHeight="1"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</row>
    <row r="119" spans="3:13" ht="9.75" customHeight="1"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</row>
    <row r="120" spans="3:13" ht="9.75" customHeight="1"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</row>
    <row r="121" spans="3:13" ht="9.75" customHeight="1"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</row>
    <row r="122" spans="3:13" ht="9.75" customHeight="1"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</row>
    <row r="123" spans="3:13" ht="9.75" customHeight="1"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</row>
    <row r="124" spans="3:13" ht="9.75" customHeight="1"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3:13" ht="9.75" customHeight="1"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</row>
    <row r="126" spans="3:13" ht="9.75" customHeight="1"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</row>
    <row r="127" spans="3:13" ht="9.75" customHeight="1"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</row>
    <row r="128" spans="3:13" ht="9.75" customHeight="1"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</row>
    <row r="129" spans="3:13" ht="9.75" customHeight="1"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</row>
    <row r="130" spans="3:13" ht="9.75" customHeight="1"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</row>
    <row r="131" spans="3:13" ht="9.75" customHeight="1"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3:13" ht="9.75" customHeight="1"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</row>
    <row r="133" spans="3:13" ht="9.75" customHeight="1"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</row>
    <row r="134" spans="3:13" ht="9.75" customHeight="1"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</row>
    <row r="135" spans="3:13" ht="9.75" customHeight="1"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3:13" ht="9.75" customHeight="1"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  <row r="137" spans="3:13" ht="9.75" customHeight="1"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3:13" ht="9.75" customHeight="1"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</row>
    <row r="139" spans="3:13" ht="9.75" customHeight="1"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3:13" ht="9.75" customHeight="1"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</row>
    <row r="141" spans="3:13" ht="9.75" customHeight="1"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3:13" ht="9.75" customHeight="1"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3:13" ht="9.75" customHeight="1"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3:13" ht="9.75" customHeight="1"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3:13" ht="9.75" customHeight="1"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3:13" ht="9.75" customHeight="1"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3:13" ht="9.75" customHeight="1"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3:13" ht="9.75" customHeight="1"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3:13" ht="9.75" customHeight="1"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3:13" ht="9.75" customHeight="1"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3:13" ht="9.75" customHeight="1"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3:13" ht="9.75" customHeight="1"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3:13" ht="9.75" customHeight="1"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3:13" ht="9.75" customHeight="1"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3:13" ht="9.75" customHeight="1"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3:13" ht="9.75" customHeight="1"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3:13" ht="9.75" customHeight="1"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3:13" ht="9.75" customHeight="1"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3:13" ht="9.75" customHeight="1"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3:13" ht="9.75" customHeight="1"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3:13" ht="9.75" customHeight="1"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3:13" ht="9.75" customHeight="1"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3:13" ht="9.75" customHeight="1"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3:13" ht="9.75" customHeight="1"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3:13" ht="9.75" customHeight="1"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3:13" ht="9.75" customHeight="1"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3:13" ht="9.75" customHeight="1"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3:13" ht="9.75" customHeight="1"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3:13" ht="9.75" customHeight="1"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3:13" ht="9.75" customHeight="1"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3:13" ht="9.75" customHeight="1"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3:13" ht="9.75" customHeight="1"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3:13" ht="9.75" customHeight="1"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3:13" ht="9.75" customHeight="1"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3:13" ht="9.75" customHeight="1"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3:13" ht="9.75" customHeight="1"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3:13" ht="9.75" customHeight="1"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3:13" ht="9.75" customHeight="1"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3:13" ht="9.75" customHeight="1"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3:13" ht="9.75" customHeight="1"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3:13" ht="9.75" customHeight="1"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3:13" ht="9.75" customHeight="1"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3:13" ht="9.75" customHeight="1"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3:13" ht="9.75" customHeight="1"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3:13" ht="9.75" customHeight="1"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3:13" ht="9.75" customHeight="1"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3:13" ht="9.75" customHeight="1"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3:13" ht="9.75" customHeight="1"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3:13" ht="9.75" customHeight="1"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3:13" ht="9.75" customHeight="1"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3:13" ht="9.75" customHeight="1"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3:13" ht="9.75" customHeight="1"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3:13" ht="9.75" customHeight="1"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3:13" ht="9.75" customHeight="1"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3:13" ht="9.75" customHeight="1"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3:13" ht="9.75" customHeight="1"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3:13" ht="9.75" customHeight="1"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3:13" ht="9.75" customHeight="1"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3:13" ht="9.75" customHeight="1"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3:13" ht="9.75" customHeight="1"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3:13" ht="9.75" customHeight="1"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3:13" ht="9.75" customHeight="1"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3:13" ht="9.75" customHeight="1"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3:13" ht="9.75" customHeight="1"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3:13" ht="9.75" customHeight="1"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3:13" ht="9.75" customHeight="1"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3:13" ht="9.75" customHeight="1"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3:13" ht="9.75" customHeight="1"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3:13" ht="9.75" customHeight="1"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3:13" ht="9.75" customHeight="1"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3:13" ht="9.75" customHeight="1"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3:13" ht="9.75" customHeight="1"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3:13" ht="9.75" customHeight="1"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3:13" ht="9.75" customHeight="1"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3:13" ht="9.75" customHeight="1"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3:13" ht="9.75" customHeight="1"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3:13" ht="9.75" customHeight="1"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3:13" ht="9.75" customHeight="1"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3:13" ht="9.75" customHeight="1"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3:13" ht="9.75" customHeight="1"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3:13" ht="9.75" customHeight="1"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3:13" ht="9.75" customHeight="1"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3:13" ht="9.75" customHeight="1"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3:13" ht="9.75" customHeight="1"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3:13" ht="9.75" customHeight="1"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3:13" ht="9.75" customHeight="1"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3:13" ht="9.75" customHeight="1"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3:13" ht="9.75" customHeight="1"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3:13" ht="9.75" customHeight="1"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</row>
    <row r="230" spans="3:13" ht="9.75" customHeight="1"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</row>
    <row r="231" spans="3:13" ht="9.75" customHeight="1"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</row>
    <row r="232" spans="3:13" ht="9.75" customHeight="1"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</row>
    <row r="233" spans="3:13" ht="9.75" customHeight="1"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</row>
    <row r="234" spans="3:13" ht="9.75" customHeight="1"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</row>
    <row r="235" spans="3:13" ht="9.75" customHeight="1"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</row>
    <row r="236" spans="3:13" ht="9.75" customHeight="1"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</row>
    <row r="237" spans="3:13" ht="9.75" customHeight="1"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</row>
    <row r="238" spans="3:13" ht="9.75" customHeight="1"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</row>
    <row r="239" spans="3:13" ht="9.75" customHeight="1"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</row>
    <row r="240" spans="3:13" ht="9.75" customHeight="1"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</row>
    <row r="241" spans="3:13" ht="9.75" customHeight="1"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</row>
    <row r="242" spans="3:13" ht="9.75" customHeight="1"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</row>
    <row r="243" spans="3:13" ht="9.75" customHeight="1"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</row>
    <row r="244" spans="3:13" ht="9.75" customHeight="1"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</row>
  </sheetData>
  <sheetProtection/>
  <hyperlinks>
    <hyperlink ref="AH1" location="Übersicht!A1" display="zurück zur Übersicht"/>
  </hyperlinks>
  <printOptions/>
  <pageMargins left="0.31" right="0.19" top="0.52" bottom="0.43" header="0.41" footer="0.17"/>
  <pageSetup fitToHeight="1" fitToWidth="1" horizontalDpi="600" verticalDpi="600" orientation="landscape" paperSize="9" scale="93" r:id="rId1"/>
  <ignoredErrors>
    <ignoredError sqref="C20:V20 W20:AG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70"/>
  <sheetViews>
    <sheetView showGridLines="0" workbookViewId="0" topLeftCell="A1">
      <selection activeCell="B1" sqref="B1"/>
    </sheetView>
  </sheetViews>
  <sheetFormatPr defaultColWidth="12" defaultRowHeight="9.75" customHeight="1"/>
  <cols>
    <col min="1" max="1" width="1.171875" style="50" customWidth="1"/>
    <col min="2" max="2" width="7.83203125" style="54" customWidth="1"/>
    <col min="3" max="3" width="8.33203125" style="50" customWidth="1"/>
    <col min="4" max="38" width="5" style="50" customWidth="1"/>
    <col min="39" max="16384" width="12" style="50" customWidth="1"/>
  </cols>
  <sheetData>
    <row r="1" spans="2:39" s="46" customFormat="1" ht="18">
      <c r="B1" s="70" t="str">
        <f>"Kanton "&amp;Übersicht!C5</f>
        <v>Kanton Solothurn</v>
      </c>
      <c r="C1" s="45"/>
      <c r="D1" s="45"/>
      <c r="E1" s="45"/>
      <c r="F1" s="115"/>
      <c r="G1" s="45"/>
      <c r="H1" s="45"/>
      <c r="AG1" s="231"/>
      <c r="AM1" s="202" t="s">
        <v>52</v>
      </c>
    </row>
    <row r="2" spans="2:8" ht="3.75" customHeight="1">
      <c r="B2" s="48"/>
      <c r="C2" s="49"/>
      <c r="D2" s="49"/>
      <c r="E2" s="49"/>
      <c r="F2" s="49"/>
      <c r="G2" s="46"/>
      <c r="H2" s="46"/>
    </row>
    <row r="3" spans="2:36" s="53" customFormat="1" ht="13.5" customHeight="1">
      <c r="B3" s="83" t="s">
        <v>62</v>
      </c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33:36" ht="3.75" customHeight="1">
      <c r="AG4" s="55"/>
      <c r="AJ4" s="55"/>
    </row>
    <row r="5" spans="1:38" s="59" customFormat="1" ht="18" customHeight="1">
      <c r="A5" s="112"/>
      <c r="B5" s="198"/>
      <c r="C5" s="56">
        <v>1973</v>
      </c>
      <c r="D5" s="56"/>
      <c r="E5" s="110"/>
      <c r="F5" s="56">
        <v>1977</v>
      </c>
      <c r="G5" s="56"/>
      <c r="H5" s="110"/>
      <c r="I5" s="56">
        <v>1981</v>
      </c>
      <c r="J5" s="56"/>
      <c r="K5" s="110"/>
      <c r="L5" s="56">
        <v>1985</v>
      </c>
      <c r="M5" s="56"/>
      <c r="N5" s="110"/>
      <c r="O5" s="56">
        <v>1989</v>
      </c>
      <c r="P5" s="56"/>
      <c r="Q5" s="110"/>
      <c r="R5" s="56">
        <v>1993</v>
      </c>
      <c r="S5" s="56"/>
      <c r="T5" s="110"/>
      <c r="U5" s="56">
        <v>1997</v>
      </c>
      <c r="V5" s="56"/>
      <c r="W5" s="110"/>
      <c r="X5" s="56">
        <v>2001</v>
      </c>
      <c r="Y5" s="56"/>
      <c r="Z5" s="110"/>
      <c r="AA5" s="56">
        <v>2005</v>
      </c>
      <c r="AB5" s="56"/>
      <c r="AC5" s="110"/>
      <c r="AD5" s="58">
        <v>2009</v>
      </c>
      <c r="AE5" s="56"/>
      <c r="AF5" s="56"/>
      <c r="AG5" s="58">
        <v>2013</v>
      </c>
      <c r="AH5" s="56"/>
      <c r="AI5" s="56"/>
      <c r="AJ5" s="58">
        <v>2017</v>
      </c>
      <c r="AK5" s="56"/>
      <c r="AL5" s="56"/>
    </row>
    <row r="6" spans="1:38" s="61" customFormat="1" ht="18" customHeight="1">
      <c r="A6" s="80"/>
      <c r="B6" s="200" t="s">
        <v>209</v>
      </c>
      <c r="C6" s="110" t="s">
        <v>5</v>
      </c>
      <c r="D6" s="57" t="s">
        <v>6</v>
      </c>
      <c r="E6" s="57" t="s">
        <v>60</v>
      </c>
      <c r="F6" s="110" t="s">
        <v>5</v>
      </c>
      <c r="G6" s="57" t="s">
        <v>6</v>
      </c>
      <c r="H6" s="57" t="s">
        <v>60</v>
      </c>
      <c r="I6" s="110" t="s">
        <v>5</v>
      </c>
      <c r="J6" s="57" t="s">
        <v>6</v>
      </c>
      <c r="K6" s="57" t="s">
        <v>60</v>
      </c>
      <c r="L6" s="110" t="s">
        <v>5</v>
      </c>
      <c r="M6" s="57" t="s">
        <v>6</v>
      </c>
      <c r="N6" s="57" t="s">
        <v>60</v>
      </c>
      <c r="O6" s="110" t="s">
        <v>5</v>
      </c>
      <c r="P6" s="57" t="s">
        <v>6</v>
      </c>
      <c r="Q6" s="57" t="s">
        <v>60</v>
      </c>
      <c r="R6" s="110" t="s">
        <v>5</v>
      </c>
      <c r="S6" s="57" t="s">
        <v>6</v>
      </c>
      <c r="T6" s="57" t="s">
        <v>60</v>
      </c>
      <c r="U6" s="110" t="s">
        <v>5</v>
      </c>
      <c r="V6" s="57" t="s">
        <v>6</v>
      </c>
      <c r="W6" s="57" t="s">
        <v>60</v>
      </c>
      <c r="X6" s="110" t="s">
        <v>5</v>
      </c>
      <c r="Y6" s="57" t="s">
        <v>6</v>
      </c>
      <c r="Z6" s="57" t="s">
        <v>60</v>
      </c>
      <c r="AA6" s="110" t="s">
        <v>5</v>
      </c>
      <c r="AB6" s="57" t="s">
        <v>6</v>
      </c>
      <c r="AC6" s="57" t="s">
        <v>60</v>
      </c>
      <c r="AD6" s="57" t="s">
        <v>5</v>
      </c>
      <c r="AE6" s="57" t="s">
        <v>6</v>
      </c>
      <c r="AF6" s="58" t="s">
        <v>60</v>
      </c>
      <c r="AG6" s="57" t="s">
        <v>5</v>
      </c>
      <c r="AH6" s="57" t="s">
        <v>6</v>
      </c>
      <c r="AI6" s="58" t="s">
        <v>60</v>
      </c>
      <c r="AJ6" s="57" t="s">
        <v>5</v>
      </c>
      <c r="AK6" s="57" t="s">
        <v>6</v>
      </c>
      <c r="AL6" s="58" t="s">
        <v>60</v>
      </c>
    </row>
    <row r="7" spans="3:38" s="61" customFormat="1" ht="6.75" customHeight="1"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38" s="132" customFormat="1" ht="13.5">
      <c r="A8" s="113">
        <v>1</v>
      </c>
      <c r="B8" s="62" t="s">
        <v>1</v>
      </c>
      <c r="C8" s="113">
        <v>3</v>
      </c>
      <c r="D8" s="113">
        <v>62</v>
      </c>
      <c r="E8" s="115">
        <f aca="true" t="shared" si="0" ref="E8:E19">IF(OR(ISNUMBER(C8),ISNUMBER(D8)),100/SUM(C8:D8)*C8,"")</f>
        <v>4.615384615384616</v>
      </c>
      <c r="F8" s="113">
        <v>3</v>
      </c>
      <c r="G8" s="113">
        <v>62</v>
      </c>
      <c r="H8" s="115">
        <f aca="true" t="shared" si="1" ref="H8:H19">IF(OR(ISNUMBER(F8),ISNUMBER(G8)),100/SUM(F8:G8)*F8,"")</f>
        <v>4.615384615384616</v>
      </c>
      <c r="I8" s="113">
        <v>3</v>
      </c>
      <c r="J8" s="113">
        <v>63</v>
      </c>
      <c r="K8" s="115">
        <f aca="true" t="shared" si="2" ref="K8:K19">IF(OR(ISNUMBER(I8),ISNUMBER(J8)),100/SUM(I8:J8)*I8,"")</f>
        <v>4.545454545454545</v>
      </c>
      <c r="L8" s="113">
        <v>6</v>
      </c>
      <c r="M8" s="113">
        <v>58</v>
      </c>
      <c r="N8" s="115">
        <f aca="true" t="shared" si="3" ref="N8:N19">IF(OR(ISNUMBER(L8),ISNUMBER(M8)),100/SUM(L8:M8)*L8,"")</f>
        <v>9.375</v>
      </c>
      <c r="O8" s="113">
        <v>4</v>
      </c>
      <c r="P8" s="113">
        <v>49</v>
      </c>
      <c r="Q8" s="115">
        <f aca="true" t="shared" si="4" ref="Q8:Q19">IF(OR(ISNUMBER(O8),ISNUMBER(P8)),100/SUM(O8:P8)*O8,"")</f>
        <v>7.547169811320755</v>
      </c>
      <c r="R8" s="113">
        <v>14</v>
      </c>
      <c r="S8" s="113">
        <v>40</v>
      </c>
      <c r="T8" s="115">
        <f aca="true" t="shared" si="5" ref="T8:T19">IF(OR(ISNUMBER(R8),ISNUMBER(S8)),100/SUM(R8:S8)*R8,"")</f>
        <v>25.925925925925927</v>
      </c>
      <c r="U8" s="113">
        <v>16</v>
      </c>
      <c r="V8" s="113">
        <v>38</v>
      </c>
      <c r="W8" s="115">
        <f aca="true" t="shared" si="6" ref="W8:W19">IF(OR(ISNUMBER(U8),ISNUMBER(V8)),100/SUM(U8:V8)*U8,"")</f>
        <v>29.62962962962963</v>
      </c>
      <c r="X8" s="113">
        <v>10</v>
      </c>
      <c r="Y8" s="113">
        <v>43</v>
      </c>
      <c r="Z8" s="115">
        <f aca="true" t="shared" si="7" ref="Z8:Z19">IF(OR(ISNUMBER(X8),ISNUMBER(Y8)),100/SUM(X8:Y8)*X8,"")</f>
        <v>18.867924528301888</v>
      </c>
      <c r="AA8" s="113">
        <v>7</v>
      </c>
      <c r="AB8" s="113">
        <v>23</v>
      </c>
      <c r="AC8" s="115">
        <f aca="true" t="shared" si="8" ref="AC8:AC19">IF(OR(ISNUMBER(AA8),ISNUMBER(AB8)),100/SUM(AA8:AB8)*AA8,"")</f>
        <v>23.333333333333336</v>
      </c>
      <c r="AD8" s="113">
        <v>8</v>
      </c>
      <c r="AE8" s="113">
        <v>19</v>
      </c>
      <c r="AF8" s="115">
        <f aca="true" t="shared" si="9" ref="AF8:AF19">IF(OR(ISNUMBER(AD8),ISNUMBER(AE8)),100/SUM(AD8:AE8)*AD8,"")</f>
        <v>29.62962962962963</v>
      </c>
      <c r="AG8" s="113">
        <v>7</v>
      </c>
      <c r="AH8" s="113">
        <v>19</v>
      </c>
      <c r="AI8" s="115">
        <f aca="true" t="shared" si="10" ref="AI8:AI20">IF(OR(ISNUMBER(AG8),ISNUMBER(AH8)),100/SUM(AG8:AH8)*AG8,"")</f>
        <v>26.923076923076923</v>
      </c>
      <c r="AJ8" s="113">
        <v>6</v>
      </c>
      <c r="AK8" s="113">
        <v>20</v>
      </c>
      <c r="AL8" s="115">
        <f aca="true" t="shared" si="11" ref="AL8:AL20">IF(OR(ISNUMBER(AJ8),ISNUMBER(AK8)),100/SUM(AJ8:AK8)*AJ8,"")</f>
        <v>23.076923076923077</v>
      </c>
    </row>
    <row r="9" spans="1:38" s="132" customFormat="1" ht="13.5">
      <c r="A9" s="113">
        <v>2</v>
      </c>
      <c r="B9" s="62" t="s">
        <v>2</v>
      </c>
      <c r="C9" s="113">
        <v>2</v>
      </c>
      <c r="D9" s="113">
        <v>38</v>
      </c>
      <c r="E9" s="115">
        <f t="shared" si="0"/>
        <v>5</v>
      </c>
      <c r="F9" s="113">
        <v>3</v>
      </c>
      <c r="G9" s="113">
        <v>38</v>
      </c>
      <c r="H9" s="115">
        <f t="shared" si="1"/>
        <v>7.317073170731707</v>
      </c>
      <c r="I9" s="113">
        <v>1</v>
      </c>
      <c r="J9" s="113">
        <v>44</v>
      </c>
      <c r="K9" s="115">
        <f t="shared" si="2"/>
        <v>2.2222222222222223</v>
      </c>
      <c r="L9" s="113">
        <v>2</v>
      </c>
      <c r="M9" s="113">
        <v>42</v>
      </c>
      <c r="N9" s="115">
        <f t="shared" si="3"/>
        <v>4.545454545454546</v>
      </c>
      <c r="O9" s="113">
        <v>4</v>
      </c>
      <c r="P9" s="113">
        <v>38</v>
      </c>
      <c r="Q9" s="115">
        <f t="shared" si="4"/>
        <v>9.523809523809524</v>
      </c>
      <c r="R9" s="113">
        <v>10</v>
      </c>
      <c r="S9" s="113">
        <v>29</v>
      </c>
      <c r="T9" s="115">
        <f t="shared" si="5"/>
        <v>25.641025641025642</v>
      </c>
      <c r="U9" s="113">
        <v>8</v>
      </c>
      <c r="V9" s="113">
        <v>28</v>
      </c>
      <c r="W9" s="115">
        <f t="shared" si="6"/>
        <v>22.22222222222222</v>
      </c>
      <c r="X9" s="113">
        <v>8</v>
      </c>
      <c r="Y9" s="113">
        <v>24</v>
      </c>
      <c r="Z9" s="115">
        <f t="shared" si="7"/>
        <v>25</v>
      </c>
      <c r="AA9" s="113">
        <v>3</v>
      </c>
      <c r="AB9" s="113">
        <v>20</v>
      </c>
      <c r="AC9" s="115">
        <f t="shared" si="8"/>
        <v>13.043478260869565</v>
      </c>
      <c r="AD9" s="113">
        <v>6</v>
      </c>
      <c r="AE9" s="113">
        <v>19</v>
      </c>
      <c r="AF9" s="115">
        <f t="shared" si="9"/>
        <v>24</v>
      </c>
      <c r="AG9" s="113">
        <v>8</v>
      </c>
      <c r="AH9" s="113">
        <v>14</v>
      </c>
      <c r="AI9" s="115">
        <f t="shared" si="10"/>
        <v>36.36363636363637</v>
      </c>
      <c r="AJ9" s="113">
        <v>6</v>
      </c>
      <c r="AK9" s="113">
        <v>14</v>
      </c>
      <c r="AL9" s="115">
        <f t="shared" si="11"/>
        <v>30</v>
      </c>
    </row>
    <row r="10" spans="1:38" s="132" customFormat="1" ht="13.5">
      <c r="A10" s="113">
        <v>3</v>
      </c>
      <c r="B10" s="62" t="s">
        <v>7</v>
      </c>
      <c r="C10" s="113"/>
      <c r="D10" s="113">
        <v>37</v>
      </c>
      <c r="E10" s="115">
        <f t="shared" si="0"/>
        <v>0</v>
      </c>
      <c r="F10" s="113">
        <v>1</v>
      </c>
      <c r="G10" s="113">
        <v>36</v>
      </c>
      <c r="H10" s="115">
        <f t="shared" si="1"/>
        <v>2.7027027027027026</v>
      </c>
      <c r="I10" s="113">
        <v>3</v>
      </c>
      <c r="J10" s="113">
        <v>30</v>
      </c>
      <c r="K10" s="115">
        <f t="shared" si="2"/>
        <v>9.09090909090909</v>
      </c>
      <c r="L10" s="113">
        <v>5</v>
      </c>
      <c r="M10" s="113">
        <v>27</v>
      </c>
      <c r="N10" s="115">
        <f t="shared" si="3"/>
        <v>15.625</v>
      </c>
      <c r="O10" s="113">
        <v>6</v>
      </c>
      <c r="P10" s="113">
        <v>27</v>
      </c>
      <c r="Q10" s="115">
        <f t="shared" si="4"/>
        <v>18.18181818181818</v>
      </c>
      <c r="R10" s="113">
        <v>19</v>
      </c>
      <c r="S10" s="113">
        <v>17</v>
      </c>
      <c r="T10" s="115">
        <f t="shared" si="5"/>
        <v>52.77777777777778</v>
      </c>
      <c r="U10" s="113">
        <v>14</v>
      </c>
      <c r="V10" s="113">
        <v>23</v>
      </c>
      <c r="W10" s="115">
        <f t="shared" si="6"/>
        <v>37.83783783783784</v>
      </c>
      <c r="X10" s="113">
        <v>14</v>
      </c>
      <c r="Y10" s="113">
        <v>23</v>
      </c>
      <c r="Z10" s="115">
        <f t="shared" si="7"/>
        <v>37.83783783783784</v>
      </c>
      <c r="AA10" s="113">
        <v>7</v>
      </c>
      <c r="AB10" s="113">
        <v>18</v>
      </c>
      <c r="AC10" s="115">
        <f t="shared" si="8"/>
        <v>28</v>
      </c>
      <c r="AD10" s="113">
        <v>8</v>
      </c>
      <c r="AE10" s="113">
        <v>13</v>
      </c>
      <c r="AF10" s="115">
        <f t="shared" si="9"/>
        <v>38.095238095238095</v>
      </c>
      <c r="AG10" s="113">
        <v>7</v>
      </c>
      <c r="AH10" s="113">
        <v>12</v>
      </c>
      <c r="AI10" s="115">
        <f t="shared" si="10"/>
        <v>36.8421052631579</v>
      </c>
      <c r="AJ10" s="113">
        <v>9</v>
      </c>
      <c r="AK10" s="113">
        <v>14</v>
      </c>
      <c r="AL10" s="115">
        <f t="shared" si="11"/>
        <v>39.130434782608695</v>
      </c>
    </row>
    <row r="11" spans="1:38" s="132" customFormat="1" ht="13.5">
      <c r="A11" s="113">
        <v>4</v>
      </c>
      <c r="B11" s="62" t="s">
        <v>3</v>
      </c>
      <c r="C11" s="113"/>
      <c r="D11" s="113"/>
      <c r="E11" s="115">
        <f t="shared" si="0"/>
      </c>
      <c r="F11" s="113"/>
      <c r="G11" s="113"/>
      <c r="H11" s="115">
        <f t="shared" si="1"/>
      </c>
      <c r="I11" s="113"/>
      <c r="J11" s="113"/>
      <c r="K11" s="115">
        <f t="shared" si="2"/>
      </c>
      <c r="L11" s="113"/>
      <c r="M11" s="113"/>
      <c r="N11" s="115">
        <f t="shared" si="3"/>
      </c>
      <c r="O11" s="113"/>
      <c r="P11" s="113"/>
      <c r="Q11" s="115">
        <f t="shared" si="4"/>
      </c>
      <c r="R11" s="113"/>
      <c r="S11" s="113"/>
      <c r="T11" s="115">
        <f t="shared" si="5"/>
      </c>
      <c r="U11" s="113"/>
      <c r="V11" s="113">
        <v>7</v>
      </c>
      <c r="W11" s="115">
        <f t="shared" si="6"/>
        <v>0</v>
      </c>
      <c r="X11" s="113">
        <v>2</v>
      </c>
      <c r="Y11" s="113">
        <v>19</v>
      </c>
      <c r="Z11" s="115">
        <f t="shared" si="7"/>
        <v>9.523809523809524</v>
      </c>
      <c r="AA11" s="113">
        <v>2</v>
      </c>
      <c r="AB11" s="113">
        <v>15</v>
      </c>
      <c r="AC11" s="115">
        <f t="shared" si="8"/>
        <v>11.764705882352942</v>
      </c>
      <c r="AD11" s="113">
        <v>1</v>
      </c>
      <c r="AE11" s="113">
        <v>17</v>
      </c>
      <c r="AF11" s="115">
        <f t="shared" si="9"/>
        <v>5.555555555555555</v>
      </c>
      <c r="AG11" s="113">
        <v>2</v>
      </c>
      <c r="AH11" s="113">
        <v>17</v>
      </c>
      <c r="AI11" s="115">
        <f t="shared" si="10"/>
        <v>10.526315789473685</v>
      </c>
      <c r="AJ11" s="113">
        <v>3</v>
      </c>
      <c r="AK11" s="113">
        <v>15</v>
      </c>
      <c r="AL11" s="115">
        <f t="shared" si="11"/>
        <v>16.666666666666664</v>
      </c>
    </row>
    <row r="12" spans="1:38" s="132" customFormat="1" ht="13.5">
      <c r="A12" s="113">
        <v>6</v>
      </c>
      <c r="B12" s="62" t="s">
        <v>9</v>
      </c>
      <c r="C12" s="113">
        <v>1</v>
      </c>
      <c r="D12" s="113"/>
      <c r="E12" s="115">
        <f t="shared" si="0"/>
        <v>100</v>
      </c>
      <c r="F12" s="113"/>
      <c r="G12" s="113"/>
      <c r="H12" s="115">
        <f t="shared" si="1"/>
      </c>
      <c r="I12" s="113"/>
      <c r="J12" s="113"/>
      <c r="K12" s="115">
        <f t="shared" si="2"/>
      </c>
      <c r="L12" s="113"/>
      <c r="M12" s="113"/>
      <c r="N12" s="115">
        <f t="shared" si="3"/>
      </c>
      <c r="O12" s="113"/>
      <c r="P12" s="113"/>
      <c r="Q12" s="115">
        <f t="shared" si="4"/>
      </c>
      <c r="R12" s="113"/>
      <c r="S12" s="113"/>
      <c r="T12" s="115">
        <f t="shared" si="5"/>
      </c>
      <c r="U12" s="113"/>
      <c r="V12" s="113"/>
      <c r="W12" s="115">
        <f t="shared" si="6"/>
      </c>
      <c r="X12" s="113"/>
      <c r="Y12" s="113"/>
      <c r="Z12" s="115">
        <f t="shared" si="7"/>
      </c>
      <c r="AA12" s="113"/>
      <c r="AB12" s="113"/>
      <c r="AC12" s="115">
        <f t="shared" si="8"/>
      </c>
      <c r="AD12" s="113"/>
      <c r="AE12" s="113"/>
      <c r="AF12" s="115">
        <f t="shared" si="9"/>
      </c>
      <c r="AG12" s="113"/>
      <c r="AH12" s="113"/>
      <c r="AI12" s="115">
        <f t="shared" si="10"/>
      </c>
      <c r="AJ12" s="113"/>
      <c r="AK12" s="113"/>
      <c r="AL12" s="115">
        <f t="shared" si="11"/>
      </c>
    </row>
    <row r="13" spans="1:38" s="132" customFormat="1" ht="13.5">
      <c r="A13" s="113">
        <v>7</v>
      </c>
      <c r="B13" s="62" t="s">
        <v>10</v>
      </c>
      <c r="C13" s="113"/>
      <c r="D13" s="113"/>
      <c r="E13" s="115">
        <f t="shared" si="0"/>
      </c>
      <c r="F13" s="113"/>
      <c r="G13" s="113"/>
      <c r="H13" s="115">
        <f t="shared" si="1"/>
      </c>
      <c r="I13" s="113"/>
      <c r="J13" s="113"/>
      <c r="K13" s="115">
        <f t="shared" si="2"/>
      </c>
      <c r="L13" s="113"/>
      <c r="M13" s="113"/>
      <c r="N13" s="115">
        <f t="shared" si="3"/>
      </c>
      <c r="O13" s="113"/>
      <c r="P13" s="113"/>
      <c r="Q13" s="115">
        <f t="shared" si="4"/>
      </c>
      <c r="R13" s="113"/>
      <c r="S13" s="113"/>
      <c r="T13" s="115">
        <f t="shared" si="5"/>
      </c>
      <c r="U13" s="113"/>
      <c r="V13" s="113"/>
      <c r="W13" s="115">
        <f t="shared" si="6"/>
      </c>
      <c r="X13" s="113"/>
      <c r="Y13" s="113"/>
      <c r="Z13" s="115">
        <f t="shared" si="7"/>
      </c>
      <c r="AA13" s="113"/>
      <c r="AB13" s="113">
        <v>1</v>
      </c>
      <c r="AC13" s="115">
        <f t="shared" si="8"/>
        <v>0</v>
      </c>
      <c r="AD13" s="113"/>
      <c r="AE13" s="113">
        <v>1</v>
      </c>
      <c r="AF13" s="115">
        <f t="shared" si="9"/>
        <v>0</v>
      </c>
      <c r="AG13" s="113"/>
      <c r="AH13" s="113">
        <v>1</v>
      </c>
      <c r="AI13" s="115">
        <f t="shared" si="10"/>
        <v>0</v>
      </c>
      <c r="AJ13" s="113"/>
      <c r="AK13" s="113">
        <v>1</v>
      </c>
      <c r="AL13" s="115">
        <f t="shared" si="11"/>
        <v>0</v>
      </c>
    </row>
    <row r="14" spans="1:38" s="132" customFormat="1" ht="13.5">
      <c r="A14" s="113">
        <v>8.1</v>
      </c>
      <c r="B14" s="62" t="s">
        <v>12</v>
      </c>
      <c r="C14" s="113"/>
      <c r="D14" s="113"/>
      <c r="E14" s="115">
        <f t="shared" si="0"/>
      </c>
      <c r="F14" s="113"/>
      <c r="G14" s="113"/>
      <c r="H14" s="115">
        <f t="shared" si="1"/>
      </c>
      <c r="I14" s="113"/>
      <c r="J14" s="113"/>
      <c r="K14" s="115">
        <f t="shared" si="2"/>
      </c>
      <c r="L14" s="113"/>
      <c r="M14" s="113"/>
      <c r="N14" s="115">
        <f t="shared" si="3"/>
      </c>
      <c r="O14" s="113"/>
      <c r="P14" s="113"/>
      <c r="Q14" s="115">
        <f t="shared" si="4"/>
      </c>
      <c r="R14" s="113"/>
      <c r="S14" s="113"/>
      <c r="T14" s="115">
        <f t="shared" si="5"/>
      </c>
      <c r="U14" s="113"/>
      <c r="V14" s="113"/>
      <c r="W14" s="115">
        <f t="shared" si="6"/>
      </c>
      <c r="X14" s="113"/>
      <c r="Y14" s="113"/>
      <c r="Z14" s="115">
        <f t="shared" si="7"/>
      </c>
      <c r="AA14" s="113"/>
      <c r="AB14" s="113"/>
      <c r="AC14" s="115">
        <f t="shared" si="8"/>
      </c>
      <c r="AD14" s="113"/>
      <c r="AE14" s="113">
        <v>2</v>
      </c>
      <c r="AF14" s="115">
        <f t="shared" si="9"/>
        <v>0</v>
      </c>
      <c r="AG14" s="113">
        <v>2</v>
      </c>
      <c r="AH14" s="113">
        <v>2</v>
      </c>
      <c r="AI14" s="115">
        <f t="shared" si="10"/>
        <v>50</v>
      </c>
      <c r="AJ14" s="113">
        <v>2</v>
      </c>
      <c r="AK14" s="113">
        <v>1</v>
      </c>
      <c r="AL14" s="115">
        <f t="shared" si="11"/>
        <v>66.66666666666667</v>
      </c>
    </row>
    <row r="15" spans="1:38" s="132" customFormat="1" ht="13.5">
      <c r="A15" s="113"/>
      <c r="B15" s="62" t="s">
        <v>93</v>
      </c>
      <c r="C15" s="113"/>
      <c r="D15" s="113"/>
      <c r="E15" s="115"/>
      <c r="F15" s="113"/>
      <c r="G15" s="113"/>
      <c r="H15" s="115"/>
      <c r="I15" s="113"/>
      <c r="J15" s="113"/>
      <c r="K15" s="115"/>
      <c r="L15" s="113"/>
      <c r="M15" s="113"/>
      <c r="N15" s="115"/>
      <c r="O15" s="113"/>
      <c r="P15" s="113"/>
      <c r="Q15" s="115"/>
      <c r="R15" s="113"/>
      <c r="S15" s="113"/>
      <c r="T15" s="115"/>
      <c r="U15" s="113"/>
      <c r="V15" s="113"/>
      <c r="W15" s="115"/>
      <c r="X15" s="113"/>
      <c r="Y15" s="113"/>
      <c r="Z15" s="115"/>
      <c r="AA15" s="113"/>
      <c r="AB15" s="113"/>
      <c r="AC15" s="115"/>
      <c r="AD15" s="113"/>
      <c r="AE15" s="113"/>
      <c r="AF15" s="115"/>
      <c r="AG15" s="113"/>
      <c r="AH15" s="113">
        <v>2</v>
      </c>
      <c r="AI15" s="115">
        <f t="shared" si="10"/>
        <v>0</v>
      </c>
      <c r="AJ15" s="113"/>
      <c r="AK15" s="113">
        <v>2</v>
      </c>
      <c r="AL15" s="115">
        <f t="shared" si="11"/>
        <v>0</v>
      </c>
    </row>
    <row r="16" spans="1:38" s="132" customFormat="1" ht="13.5">
      <c r="A16" s="113">
        <v>11</v>
      </c>
      <c r="B16" s="62" t="s">
        <v>14</v>
      </c>
      <c r="C16" s="113"/>
      <c r="D16" s="113">
        <v>1</v>
      </c>
      <c r="E16" s="115">
        <f t="shared" si="0"/>
        <v>0</v>
      </c>
      <c r="F16" s="113"/>
      <c r="G16" s="113">
        <v>1</v>
      </c>
      <c r="H16" s="115">
        <f t="shared" si="1"/>
        <v>0</v>
      </c>
      <c r="I16" s="113"/>
      <c r="J16" s="113"/>
      <c r="K16" s="115">
        <f t="shared" si="2"/>
      </c>
      <c r="L16" s="113"/>
      <c r="M16" s="113"/>
      <c r="N16" s="115">
        <f t="shared" si="3"/>
      </c>
      <c r="O16" s="113"/>
      <c r="P16" s="113"/>
      <c r="Q16" s="115">
        <f t="shared" si="4"/>
      </c>
      <c r="R16" s="113"/>
      <c r="S16" s="113"/>
      <c r="T16" s="115">
        <f t="shared" si="5"/>
      </c>
      <c r="U16" s="113"/>
      <c r="V16" s="113"/>
      <c r="W16" s="115">
        <f t="shared" si="6"/>
      </c>
      <c r="X16" s="113"/>
      <c r="Y16" s="113"/>
      <c r="Z16" s="115">
        <f t="shared" si="7"/>
      </c>
      <c r="AA16" s="113"/>
      <c r="AB16" s="113"/>
      <c r="AC16" s="115">
        <f t="shared" si="8"/>
      </c>
      <c r="AD16" s="113"/>
      <c r="AE16" s="113"/>
      <c r="AF16" s="115">
        <f t="shared" si="9"/>
      </c>
      <c r="AG16" s="113"/>
      <c r="AH16" s="113"/>
      <c r="AI16" s="115">
        <f t="shared" si="10"/>
      </c>
      <c r="AJ16" s="113"/>
      <c r="AK16" s="113"/>
      <c r="AL16" s="115">
        <f t="shared" si="11"/>
      </c>
    </row>
    <row r="17" spans="1:38" s="132" customFormat="1" ht="13.5">
      <c r="A17" s="113">
        <v>12</v>
      </c>
      <c r="B17" s="62" t="s">
        <v>15</v>
      </c>
      <c r="C17" s="113"/>
      <c r="D17" s="113"/>
      <c r="E17" s="115">
        <f t="shared" si="0"/>
      </c>
      <c r="F17" s="113"/>
      <c r="G17" s="113"/>
      <c r="H17" s="115">
        <f t="shared" si="1"/>
      </c>
      <c r="I17" s="113"/>
      <c r="J17" s="113"/>
      <c r="K17" s="115">
        <f t="shared" si="2"/>
      </c>
      <c r="L17" s="113">
        <v>1</v>
      </c>
      <c r="M17" s="113">
        <v>3</v>
      </c>
      <c r="N17" s="115">
        <f t="shared" si="3"/>
        <v>25</v>
      </c>
      <c r="O17" s="113">
        <v>2</v>
      </c>
      <c r="P17" s="113">
        <v>7</v>
      </c>
      <c r="Q17" s="115">
        <f t="shared" si="4"/>
        <v>22.22222222222222</v>
      </c>
      <c r="R17" s="113"/>
      <c r="S17" s="113"/>
      <c r="T17" s="115">
        <f t="shared" si="5"/>
      </c>
      <c r="U17" s="113"/>
      <c r="V17" s="113"/>
      <c r="W17" s="115">
        <f t="shared" si="6"/>
      </c>
      <c r="X17" s="113"/>
      <c r="Y17" s="113"/>
      <c r="Z17" s="115">
        <f t="shared" si="7"/>
      </c>
      <c r="AA17" s="113"/>
      <c r="AB17" s="113"/>
      <c r="AC17" s="115">
        <f t="shared" si="8"/>
      </c>
      <c r="AD17" s="113"/>
      <c r="AE17" s="113"/>
      <c r="AF17" s="115">
        <f t="shared" si="9"/>
      </c>
      <c r="AG17" s="113"/>
      <c r="AH17" s="113"/>
      <c r="AI17" s="115">
        <f t="shared" si="10"/>
      </c>
      <c r="AJ17" s="113"/>
      <c r="AK17" s="113"/>
      <c r="AL17" s="115">
        <f t="shared" si="11"/>
      </c>
    </row>
    <row r="18" spans="1:38" s="132" customFormat="1" ht="13.5">
      <c r="A18" s="113">
        <v>13</v>
      </c>
      <c r="B18" s="62" t="s">
        <v>74</v>
      </c>
      <c r="C18" s="113"/>
      <c r="D18" s="113"/>
      <c r="E18" s="115">
        <f t="shared" si="0"/>
      </c>
      <c r="F18" s="113"/>
      <c r="G18" s="113"/>
      <c r="H18" s="115">
        <f t="shared" si="1"/>
      </c>
      <c r="I18" s="113"/>
      <c r="J18" s="113"/>
      <c r="K18" s="115">
        <f t="shared" si="2"/>
      </c>
      <c r="L18" s="113"/>
      <c r="M18" s="113"/>
      <c r="N18" s="115">
        <f t="shared" si="3"/>
      </c>
      <c r="O18" s="113"/>
      <c r="P18" s="113"/>
      <c r="Q18" s="115">
        <f t="shared" si="4"/>
      </c>
      <c r="R18" s="113">
        <v>7</v>
      </c>
      <c r="S18" s="113">
        <v>1</v>
      </c>
      <c r="T18" s="115">
        <f t="shared" si="5"/>
        <v>87.5</v>
      </c>
      <c r="U18" s="113">
        <v>4</v>
      </c>
      <c r="V18" s="113">
        <v>2</v>
      </c>
      <c r="W18" s="115">
        <f t="shared" si="6"/>
        <v>66.66666666666667</v>
      </c>
      <c r="X18" s="113"/>
      <c r="Y18" s="113">
        <v>1</v>
      </c>
      <c r="Z18" s="115">
        <f t="shared" si="7"/>
        <v>0</v>
      </c>
      <c r="AA18" s="113">
        <v>3</v>
      </c>
      <c r="AB18" s="113">
        <v>1</v>
      </c>
      <c r="AC18" s="115">
        <f t="shared" si="8"/>
        <v>75</v>
      </c>
      <c r="AD18" s="113">
        <v>3</v>
      </c>
      <c r="AE18" s="113">
        <v>3</v>
      </c>
      <c r="AF18" s="115">
        <f t="shared" si="9"/>
        <v>50</v>
      </c>
      <c r="AG18" s="113">
        <v>4</v>
      </c>
      <c r="AH18" s="113">
        <v>3</v>
      </c>
      <c r="AI18" s="115">
        <f t="shared" si="10"/>
        <v>57.142857142857146</v>
      </c>
      <c r="AJ18" s="113">
        <v>3</v>
      </c>
      <c r="AK18" s="113">
        <v>4</v>
      </c>
      <c r="AL18" s="115">
        <f t="shared" si="11"/>
        <v>42.85714285714286</v>
      </c>
    </row>
    <row r="19" spans="1:38" s="132" customFormat="1" ht="13.5">
      <c r="A19" s="113">
        <v>17</v>
      </c>
      <c r="B19" s="62" t="s">
        <v>77</v>
      </c>
      <c r="C19" s="113"/>
      <c r="D19" s="113"/>
      <c r="E19" s="115">
        <f t="shared" si="0"/>
      </c>
      <c r="F19" s="113"/>
      <c r="G19" s="113"/>
      <c r="H19" s="115">
        <f t="shared" si="1"/>
      </c>
      <c r="I19" s="113"/>
      <c r="J19" s="113"/>
      <c r="K19" s="115">
        <f t="shared" si="2"/>
      </c>
      <c r="L19" s="113"/>
      <c r="M19" s="113"/>
      <c r="N19" s="115">
        <f t="shared" si="3"/>
      </c>
      <c r="O19" s="113"/>
      <c r="P19" s="113">
        <v>7</v>
      </c>
      <c r="Q19" s="115">
        <f t="shared" si="4"/>
        <v>0</v>
      </c>
      <c r="R19" s="113"/>
      <c r="S19" s="113">
        <v>7</v>
      </c>
      <c r="T19" s="115">
        <f t="shared" si="5"/>
        <v>0</v>
      </c>
      <c r="U19" s="113">
        <v>1</v>
      </c>
      <c r="V19" s="113">
        <v>3</v>
      </c>
      <c r="W19" s="115">
        <f t="shared" si="6"/>
        <v>25</v>
      </c>
      <c r="X19" s="113"/>
      <c r="Y19" s="113"/>
      <c r="Z19" s="115">
        <f t="shared" si="7"/>
      </c>
      <c r="AA19" s="113"/>
      <c r="AB19" s="113"/>
      <c r="AC19" s="115">
        <f t="shared" si="8"/>
      </c>
      <c r="AD19" s="113"/>
      <c r="AE19" s="113"/>
      <c r="AF19" s="115">
        <f t="shared" si="9"/>
      </c>
      <c r="AG19" s="113"/>
      <c r="AH19" s="113"/>
      <c r="AI19" s="115">
        <f t="shared" si="10"/>
      </c>
      <c r="AJ19" s="113"/>
      <c r="AK19" s="113"/>
      <c r="AL19" s="115">
        <f t="shared" si="11"/>
      </c>
    </row>
    <row r="20" spans="1:38" s="61" customFormat="1" ht="6.75" customHeight="1">
      <c r="A20" s="113"/>
      <c r="B20" s="118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15">
        <f t="shared" si="10"/>
      </c>
      <c r="AJ20" s="120"/>
      <c r="AK20" s="120"/>
      <c r="AL20" s="115">
        <f t="shared" si="11"/>
      </c>
    </row>
    <row r="21" spans="1:38" s="61" customFormat="1" ht="20.25" customHeight="1">
      <c r="A21" s="32"/>
      <c r="B21" s="32" t="s">
        <v>4</v>
      </c>
      <c r="C21" s="128">
        <v>6</v>
      </c>
      <c r="D21" s="128">
        <v>138</v>
      </c>
      <c r="E21" s="127">
        <f>IF(OR(ISNUMBER(C21),ISNUMBER(D21)),100/SUM(C21:D21)*C21,"")</f>
        <v>4.166666666666666</v>
      </c>
      <c r="F21" s="128">
        <v>7</v>
      </c>
      <c r="G21" s="128">
        <v>137</v>
      </c>
      <c r="H21" s="127">
        <f>IF(OR(ISNUMBER(F21),ISNUMBER(G21)),100/SUM(F21:G21)*F21,"")</f>
        <v>4.861111111111111</v>
      </c>
      <c r="I21" s="128">
        <v>7</v>
      </c>
      <c r="J21" s="128">
        <v>137</v>
      </c>
      <c r="K21" s="127">
        <f>IF(OR(ISNUMBER(I21),ISNUMBER(J21)),100/SUM(I21:J21)*I21,"")</f>
        <v>4.861111111111111</v>
      </c>
      <c r="L21" s="128">
        <v>14</v>
      </c>
      <c r="M21" s="128">
        <v>130</v>
      </c>
      <c r="N21" s="127">
        <f>IF(OR(ISNUMBER(L21),ISNUMBER(M21)),100/SUM(L21:M21)*L21,"")</f>
        <v>9.722222222222221</v>
      </c>
      <c r="O21" s="128">
        <v>16</v>
      </c>
      <c r="P21" s="128">
        <v>128</v>
      </c>
      <c r="Q21" s="127">
        <f>IF(OR(ISNUMBER(O21),ISNUMBER(P21)),100/SUM(O21:P21)*O21,"")</f>
        <v>11.11111111111111</v>
      </c>
      <c r="R21" s="128">
        <v>50</v>
      </c>
      <c r="S21" s="128">
        <v>94</v>
      </c>
      <c r="T21" s="127">
        <f>IF(OR(ISNUMBER(R21),ISNUMBER(S21)),100/SUM(R21:S21)*R21,"")</f>
        <v>34.72222222222222</v>
      </c>
      <c r="U21" s="128">
        <v>43</v>
      </c>
      <c r="V21" s="128">
        <v>101</v>
      </c>
      <c r="W21" s="127">
        <f>IF(OR(ISNUMBER(U21),ISNUMBER(V21)),100/SUM(U21:V21)*U21,"")</f>
        <v>29.86111111111111</v>
      </c>
      <c r="X21" s="128">
        <v>34</v>
      </c>
      <c r="Y21" s="128">
        <v>110</v>
      </c>
      <c r="Z21" s="127">
        <f>IF(OR(ISNUMBER(X21),ISNUMBER(Y21)),100/SUM(X21:Y21)*X21,"")</f>
        <v>23.61111111111111</v>
      </c>
      <c r="AA21" s="128">
        <v>22</v>
      </c>
      <c r="AB21" s="128">
        <v>78</v>
      </c>
      <c r="AC21" s="127">
        <f>IF(OR(ISNUMBER(AA21),ISNUMBER(AB21)),100/SUM(AA21:AB21)*AA21,"")</f>
        <v>22</v>
      </c>
      <c r="AD21" s="128">
        <v>26</v>
      </c>
      <c r="AE21" s="128">
        <v>74</v>
      </c>
      <c r="AF21" s="127">
        <f>IF(OR(ISNUMBER(AD21),ISNUMBER(AE21)),100/SUM(AD21:AE21)*AD21,"")</f>
        <v>26</v>
      </c>
      <c r="AG21" s="128">
        <f>SUM(AG8:AG20)</f>
        <v>30</v>
      </c>
      <c r="AH21" s="128">
        <f>SUM(AH8:AH20)</f>
        <v>70</v>
      </c>
      <c r="AI21" s="127">
        <f>IF(OR(ISNUMBER(AG21),ISNUMBER(AH21)),100/SUM(AG21:AH21)*AG21,"")</f>
        <v>30</v>
      </c>
      <c r="AJ21" s="128">
        <f>SUM(AJ8:AJ20)</f>
        <v>29</v>
      </c>
      <c r="AK21" s="128">
        <f>SUM(AK8:AK20)</f>
        <v>71</v>
      </c>
      <c r="AL21" s="127">
        <f>IF(OR(ISNUMBER(AJ21),ISNUMBER(AK21)),100/SUM(AJ21:AK21)*AJ21,"")</f>
        <v>29</v>
      </c>
    </row>
    <row r="22" spans="2:36" s="61" customFormat="1" ht="13.5">
      <c r="B22" s="134"/>
      <c r="C22" s="13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2:37" s="61" customFormat="1" ht="13.5">
      <c r="B23" s="134" t="s">
        <v>23</v>
      </c>
      <c r="C23" s="13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51" ht="13.5">
      <c r="A24" s="61"/>
      <c r="B24" s="151" t="s">
        <v>183</v>
      </c>
      <c r="AY24" s="61"/>
    </row>
    <row r="25" spans="2:36" s="61" customFormat="1" ht="13.5">
      <c r="B25" s="134"/>
      <c r="C25" s="13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48" ht="21.75" customHeight="1">
      <c r="A26" s="61"/>
      <c r="B26" s="151" t="s">
        <v>261</v>
      </c>
      <c r="AV26" s="61"/>
    </row>
    <row r="27" spans="1:48" ht="12" customHeight="1">
      <c r="A27" s="61"/>
      <c r="B27" s="151" t="s">
        <v>36</v>
      </c>
      <c r="AV27" s="61"/>
    </row>
    <row r="28" spans="1:48" ht="12" customHeight="1">
      <c r="A28" s="61"/>
      <c r="B28" s="151" t="s">
        <v>232</v>
      </c>
      <c r="AV28" s="61"/>
    </row>
    <row r="29" spans="1:48" ht="12" customHeight="1">
      <c r="A29" s="61"/>
      <c r="B29" s="153" t="s">
        <v>37</v>
      </c>
      <c r="AV29" s="61"/>
    </row>
    <row r="30" spans="3:6" ht="9.75" customHeight="1">
      <c r="C30" s="137"/>
      <c r="D30" s="61"/>
      <c r="E30" s="61"/>
      <c r="F30" s="61"/>
    </row>
    <row r="31" spans="3:6" ht="9.75" customHeight="1">
      <c r="C31" s="137"/>
      <c r="D31" s="61"/>
      <c r="E31" s="61"/>
      <c r="F31" s="61"/>
    </row>
    <row r="32" spans="3:6" ht="9.75" customHeight="1">
      <c r="C32" s="137"/>
      <c r="D32" s="61"/>
      <c r="E32" s="61"/>
      <c r="F32" s="61"/>
    </row>
    <row r="33" spans="3:6" ht="9.75" customHeight="1">
      <c r="C33" s="137"/>
      <c r="D33" s="61"/>
      <c r="E33" s="61"/>
      <c r="F33" s="61"/>
    </row>
    <row r="34" spans="3:6" ht="9.75" customHeight="1">
      <c r="C34" s="137"/>
      <c r="D34" s="61"/>
      <c r="E34" s="61"/>
      <c r="F34" s="61"/>
    </row>
    <row r="35" spans="3:6" ht="9.75" customHeight="1">
      <c r="C35" s="137"/>
      <c r="D35" s="61"/>
      <c r="E35" s="61"/>
      <c r="F35" s="61"/>
    </row>
    <row r="36" spans="3:6" ht="15.75" customHeight="1">
      <c r="C36" s="137"/>
      <c r="D36" s="61"/>
      <c r="E36" s="61"/>
      <c r="F36" s="61"/>
    </row>
    <row r="37" spans="3:6" ht="9.75" customHeight="1">
      <c r="C37" s="137"/>
      <c r="D37" s="61"/>
      <c r="E37" s="61"/>
      <c r="F37" s="61"/>
    </row>
    <row r="38" spans="3:36" ht="9.75" customHeight="1">
      <c r="C38" s="13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</row>
    <row r="39" spans="3:36" ht="9.75" customHeight="1">
      <c r="C39" s="137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</row>
    <row r="40" spans="3:36" ht="9.75" customHeight="1">
      <c r="C40" s="137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</row>
    <row r="41" spans="3:36" ht="9.75" customHeight="1">
      <c r="C41" s="137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</row>
    <row r="42" spans="2:3" s="61" customFormat="1" ht="15.75" customHeight="1">
      <c r="B42" s="118"/>
      <c r="C42" s="137"/>
    </row>
    <row r="43" spans="2:3" s="61" customFormat="1" ht="9.75" customHeight="1">
      <c r="B43" s="118"/>
      <c r="C43" s="137"/>
    </row>
    <row r="44" spans="2:3" s="61" customFormat="1" ht="9.75" customHeight="1">
      <c r="B44" s="118"/>
      <c r="C44" s="137"/>
    </row>
    <row r="45" spans="2:3" s="61" customFormat="1" ht="9.75" customHeight="1">
      <c r="B45" s="118"/>
      <c r="C45" s="137"/>
    </row>
    <row r="46" spans="2:3" s="61" customFormat="1" ht="9.75" customHeight="1">
      <c r="B46" s="118"/>
      <c r="C46" s="137"/>
    </row>
    <row r="47" spans="2:3" s="61" customFormat="1" ht="9.75" customHeight="1">
      <c r="B47" s="118"/>
      <c r="C47" s="137"/>
    </row>
    <row r="48" spans="2:3" s="61" customFormat="1" ht="9.75" customHeight="1">
      <c r="B48" s="118"/>
      <c r="C48" s="124"/>
    </row>
    <row r="49" spans="2:3" s="61" customFormat="1" ht="9.75" customHeight="1">
      <c r="B49" s="118"/>
      <c r="C49" s="124"/>
    </row>
    <row r="50" spans="2:3" s="61" customFormat="1" ht="9.75" customHeight="1">
      <c r="B50" s="118"/>
      <c r="C50" s="124"/>
    </row>
    <row r="51" spans="2:3" s="61" customFormat="1" ht="9.75" customHeight="1">
      <c r="B51" s="118"/>
      <c r="C51" s="124"/>
    </row>
    <row r="52" spans="2:3" s="61" customFormat="1" ht="9.75" customHeight="1">
      <c r="B52" s="118"/>
      <c r="C52" s="124"/>
    </row>
    <row r="53" spans="2:3" s="61" customFormat="1" ht="9.75" customHeight="1">
      <c r="B53" s="118"/>
      <c r="C53" s="124"/>
    </row>
    <row r="54" spans="2:3" s="61" customFormat="1" ht="9.75" customHeight="1">
      <c r="B54" s="118"/>
      <c r="C54" s="124"/>
    </row>
    <row r="55" spans="2:3" s="61" customFormat="1" ht="9.75" customHeight="1">
      <c r="B55" s="118"/>
      <c r="C55" s="124"/>
    </row>
    <row r="56" spans="2:3" s="61" customFormat="1" ht="9.75" customHeight="1">
      <c r="B56" s="118"/>
      <c r="C56" s="124"/>
    </row>
    <row r="57" spans="2:3" s="61" customFormat="1" ht="9.75" customHeight="1">
      <c r="B57" s="118"/>
      <c r="C57" s="124"/>
    </row>
    <row r="58" spans="2:3" s="61" customFormat="1" ht="9.75" customHeight="1">
      <c r="B58" s="118"/>
      <c r="C58" s="124"/>
    </row>
    <row r="59" spans="2:3" s="61" customFormat="1" ht="9.75" customHeight="1">
      <c r="B59" s="118"/>
      <c r="C59" s="124"/>
    </row>
    <row r="60" spans="2:3" s="61" customFormat="1" ht="9.75" customHeight="1">
      <c r="B60" s="118"/>
      <c r="C60" s="124"/>
    </row>
    <row r="61" spans="2:3" s="61" customFormat="1" ht="9.75" customHeight="1">
      <c r="B61" s="118"/>
      <c r="C61" s="124"/>
    </row>
    <row r="62" spans="2:3" s="61" customFormat="1" ht="9.75" customHeight="1">
      <c r="B62" s="118"/>
      <c r="C62" s="124"/>
    </row>
    <row r="63" spans="2:3" s="61" customFormat="1" ht="9.75" customHeight="1">
      <c r="B63" s="118"/>
      <c r="C63" s="124"/>
    </row>
    <row r="64" spans="2:3" s="61" customFormat="1" ht="9.75" customHeight="1">
      <c r="B64" s="118"/>
      <c r="C64" s="124"/>
    </row>
    <row r="65" spans="2:3" s="61" customFormat="1" ht="9.75" customHeight="1">
      <c r="B65" s="118"/>
      <c r="C65" s="124"/>
    </row>
    <row r="66" spans="2:3" s="61" customFormat="1" ht="9.75" customHeight="1">
      <c r="B66" s="118"/>
      <c r="C66" s="124"/>
    </row>
    <row r="67" spans="2:3" s="61" customFormat="1" ht="9.75" customHeight="1">
      <c r="B67" s="118"/>
      <c r="C67" s="124"/>
    </row>
    <row r="68" spans="2:3" s="61" customFormat="1" ht="9.75" customHeight="1">
      <c r="B68" s="118"/>
      <c r="C68" s="124"/>
    </row>
    <row r="69" spans="2:3" s="61" customFormat="1" ht="9.75" customHeight="1">
      <c r="B69" s="118"/>
      <c r="C69" s="124"/>
    </row>
    <row r="70" spans="2:3" s="61" customFormat="1" ht="9.75" customHeight="1">
      <c r="B70" s="118"/>
      <c r="C70" s="124"/>
    </row>
    <row r="71" spans="2:3" s="61" customFormat="1" ht="9.75" customHeight="1">
      <c r="B71" s="118"/>
      <c r="C71" s="124"/>
    </row>
    <row r="72" spans="2:3" s="61" customFormat="1" ht="9.75" customHeight="1">
      <c r="B72" s="118"/>
      <c r="C72" s="124"/>
    </row>
    <row r="73" spans="2:3" s="61" customFormat="1" ht="9.75" customHeight="1">
      <c r="B73" s="118"/>
      <c r="C73" s="124"/>
    </row>
    <row r="74" spans="2:3" s="61" customFormat="1" ht="9.75" customHeight="1">
      <c r="B74" s="118"/>
      <c r="C74" s="124"/>
    </row>
    <row r="75" spans="2:3" s="61" customFormat="1" ht="9.75" customHeight="1">
      <c r="B75" s="118"/>
      <c r="C75" s="124"/>
    </row>
    <row r="76" spans="2:3" s="61" customFormat="1" ht="9.75" customHeight="1">
      <c r="B76" s="118"/>
      <c r="C76" s="124"/>
    </row>
    <row r="77" spans="2:3" s="61" customFormat="1" ht="9.75" customHeight="1">
      <c r="B77" s="118"/>
      <c r="C77" s="124"/>
    </row>
    <row r="78" spans="2:3" s="61" customFormat="1" ht="9.75" customHeight="1">
      <c r="B78" s="118"/>
      <c r="C78" s="124"/>
    </row>
    <row r="79" spans="2:3" s="61" customFormat="1" ht="9.75" customHeight="1">
      <c r="B79" s="118"/>
      <c r="C79" s="124"/>
    </row>
    <row r="80" spans="2:3" s="61" customFormat="1" ht="9.75" customHeight="1">
      <c r="B80" s="118"/>
      <c r="C80" s="124"/>
    </row>
    <row r="81" spans="2:3" s="61" customFormat="1" ht="9.75" customHeight="1">
      <c r="B81" s="118"/>
      <c r="C81" s="124"/>
    </row>
    <row r="82" spans="2:3" s="61" customFormat="1" ht="9.75" customHeight="1">
      <c r="B82" s="118"/>
      <c r="C82" s="124"/>
    </row>
    <row r="83" spans="2:3" s="61" customFormat="1" ht="9.75" customHeight="1">
      <c r="B83" s="118"/>
      <c r="C83" s="124"/>
    </row>
    <row r="84" spans="2:3" s="61" customFormat="1" ht="9.75" customHeight="1">
      <c r="B84" s="118"/>
      <c r="C84" s="124"/>
    </row>
    <row r="85" spans="2:36" s="61" customFormat="1" ht="9.75" customHeight="1">
      <c r="B85" s="118"/>
      <c r="C85" s="12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2:36" s="61" customFormat="1" ht="9.75" customHeight="1">
      <c r="B86" s="118"/>
      <c r="C86" s="12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2:36" s="61" customFormat="1" ht="9.75" customHeight="1">
      <c r="B87" s="118"/>
      <c r="C87" s="12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2:36" s="61" customFormat="1" ht="9.75" customHeight="1">
      <c r="B88" s="118"/>
      <c r="C88" s="12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ht="9.75" customHeight="1">
      <c r="C89" s="125"/>
    </row>
    <row r="90" ht="9.75" customHeight="1">
      <c r="C90" s="125"/>
    </row>
    <row r="91" ht="9.75" customHeight="1">
      <c r="C91" s="125"/>
    </row>
    <row r="92" ht="9.75" customHeight="1">
      <c r="C92" s="125"/>
    </row>
    <row r="93" ht="9.75" customHeight="1">
      <c r="C93" s="125"/>
    </row>
    <row r="94" ht="9.75" customHeight="1">
      <c r="C94" s="125"/>
    </row>
    <row r="95" ht="9.75" customHeight="1">
      <c r="C95" s="125"/>
    </row>
    <row r="96" ht="9.75" customHeight="1">
      <c r="C96" s="125"/>
    </row>
    <row r="97" ht="9.75" customHeight="1">
      <c r="C97" s="125"/>
    </row>
    <row r="98" ht="9.75" customHeight="1">
      <c r="C98" s="125"/>
    </row>
    <row r="99" ht="9.75" customHeight="1">
      <c r="C99" s="125"/>
    </row>
    <row r="100" ht="9.75" customHeight="1">
      <c r="C100" s="125"/>
    </row>
    <row r="101" ht="9.75" customHeight="1">
      <c r="C101" s="125"/>
    </row>
    <row r="102" ht="9.75" customHeight="1">
      <c r="C102" s="125"/>
    </row>
    <row r="103" ht="9.75" customHeight="1">
      <c r="C103" s="125"/>
    </row>
    <row r="104" ht="9.75" customHeight="1">
      <c r="C104" s="125"/>
    </row>
    <row r="105" ht="9.75" customHeight="1">
      <c r="C105" s="125"/>
    </row>
    <row r="106" ht="9.75" customHeight="1">
      <c r="C106" s="125"/>
    </row>
    <row r="107" ht="9.75" customHeight="1">
      <c r="C107" s="125"/>
    </row>
    <row r="108" ht="9.75" customHeight="1">
      <c r="C108" s="125"/>
    </row>
    <row r="109" ht="9.75" customHeight="1">
      <c r="C109" s="125"/>
    </row>
    <row r="110" ht="9.75" customHeight="1">
      <c r="C110" s="125"/>
    </row>
    <row r="111" ht="9.75" customHeight="1">
      <c r="C111" s="125"/>
    </row>
    <row r="112" ht="9.75" customHeight="1">
      <c r="C112" s="125"/>
    </row>
    <row r="113" ht="9.75" customHeight="1">
      <c r="C113" s="125"/>
    </row>
    <row r="114" ht="9.75" customHeight="1">
      <c r="C114" s="125"/>
    </row>
    <row r="115" ht="9.75" customHeight="1">
      <c r="C115" s="125"/>
    </row>
    <row r="116" ht="9.75" customHeight="1">
      <c r="C116" s="125"/>
    </row>
    <row r="117" ht="9.75" customHeight="1">
      <c r="C117" s="125"/>
    </row>
    <row r="118" ht="9.75" customHeight="1">
      <c r="C118" s="125"/>
    </row>
    <row r="119" ht="9.75" customHeight="1">
      <c r="C119" s="125"/>
    </row>
    <row r="120" ht="9.75" customHeight="1">
      <c r="C120" s="125"/>
    </row>
    <row r="121" ht="9.75" customHeight="1">
      <c r="C121" s="125"/>
    </row>
    <row r="122" ht="9.75" customHeight="1">
      <c r="C122" s="125"/>
    </row>
    <row r="123" ht="9.75" customHeight="1">
      <c r="C123" s="125"/>
    </row>
    <row r="124" ht="9.75" customHeight="1">
      <c r="C124" s="125"/>
    </row>
    <row r="125" ht="9.75" customHeight="1">
      <c r="C125" s="125"/>
    </row>
    <row r="126" ht="9.75" customHeight="1">
      <c r="C126" s="125"/>
    </row>
    <row r="127" ht="9.75" customHeight="1">
      <c r="C127" s="125"/>
    </row>
    <row r="128" ht="9.75" customHeight="1">
      <c r="C128" s="125"/>
    </row>
    <row r="129" ht="9.75" customHeight="1">
      <c r="C129" s="125"/>
    </row>
    <row r="130" ht="9.75" customHeight="1">
      <c r="C130" s="125"/>
    </row>
    <row r="131" ht="9.75" customHeight="1">
      <c r="C131" s="125"/>
    </row>
    <row r="132" ht="9.75" customHeight="1">
      <c r="C132" s="125"/>
    </row>
    <row r="133" ht="9.75" customHeight="1">
      <c r="C133" s="125"/>
    </row>
    <row r="134" ht="9.75" customHeight="1">
      <c r="C134" s="125"/>
    </row>
    <row r="135" ht="9.75" customHeight="1">
      <c r="C135" s="125"/>
    </row>
    <row r="136" ht="9.75" customHeight="1">
      <c r="C136" s="125"/>
    </row>
    <row r="137" ht="9.75" customHeight="1">
      <c r="C137" s="125"/>
    </row>
    <row r="138" ht="9.75" customHeight="1">
      <c r="C138" s="125"/>
    </row>
    <row r="139" ht="9.75" customHeight="1">
      <c r="C139" s="125"/>
    </row>
    <row r="140" ht="9.75" customHeight="1">
      <c r="C140" s="125"/>
    </row>
    <row r="141" ht="9.75" customHeight="1">
      <c r="C141" s="125"/>
    </row>
    <row r="142" ht="9.75" customHeight="1">
      <c r="C142" s="125"/>
    </row>
    <row r="143" ht="9.75" customHeight="1">
      <c r="C143" s="125"/>
    </row>
    <row r="144" ht="9.75" customHeight="1">
      <c r="C144" s="125"/>
    </row>
    <row r="145" ht="9.75" customHeight="1">
      <c r="C145" s="125"/>
    </row>
    <row r="146" ht="9.75" customHeight="1">
      <c r="C146" s="125"/>
    </row>
    <row r="147" ht="9.75" customHeight="1">
      <c r="C147" s="125"/>
    </row>
    <row r="148" ht="9.75" customHeight="1">
      <c r="C148" s="125"/>
    </row>
    <row r="149" ht="9.75" customHeight="1">
      <c r="C149" s="125"/>
    </row>
    <row r="150" ht="9.75" customHeight="1">
      <c r="C150" s="125"/>
    </row>
    <row r="151" ht="9.75" customHeight="1">
      <c r="C151" s="125"/>
    </row>
    <row r="152" ht="9.75" customHeight="1">
      <c r="C152" s="125"/>
    </row>
    <row r="153" ht="9.75" customHeight="1">
      <c r="C153" s="125"/>
    </row>
    <row r="154" ht="9.75" customHeight="1">
      <c r="C154" s="125"/>
    </row>
    <row r="155" ht="9.75" customHeight="1">
      <c r="C155" s="125"/>
    </row>
    <row r="156" ht="9.75" customHeight="1">
      <c r="C156" s="125"/>
    </row>
    <row r="157" ht="9.75" customHeight="1">
      <c r="C157" s="125"/>
    </row>
    <row r="158" ht="9.75" customHeight="1">
      <c r="C158" s="125"/>
    </row>
    <row r="159" ht="9.75" customHeight="1">
      <c r="C159" s="125"/>
    </row>
    <row r="160" ht="9.75" customHeight="1">
      <c r="C160" s="125"/>
    </row>
    <row r="161" ht="9.75" customHeight="1">
      <c r="C161" s="125"/>
    </row>
    <row r="162" ht="9.75" customHeight="1">
      <c r="C162" s="125"/>
    </row>
    <row r="163" ht="9.75" customHeight="1">
      <c r="C163" s="125"/>
    </row>
    <row r="164" ht="9.75" customHeight="1">
      <c r="C164" s="125"/>
    </row>
    <row r="165" ht="9.75" customHeight="1">
      <c r="C165" s="125"/>
    </row>
    <row r="166" ht="9.75" customHeight="1">
      <c r="C166" s="125"/>
    </row>
    <row r="167" ht="9.75" customHeight="1">
      <c r="C167" s="125"/>
    </row>
    <row r="168" ht="9.75" customHeight="1">
      <c r="C168" s="125"/>
    </row>
    <row r="169" ht="9.75" customHeight="1">
      <c r="C169" s="125"/>
    </row>
    <row r="170" ht="9.75" customHeight="1">
      <c r="C170" s="125"/>
    </row>
    <row r="171" ht="9.75" customHeight="1">
      <c r="C171" s="125"/>
    </row>
    <row r="172" ht="9.75" customHeight="1">
      <c r="C172" s="125"/>
    </row>
    <row r="173" ht="9.75" customHeight="1">
      <c r="C173" s="125"/>
    </row>
    <row r="174" ht="9.75" customHeight="1">
      <c r="C174" s="125"/>
    </row>
    <row r="175" ht="9.75" customHeight="1">
      <c r="C175" s="125"/>
    </row>
    <row r="176" ht="9.75" customHeight="1">
      <c r="C176" s="125"/>
    </row>
    <row r="177" ht="9.75" customHeight="1">
      <c r="C177" s="125"/>
    </row>
    <row r="178" ht="9.75" customHeight="1">
      <c r="C178" s="125"/>
    </row>
    <row r="179" ht="9.75" customHeight="1">
      <c r="C179" s="125"/>
    </row>
    <row r="180" ht="9.75" customHeight="1">
      <c r="C180" s="125"/>
    </row>
    <row r="181" ht="9.75" customHeight="1">
      <c r="C181" s="125"/>
    </row>
    <row r="182" ht="9.75" customHeight="1">
      <c r="C182" s="125"/>
    </row>
    <row r="183" ht="9.75" customHeight="1">
      <c r="C183" s="125"/>
    </row>
    <row r="184" ht="9.75" customHeight="1">
      <c r="C184" s="125"/>
    </row>
    <row r="185" ht="9.75" customHeight="1">
      <c r="C185" s="125"/>
    </row>
    <row r="186" ht="9.75" customHeight="1">
      <c r="C186" s="125"/>
    </row>
    <row r="187" ht="9.75" customHeight="1">
      <c r="C187" s="125"/>
    </row>
    <row r="188" ht="9.75" customHeight="1">
      <c r="C188" s="125"/>
    </row>
    <row r="189" ht="9.75" customHeight="1">
      <c r="C189" s="125"/>
    </row>
    <row r="190" ht="9.75" customHeight="1">
      <c r="C190" s="125"/>
    </row>
    <row r="191" ht="9.75" customHeight="1">
      <c r="C191" s="125"/>
    </row>
    <row r="192" ht="9.75" customHeight="1">
      <c r="C192" s="125"/>
    </row>
    <row r="193" ht="9.75" customHeight="1">
      <c r="C193" s="125"/>
    </row>
    <row r="194" ht="9.75" customHeight="1">
      <c r="C194" s="125"/>
    </row>
    <row r="195" ht="9.75" customHeight="1">
      <c r="C195" s="125"/>
    </row>
    <row r="196" ht="9.75" customHeight="1">
      <c r="C196" s="125"/>
    </row>
    <row r="197" ht="9.75" customHeight="1">
      <c r="C197" s="125"/>
    </row>
    <row r="198" ht="9.75" customHeight="1">
      <c r="C198" s="125"/>
    </row>
    <row r="199" ht="9.75" customHeight="1">
      <c r="C199" s="125"/>
    </row>
    <row r="200" ht="9.75" customHeight="1">
      <c r="C200" s="125"/>
    </row>
    <row r="201" ht="9.75" customHeight="1">
      <c r="C201" s="125"/>
    </row>
    <row r="202" ht="9.75" customHeight="1">
      <c r="C202" s="125"/>
    </row>
    <row r="203" ht="9.75" customHeight="1">
      <c r="C203" s="125"/>
    </row>
    <row r="204" ht="9.75" customHeight="1">
      <c r="C204" s="125"/>
    </row>
    <row r="205" ht="9.75" customHeight="1">
      <c r="C205" s="125"/>
    </row>
    <row r="206" ht="9.75" customHeight="1">
      <c r="C206" s="125"/>
    </row>
    <row r="207" ht="9.75" customHeight="1">
      <c r="C207" s="125"/>
    </row>
    <row r="208" ht="9.75" customHeight="1">
      <c r="C208" s="125"/>
    </row>
    <row r="209" ht="9.75" customHeight="1">
      <c r="C209" s="125"/>
    </row>
    <row r="210" ht="9.75" customHeight="1">
      <c r="C210" s="125"/>
    </row>
    <row r="211" ht="9.75" customHeight="1">
      <c r="C211" s="125"/>
    </row>
    <row r="212" ht="9.75" customHeight="1">
      <c r="C212" s="125"/>
    </row>
    <row r="213" ht="9.75" customHeight="1">
      <c r="C213" s="125"/>
    </row>
    <row r="214" ht="9.75" customHeight="1">
      <c r="C214" s="125"/>
    </row>
    <row r="215" ht="9.75" customHeight="1">
      <c r="C215" s="125"/>
    </row>
    <row r="216" ht="9.75" customHeight="1">
      <c r="C216" s="125"/>
    </row>
    <row r="217" ht="9.75" customHeight="1">
      <c r="C217" s="125"/>
    </row>
    <row r="218" ht="9.75" customHeight="1">
      <c r="C218" s="125"/>
    </row>
    <row r="219" ht="9.75" customHeight="1">
      <c r="C219" s="125"/>
    </row>
    <row r="220" ht="9.75" customHeight="1">
      <c r="C220" s="125"/>
    </row>
    <row r="221" ht="9.75" customHeight="1">
      <c r="C221" s="125"/>
    </row>
    <row r="222" ht="9.75" customHeight="1">
      <c r="C222" s="125"/>
    </row>
    <row r="223" ht="9.75" customHeight="1">
      <c r="C223" s="125"/>
    </row>
    <row r="224" ht="9.75" customHeight="1">
      <c r="C224" s="125"/>
    </row>
    <row r="225" ht="9.75" customHeight="1">
      <c r="C225" s="125"/>
    </row>
    <row r="226" ht="9.75" customHeight="1">
      <c r="C226" s="125"/>
    </row>
    <row r="227" ht="9.75" customHeight="1">
      <c r="C227" s="125"/>
    </row>
    <row r="228" ht="9.75" customHeight="1">
      <c r="C228" s="125"/>
    </row>
    <row r="229" ht="9.75" customHeight="1">
      <c r="C229" s="125"/>
    </row>
    <row r="230" ht="9.75" customHeight="1">
      <c r="C230" s="125"/>
    </row>
    <row r="231" ht="9.75" customHeight="1">
      <c r="C231" s="125"/>
    </row>
    <row r="232" ht="9.75" customHeight="1">
      <c r="C232" s="125"/>
    </row>
    <row r="233" ht="9.75" customHeight="1">
      <c r="C233" s="125"/>
    </row>
    <row r="234" ht="9.75" customHeight="1">
      <c r="C234" s="125"/>
    </row>
    <row r="235" ht="9.75" customHeight="1">
      <c r="C235" s="125"/>
    </row>
    <row r="236" ht="9.75" customHeight="1">
      <c r="C236" s="125"/>
    </row>
    <row r="237" ht="9.75" customHeight="1">
      <c r="C237" s="125"/>
    </row>
    <row r="238" ht="9.75" customHeight="1">
      <c r="C238" s="125"/>
    </row>
    <row r="239" ht="9.75" customHeight="1">
      <c r="C239" s="125"/>
    </row>
    <row r="240" ht="9.75" customHeight="1">
      <c r="C240" s="125"/>
    </row>
    <row r="241" ht="9.75" customHeight="1">
      <c r="C241" s="125"/>
    </row>
    <row r="242" ht="9.75" customHeight="1">
      <c r="C242" s="125"/>
    </row>
    <row r="243" ht="9.75" customHeight="1">
      <c r="C243" s="125"/>
    </row>
    <row r="244" ht="9.75" customHeight="1">
      <c r="C244" s="125"/>
    </row>
    <row r="245" ht="9.75" customHeight="1">
      <c r="C245" s="125"/>
    </row>
    <row r="246" ht="9.75" customHeight="1">
      <c r="C246" s="125"/>
    </row>
    <row r="247" ht="9.75" customHeight="1">
      <c r="C247" s="125"/>
    </row>
    <row r="248" ht="9.75" customHeight="1">
      <c r="C248" s="125"/>
    </row>
    <row r="249" ht="9.75" customHeight="1">
      <c r="C249" s="125"/>
    </row>
    <row r="250" ht="9.75" customHeight="1">
      <c r="C250" s="125"/>
    </row>
    <row r="251" ht="9.75" customHeight="1">
      <c r="C251" s="125"/>
    </row>
    <row r="252" ht="9.75" customHeight="1">
      <c r="C252" s="125"/>
    </row>
    <row r="253" ht="9.75" customHeight="1">
      <c r="C253" s="125"/>
    </row>
    <row r="254" ht="9.75" customHeight="1">
      <c r="C254" s="125"/>
    </row>
    <row r="255" ht="9.75" customHeight="1">
      <c r="C255" s="125"/>
    </row>
    <row r="256" ht="9.75" customHeight="1">
      <c r="C256" s="125"/>
    </row>
    <row r="257" ht="9.75" customHeight="1">
      <c r="C257" s="125"/>
    </row>
    <row r="258" ht="9.75" customHeight="1">
      <c r="C258" s="125"/>
    </row>
    <row r="259" ht="9.75" customHeight="1">
      <c r="C259" s="125"/>
    </row>
    <row r="260" ht="9.75" customHeight="1">
      <c r="C260" s="125"/>
    </row>
    <row r="261" ht="9.75" customHeight="1">
      <c r="C261" s="125"/>
    </row>
    <row r="262" ht="9.75" customHeight="1">
      <c r="C262" s="125"/>
    </row>
    <row r="263" ht="9.75" customHeight="1">
      <c r="C263" s="125"/>
    </row>
    <row r="264" ht="9.75" customHeight="1">
      <c r="C264" s="125"/>
    </row>
    <row r="265" ht="9.75" customHeight="1">
      <c r="C265" s="125"/>
    </row>
    <row r="266" ht="9.75" customHeight="1">
      <c r="C266" s="125"/>
    </row>
    <row r="267" ht="9.75" customHeight="1">
      <c r="C267" s="125"/>
    </row>
    <row r="268" ht="9.75" customHeight="1">
      <c r="C268" s="125"/>
    </row>
    <row r="269" ht="9.75" customHeight="1">
      <c r="C269" s="125"/>
    </row>
    <row r="270" ht="9.75" customHeight="1">
      <c r="C270" s="125"/>
    </row>
  </sheetData>
  <sheetProtection/>
  <hyperlinks>
    <hyperlink ref="AM1" location="Übersicht!A1" display="zurück zur Übersicht"/>
  </hyperlinks>
  <printOptions/>
  <pageMargins left="0.2" right="0.19" top="0.984251969" bottom="0.984251969" header="0.4921259845" footer="0.4921259845"/>
  <pageSetup horizontalDpi="600" verticalDpi="600" orientation="landscape" paperSize="9" scale="89" r:id="rId1"/>
  <ignoredErrors>
    <ignoredError sqref="AI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27">
      <c r="A1" s="190" t="s">
        <v>210</v>
      </c>
      <c r="C1" s="67" t="s">
        <v>52</v>
      </c>
    </row>
    <row r="2" spans="1:10" ht="7.5" customHeight="1">
      <c r="A2" s="140"/>
      <c r="J2" s="67"/>
    </row>
    <row r="3" spans="1:8" s="142" customFormat="1" ht="13.5">
      <c r="A3" s="193" t="s">
        <v>1</v>
      </c>
      <c r="B3" s="193" t="s">
        <v>211</v>
      </c>
      <c r="H3" s="79"/>
    </row>
    <row r="4" spans="1:2" s="142" customFormat="1" ht="27">
      <c r="A4" s="194"/>
      <c r="B4" s="193" t="s">
        <v>212</v>
      </c>
    </row>
    <row r="5" spans="1:2" s="142" customFormat="1" ht="13.5">
      <c r="A5" s="193" t="s">
        <v>2</v>
      </c>
      <c r="B5" s="193" t="s">
        <v>116</v>
      </c>
    </row>
    <row r="6" spans="1:2" s="142" customFormat="1" ht="13.5">
      <c r="A6" s="193" t="s">
        <v>7</v>
      </c>
      <c r="B6" s="193" t="s">
        <v>97</v>
      </c>
    </row>
    <row r="7" spans="1:2" s="142" customFormat="1" ht="13.5">
      <c r="A7" s="193" t="s">
        <v>3</v>
      </c>
      <c r="B7" s="193" t="s">
        <v>213</v>
      </c>
    </row>
    <row r="8" spans="1:2" s="142" customFormat="1" ht="13.5">
      <c r="A8" s="194"/>
      <c r="B8" s="193" t="s">
        <v>214</v>
      </c>
    </row>
    <row r="9" spans="1:2" s="142" customFormat="1" ht="13.5">
      <c r="A9" s="193" t="s">
        <v>94</v>
      </c>
      <c r="B9" s="193" t="s">
        <v>99</v>
      </c>
    </row>
    <row r="10" spans="1:2" s="142" customFormat="1" ht="13.5">
      <c r="A10" s="194"/>
      <c r="B10" s="193" t="s">
        <v>215</v>
      </c>
    </row>
    <row r="11" spans="1:2" s="142" customFormat="1" ht="13.5">
      <c r="A11" s="193" t="s">
        <v>9</v>
      </c>
      <c r="B11" s="193" t="s">
        <v>216</v>
      </c>
    </row>
    <row r="12" spans="1:2" s="142" customFormat="1" ht="13.5">
      <c r="A12" s="193" t="s">
        <v>10</v>
      </c>
      <c r="B12" s="193" t="s">
        <v>100</v>
      </c>
    </row>
    <row r="13" spans="1:2" s="142" customFormat="1" ht="13.5">
      <c r="A13" s="193" t="s">
        <v>11</v>
      </c>
      <c r="B13" s="193" t="s">
        <v>101</v>
      </c>
    </row>
    <row r="14" spans="1:2" s="142" customFormat="1" ht="13.5">
      <c r="A14" s="193" t="s">
        <v>102</v>
      </c>
      <c r="B14" s="193" t="s">
        <v>103</v>
      </c>
    </row>
    <row r="15" spans="1:2" s="142" customFormat="1" ht="13.5">
      <c r="A15" s="193" t="s">
        <v>12</v>
      </c>
      <c r="B15" s="193" t="s">
        <v>104</v>
      </c>
    </row>
    <row r="16" spans="1:2" s="142" customFormat="1" ht="13.5">
      <c r="A16" s="194"/>
      <c r="B16" s="193" t="s">
        <v>217</v>
      </c>
    </row>
    <row r="17" spans="1:2" s="142" customFormat="1" ht="13.5">
      <c r="A17" s="193" t="s">
        <v>93</v>
      </c>
      <c r="B17" s="193" t="s">
        <v>98</v>
      </c>
    </row>
    <row r="18" spans="1:2" s="142" customFormat="1" ht="13.5">
      <c r="A18" s="194"/>
      <c r="B18" s="193" t="s">
        <v>218</v>
      </c>
    </row>
    <row r="19" spans="1:2" s="142" customFormat="1" ht="13.5">
      <c r="A19" s="193" t="s">
        <v>13</v>
      </c>
      <c r="B19" s="193" t="s">
        <v>105</v>
      </c>
    </row>
    <row r="20" spans="1:2" s="142" customFormat="1" ht="13.5">
      <c r="A20" s="193" t="s">
        <v>108</v>
      </c>
      <c r="B20" s="193" t="s">
        <v>219</v>
      </c>
    </row>
    <row r="21" spans="1:2" s="142" customFormat="1" ht="13.5">
      <c r="A21" s="194"/>
      <c r="B21" s="193" t="s">
        <v>220</v>
      </c>
    </row>
    <row r="22" spans="1:2" s="142" customFormat="1" ht="13.5">
      <c r="A22" s="193" t="s">
        <v>109</v>
      </c>
      <c r="B22" s="193" t="s">
        <v>110</v>
      </c>
    </row>
    <row r="23" spans="1:2" s="142" customFormat="1" ht="13.5">
      <c r="A23" s="193" t="s">
        <v>14</v>
      </c>
      <c r="B23" s="193" t="s">
        <v>221</v>
      </c>
    </row>
    <row r="24" spans="1:2" s="142" customFormat="1" ht="13.5">
      <c r="A24" s="193" t="s">
        <v>74</v>
      </c>
      <c r="B24" s="193" t="s">
        <v>111</v>
      </c>
    </row>
    <row r="25" spans="1:2" s="142" customFormat="1" ht="13.5">
      <c r="A25" s="193" t="s">
        <v>15</v>
      </c>
      <c r="B25" s="193" t="s">
        <v>222</v>
      </c>
    </row>
    <row r="26" spans="1:2" s="142" customFormat="1" ht="13.5">
      <c r="A26" s="193" t="s">
        <v>106</v>
      </c>
      <c r="B26" s="193" t="s">
        <v>107</v>
      </c>
    </row>
    <row r="27" spans="1:2" s="142" customFormat="1" ht="13.5">
      <c r="A27" s="193" t="s">
        <v>76</v>
      </c>
      <c r="B27" s="193" t="s">
        <v>223</v>
      </c>
    </row>
    <row r="28" spans="1:2" s="142" customFormat="1" ht="13.5">
      <c r="A28" s="193" t="s">
        <v>17</v>
      </c>
      <c r="B28" s="193" t="s">
        <v>224</v>
      </c>
    </row>
    <row r="29" spans="1:2" s="142" customFormat="1" ht="13.5">
      <c r="A29" s="194"/>
      <c r="B29" s="193" t="s">
        <v>225</v>
      </c>
    </row>
    <row r="30" spans="1:2" s="142" customFormat="1" ht="13.5">
      <c r="A30" s="193" t="s">
        <v>18</v>
      </c>
      <c r="B30" s="193" t="s">
        <v>112</v>
      </c>
    </row>
    <row r="31" spans="1:2" s="142" customFormat="1" ht="13.5">
      <c r="A31" s="193" t="s">
        <v>77</v>
      </c>
      <c r="B31" s="193" t="s">
        <v>226</v>
      </c>
    </row>
    <row r="32" spans="1:2" s="142" customFormat="1" ht="13.5">
      <c r="A32" s="193" t="s">
        <v>113</v>
      </c>
      <c r="B32" s="193" t="s">
        <v>114</v>
      </c>
    </row>
    <row r="33" spans="1:2" s="142" customFormat="1" ht="13.5">
      <c r="A33" s="193" t="s">
        <v>227</v>
      </c>
      <c r="B33" s="193" t="s">
        <v>228</v>
      </c>
    </row>
    <row r="34" spans="1:2" s="142" customFormat="1" ht="13.5">
      <c r="A34" s="193" t="s">
        <v>118</v>
      </c>
      <c r="B34" s="193" t="s">
        <v>119</v>
      </c>
    </row>
    <row r="35" spans="1:2" s="142" customFormat="1" ht="13.5">
      <c r="A35" s="193" t="s">
        <v>20</v>
      </c>
      <c r="B35" s="193" t="s">
        <v>115</v>
      </c>
    </row>
    <row r="36" spans="1:2" s="142" customFormat="1" ht="13.5">
      <c r="A36" s="194"/>
      <c r="B36" s="194"/>
    </row>
    <row r="37" spans="1:2" s="142" customFormat="1" ht="13.5">
      <c r="A37" s="193"/>
      <c r="B37" s="193"/>
    </row>
    <row r="38" spans="1:2" s="142" customFormat="1" ht="12">
      <c r="A38" s="191" t="s">
        <v>126</v>
      </c>
      <c r="B38" s="192"/>
    </row>
    <row r="39" spans="1:2" s="142" customFormat="1" ht="13.5">
      <c r="A39" s="193" t="s">
        <v>117</v>
      </c>
      <c r="B39" s="193" t="s">
        <v>229</v>
      </c>
    </row>
    <row r="40" spans="1:2" s="142" customFormat="1" ht="27">
      <c r="A40" s="193"/>
      <c r="B40" s="193" t="s">
        <v>230</v>
      </c>
    </row>
    <row r="41" spans="1:2" s="142" customFormat="1" ht="13.5">
      <c r="A41" s="193" t="s">
        <v>121</v>
      </c>
      <c r="B41" s="193" t="s">
        <v>122</v>
      </c>
    </row>
    <row r="42" spans="1:2" s="142" customFormat="1" ht="13.5">
      <c r="A42" s="193"/>
      <c r="B42" s="193" t="s">
        <v>231</v>
      </c>
    </row>
    <row r="43" spans="1:2" s="142" customFormat="1" ht="13.5">
      <c r="A43" s="193" t="s">
        <v>90</v>
      </c>
      <c r="B43" s="193" t="s">
        <v>120</v>
      </c>
    </row>
    <row r="44" spans="1:2" s="142" customFormat="1" ht="13.5">
      <c r="A44" s="193" t="s">
        <v>91</v>
      </c>
      <c r="B44" s="193" t="s">
        <v>123</v>
      </c>
    </row>
    <row r="45" spans="1:2" ht="13.5">
      <c r="A45" s="193" t="s">
        <v>92</v>
      </c>
      <c r="B45" s="193" t="s">
        <v>124</v>
      </c>
    </row>
    <row r="47" s="142" customFormat="1" ht="12">
      <c r="A47" s="141"/>
    </row>
    <row r="48" s="150" customFormat="1" ht="11.25">
      <c r="A48" s="149"/>
    </row>
    <row r="49" s="150" customFormat="1" ht="11.25">
      <c r="A49" s="149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6"/>
  <sheetViews>
    <sheetView showGridLines="0" workbookViewId="0" topLeftCell="A1">
      <selection activeCell="B1" sqref="B1"/>
    </sheetView>
  </sheetViews>
  <sheetFormatPr defaultColWidth="12" defaultRowHeight="11.25"/>
  <cols>
    <col min="1" max="1" width="1.0078125" style="65" customWidth="1"/>
    <col min="2" max="2" width="11.83203125" style="65" customWidth="1"/>
    <col min="3" max="28" width="5.5" style="65" customWidth="1"/>
    <col min="29" max="16384" width="12" style="65" customWidth="1"/>
  </cols>
  <sheetData>
    <row r="1" spans="2:28" s="46" customFormat="1" ht="18">
      <c r="B1" s="70" t="str">
        <f>"Kanton "&amp;Übersicht!C5</f>
        <v>Kanton Solothurn</v>
      </c>
      <c r="C1" s="45"/>
      <c r="D1" s="45"/>
      <c r="E1" s="45"/>
      <c r="M1" s="47"/>
      <c r="N1" s="47"/>
      <c r="O1" s="47"/>
      <c r="P1" s="47"/>
      <c r="Q1" s="47"/>
      <c r="R1" s="45"/>
      <c r="S1" s="45"/>
      <c r="AB1" s="67" t="s">
        <v>52</v>
      </c>
    </row>
    <row r="2" spans="2:19" s="50" customFormat="1" ht="3.75" customHeight="1">
      <c r="B2" s="48"/>
      <c r="C2" s="49"/>
      <c r="D2" s="49"/>
      <c r="E2" s="46"/>
      <c r="R2" s="49"/>
      <c r="S2" s="46"/>
    </row>
    <row r="3" spans="2:27" s="53" customFormat="1" ht="13.5" customHeight="1">
      <c r="B3" s="83" t="s">
        <v>56</v>
      </c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2:27" s="50" customFormat="1" ht="3.75" customHeight="1">
      <c r="B4" s="54"/>
      <c r="M4" s="55"/>
      <c r="N4" s="55"/>
      <c r="O4" s="55"/>
      <c r="P4" s="55"/>
      <c r="Q4" s="55"/>
      <c r="AA4" s="55"/>
    </row>
    <row r="5" spans="1:28" s="59" customFormat="1" ht="18" customHeight="1">
      <c r="A5" s="56"/>
      <c r="B5" s="186" t="s">
        <v>209</v>
      </c>
      <c r="C5" s="57">
        <v>1919</v>
      </c>
      <c r="D5" s="57">
        <v>1922</v>
      </c>
      <c r="E5" s="57">
        <v>1925</v>
      </c>
      <c r="F5" s="57">
        <v>1928</v>
      </c>
      <c r="G5" s="57">
        <v>1931</v>
      </c>
      <c r="H5" s="57">
        <v>1935</v>
      </c>
      <c r="I5" s="57">
        <v>1939</v>
      </c>
      <c r="J5" s="57">
        <v>1943</v>
      </c>
      <c r="K5" s="57">
        <v>1947</v>
      </c>
      <c r="L5" s="58">
        <v>1951</v>
      </c>
      <c r="M5" s="58">
        <v>1955</v>
      </c>
      <c r="N5" s="58">
        <v>1959</v>
      </c>
      <c r="O5" s="58">
        <v>1963</v>
      </c>
      <c r="P5" s="58">
        <v>1967</v>
      </c>
      <c r="Q5" s="57">
        <v>1971</v>
      </c>
      <c r="R5" s="57">
        <v>1975</v>
      </c>
      <c r="S5" s="57">
        <v>1979</v>
      </c>
      <c r="T5" s="57">
        <v>1983</v>
      </c>
      <c r="U5" s="57">
        <v>1987</v>
      </c>
      <c r="V5" s="57">
        <v>1991</v>
      </c>
      <c r="W5" s="57">
        <v>1995</v>
      </c>
      <c r="X5" s="57">
        <v>1999</v>
      </c>
      <c r="Y5" s="57">
        <v>2003</v>
      </c>
      <c r="Z5" s="58">
        <v>2007</v>
      </c>
      <c r="AA5" s="58">
        <v>2011</v>
      </c>
      <c r="AB5" s="58">
        <v>2015</v>
      </c>
    </row>
    <row r="6" spans="1:27" s="148" customFormat="1" ht="6.7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</row>
    <row r="7" spans="1:28" s="46" customFormat="1" ht="13.5">
      <c r="A7" s="61">
        <v>1</v>
      </c>
      <c r="B7" s="62" t="s">
        <v>1</v>
      </c>
      <c r="C7" s="143">
        <v>44.39821182943604</v>
      </c>
      <c r="D7" s="143">
        <v>46.36304536261196</v>
      </c>
      <c r="E7" s="143">
        <v>46.966862640299304</v>
      </c>
      <c r="F7" s="143">
        <v>46.244074389206276</v>
      </c>
      <c r="G7" s="143">
        <v>44.64437037455511</v>
      </c>
      <c r="H7" s="143">
        <v>44.45796773280498</v>
      </c>
      <c r="I7" s="143" t="s">
        <v>184</v>
      </c>
      <c r="J7" s="143">
        <v>36.82970404702105</v>
      </c>
      <c r="K7" s="143">
        <v>37.21141737792081</v>
      </c>
      <c r="L7" s="143">
        <v>42.80779040111292</v>
      </c>
      <c r="M7" s="143">
        <v>43.41670912998205</v>
      </c>
      <c r="N7" s="143">
        <v>43.51362251299516</v>
      </c>
      <c r="O7" s="143">
        <v>41.78088077336198</v>
      </c>
      <c r="P7" s="143">
        <v>44.4081509042139</v>
      </c>
      <c r="Q7" s="143">
        <v>34.30024573236548</v>
      </c>
      <c r="R7" s="143">
        <v>38.68402159896292</v>
      </c>
      <c r="S7" s="143">
        <v>39.00209455692991</v>
      </c>
      <c r="T7" s="143">
        <v>37.21044439450313</v>
      </c>
      <c r="U7" s="143">
        <v>36.31779395458709</v>
      </c>
      <c r="V7" s="143">
        <v>32.77174570876175</v>
      </c>
      <c r="W7" s="143">
        <v>25.449510765027828</v>
      </c>
      <c r="X7" s="143">
        <v>25.36661438811948</v>
      </c>
      <c r="Y7" s="143">
        <v>23.96512705122707</v>
      </c>
      <c r="Z7" s="143">
        <v>20.95359523544663</v>
      </c>
      <c r="AA7" s="182">
        <v>18.4079357834934</v>
      </c>
      <c r="AB7" s="143">
        <v>21.2243635553302</v>
      </c>
    </row>
    <row r="8" spans="1:28" s="46" customFormat="1" ht="13.5">
      <c r="A8" s="61">
        <v>2</v>
      </c>
      <c r="B8" s="62" t="s">
        <v>2</v>
      </c>
      <c r="C8" s="143">
        <v>25.725584594222834</v>
      </c>
      <c r="D8" s="143">
        <v>26.982808436867955</v>
      </c>
      <c r="E8" s="143">
        <v>26.189203634420092</v>
      </c>
      <c r="F8" s="143">
        <v>25.45581621490215</v>
      </c>
      <c r="G8" s="143">
        <v>25.46466301338907</v>
      </c>
      <c r="H8" s="143">
        <v>25.47693178601755</v>
      </c>
      <c r="I8" s="143" t="s">
        <v>185</v>
      </c>
      <c r="J8" s="143">
        <v>24.779265166619197</v>
      </c>
      <c r="K8" s="143">
        <v>26.58224896226855</v>
      </c>
      <c r="L8" s="143">
        <v>26.019012288430325</v>
      </c>
      <c r="M8" s="143">
        <v>25.74827746638013</v>
      </c>
      <c r="N8" s="143">
        <v>25.49516042301488</v>
      </c>
      <c r="O8" s="143">
        <v>24.597207303974223</v>
      </c>
      <c r="P8" s="143">
        <v>25.305009950679242</v>
      </c>
      <c r="Q8" s="143">
        <v>27.67642470891049</v>
      </c>
      <c r="R8" s="143">
        <v>25.9677512648731</v>
      </c>
      <c r="S8" s="143">
        <v>27.55462793372236</v>
      </c>
      <c r="T8" s="143">
        <v>26.714943274985227</v>
      </c>
      <c r="U8" s="143">
        <v>25.095052146105512</v>
      </c>
      <c r="V8" s="143">
        <v>22.18799990840125</v>
      </c>
      <c r="W8" s="143">
        <v>21.50961279351775</v>
      </c>
      <c r="X8" s="143">
        <v>21.413115712804704</v>
      </c>
      <c r="Y8" s="143">
        <v>21.01455329245267</v>
      </c>
      <c r="Z8" s="143">
        <v>20.362133438299544</v>
      </c>
      <c r="AA8" s="182">
        <v>17.855512860150466</v>
      </c>
      <c r="AB8" s="143">
        <v>14.7994037053259</v>
      </c>
    </row>
    <row r="9" spans="1:28" s="46" customFormat="1" ht="13.5">
      <c r="A9" s="61">
        <v>3</v>
      </c>
      <c r="B9" s="62" t="s">
        <v>7</v>
      </c>
      <c r="C9" s="143">
        <v>29.876203576341126</v>
      </c>
      <c r="D9" s="143">
        <v>26.654146200520078</v>
      </c>
      <c r="E9" s="143">
        <v>26.8439337252806</v>
      </c>
      <c r="F9" s="143">
        <v>28.300109395891575</v>
      </c>
      <c r="G9" s="143">
        <v>29.890966612055813</v>
      </c>
      <c r="H9" s="143">
        <v>30.06510048117747</v>
      </c>
      <c r="I9" s="143"/>
      <c r="J9" s="143">
        <v>31.565728489681778</v>
      </c>
      <c r="K9" s="143">
        <v>32.610419290145046</v>
      </c>
      <c r="L9" s="143">
        <v>31.173197310456757</v>
      </c>
      <c r="M9" s="143">
        <v>30.835013403637813</v>
      </c>
      <c r="N9" s="143">
        <v>30.99121706398996</v>
      </c>
      <c r="O9" s="143">
        <v>33.6219119226638</v>
      </c>
      <c r="P9" s="143">
        <v>30.1721900147097</v>
      </c>
      <c r="Q9" s="143">
        <v>26.286296754954837</v>
      </c>
      <c r="R9" s="143">
        <v>31.35592355300898</v>
      </c>
      <c r="S9" s="143">
        <v>28.413748145733752</v>
      </c>
      <c r="T9" s="143">
        <v>27.769703931214156</v>
      </c>
      <c r="U9" s="143">
        <v>22.27273457712642</v>
      </c>
      <c r="V9" s="143">
        <v>19.797599458258773</v>
      </c>
      <c r="W9" s="143">
        <v>24.229443303567272</v>
      </c>
      <c r="X9" s="143">
        <v>27.194945816387108</v>
      </c>
      <c r="Y9" s="143">
        <v>25.372557974606462</v>
      </c>
      <c r="Z9" s="143">
        <v>19.45816896708111</v>
      </c>
      <c r="AA9" s="182">
        <v>18.30405998949791</v>
      </c>
      <c r="AB9" s="143">
        <v>20.0285084180517</v>
      </c>
    </row>
    <row r="10" spans="1:28" s="46" customFormat="1" ht="13.5">
      <c r="A10" s="61">
        <v>4</v>
      </c>
      <c r="B10" s="62" t="s">
        <v>3</v>
      </c>
      <c r="C10" s="143"/>
      <c r="D10" s="143"/>
      <c r="E10" s="143"/>
      <c r="F10" s="143"/>
      <c r="G10" s="143"/>
      <c r="H10" s="143"/>
      <c r="I10" s="143"/>
      <c r="J10" s="143">
        <v>3.0423862665389296</v>
      </c>
      <c r="K10" s="143">
        <v>1.797957184832797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>
        <v>6.6980123958110696</v>
      </c>
      <c r="X10" s="143">
        <v>18.568099453290447</v>
      </c>
      <c r="Y10" s="143">
        <v>22.457815131042754</v>
      </c>
      <c r="Z10" s="143">
        <v>27.095145597836776</v>
      </c>
      <c r="AA10" s="182">
        <v>24.326565866250508</v>
      </c>
      <c r="AB10" s="143">
        <v>28.8292338074491</v>
      </c>
    </row>
    <row r="11" spans="1:28" s="46" customFormat="1" ht="13.5">
      <c r="A11" s="61">
        <v>6</v>
      </c>
      <c r="B11" s="62" t="s">
        <v>9</v>
      </c>
      <c r="C11" s="143"/>
      <c r="D11" s="143"/>
      <c r="E11" s="143"/>
      <c r="F11" s="143"/>
      <c r="G11" s="143"/>
      <c r="H11" s="143"/>
      <c r="I11" s="143"/>
      <c r="J11" s="143">
        <v>3.7829160301390434</v>
      </c>
      <c r="K11" s="143">
        <v>1.797957184832797</v>
      </c>
      <c r="L11" s="143"/>
      <c r="M11" s="143"/>
      <c r="N11" s="143"/>
      <c r="O11" s="143"/>
      <c r="P11" s="143"/>
      <c r="Q11" s="143">
        <v>7.164573554533684</v>
      </c>
      <c r="R11" s="143"/>
      <c r="S11" s="143"/>
      <c r="T11" s="143">
        <v>3.9675048484697144</v>
      </c>
      <c r="U11" s="143">
        <v>3.5459351749184465</v>
      </c>
      <c r="V11" s="143">
        <v>2.907606295451795</v>
      </c>
      <c r="W11" s="143">
        <v>1.636544412128195</v>
      </c>
      <c r="X11" s="143"/>
      <c r="Y11" s="143"/>
      <c r="Z11" s="143"/>
      <c r="AA11" s="143"/>
      <c r="AB11" s="143"/>
    </row>
    <row r="12" spans="1:28" s="46" customFormat="1" ht="13.5">
      <c r="A12" s="61">
        <v>7</v>
      </c>
      <c r="B12" s="62" t="s">
        <v>10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>
        <v>1.1649399210287852</v>
      </c>
      <c r="W12" s="143"/>
      <c r="X12" s="143"/>
      <c r="Y12" s="143">
        <v>1.1965297851444654</v>
      </c>
      <c r="Z12" s="143">
        <v>1.7649726602945326</v>
      </c>
      <c r="AA12" s="182">
        <v>1.4624403123144345</v>
      </c>
      <c r="AB12" s="143">
        <v>1.20257882078118</v>
      </c>
    </row>
    <row r="13" spans="1:28" s="46" customFormat="1" ht="13.5">
      <c r="A13" s="61"/>
      <c r="B13" s="62" t="s">
        <v>12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82">
        <v>4.975405156492564</v>
      </c>
      <c r="AB13" s="143">
        <v>3.45021016313577</v>
      </c>
    </row>
    <row r="14" spans="1:28" s="46" customFormat="1" ht="13.5">
      <c r="A14" s="61"/>
      <c r="B14" s="62" t="s">
        <v>93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82">
        <v>4.363601267448271</v>
      </c>
      <c r="AB14" s="143">
        <v>3.42062595572358</v>
      </c>
    </row>
    <row r="15" spans="1:28" s="46" customFormat="1" ht="13.5">
      <c r="A15" s="61">
        <v>9</v>
      </c>
      <c r="B15" s="62" t="s">
        <v>13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>
        <v>0.9565328508382859</v>
      </c>
      <c r="T15" s="143"/>
      <c r="U15" s="143">
        <v>0.3295890983303605</v>
      </c>
      <c r="V15" s="143"/>
      <c r="W15" s="143"/>
      <c r="X15" s="143"/>
      <c r="Y15" s="143"/>
      <c r="Z15" s="143"/>
      <c r="AA15" s="143"/>
      <c r="AB15" s="143"/>
    </row>
    <row r="16" spans="1:28" s="46" customFormat="1" ht="13.5">
      <c r="A16" s="61">
        <v>11</v>
      </c>
      <c r="B16" s="62" t="s">
        <v>14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>
        <v>3.402823380503091</v>
      </c>
      <c r="S16" s="143">
        <v>4.072996512775686</v>
      </c>
      <c r="T16" s="143">
        <v>3.4607669321880126</v>
      </c>
      <c r="U16" s="143"/>
      <c r="V16" s="143"/>
      <c r="W16" s="143"/>
      <c r="X16" s="143"/>
      <c r="Y16" s="143"/>
      <c r="Z16" s="143"/>
      <c r="AA16" s="143"/>
      <c r="AB16" s="143"/>
    </row>
    <row r="17" spans="1:28" s="46" customFormat="1" ht="13.5">
      <c r="A17" s="61">
        <v>13</v>
      </c>
      <c r="B17" s="62" t="s">
        <v>74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>
        <v>7.332971300146232</v>
      </c>
      <c r="W17" s="143">
        <v>5.848518356765195</v>
      </c>
      <c r="X17" s="143">
        <v>4.898588479225923</v>
      </c>
      <c r="Y17" s="143">
        <v>5.993416765526576</v>
      </c>
      <c r="Z17" s="143">
        <v>9.983998357050561</v>
      </c>
      <c r="AA17" s="182">
        <v>7.497542151488531</v>
      </c>
      <c r="AB17" s="143">
        <v>5.55529941523164</v>
      </c>
    </row>
    <row r="18" spans="1:28" s="46" customFormat="1" ht="13.5">
      <c r="A18" s="61">
        <v>15</v>
      </c>
      <c r="B18" s="62" t="s">
        <v>76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>
        <v>4.572459249235509</v>
      </c>
      <c r="R18" s="143"/>
      <c r="S18" s="143"/>
      <c r="T18" s="143"/>
      <c r="U18" s="143"/>
      <c r="V18" s="143"/>
      <c r="W18" s="143">
        <v>2.7766988486949082</v>
      </c>
      <c r="X18" s="143"/>
      <c r="Y18" s="143"/>
      <c r="Z18" s="143">
        <v>0.3819857439908268</v>
      </c>
      <c r="AA18" s="143"/>
      <c r="AB18" s="143"/>
    </row>
    <row r="19" spans="1:28" s="46" customFormat="1" ht="13.5">
      <c r="A19" s="61"/>
      <c r="B19" s="62" t="s">
        <v>18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82">
        <v>0.48551709697418804</v>
      </c>
      <c r="AB19" s="143">
        <v>0.505236788922443</v>
      </c>
    </row>
    <row r="20" spans="1:28" s="46" customFormat="1" ht="13.5">
      <c r="A20" s="61">
        <v>17</v>
      </c>
      <c r="B20" s="62" t="s">
        <v>77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>
        <v>4.930498642112199</v>
      </c>
      <c r="V20" s="143">
        <v>9.100500194647363</v>
      </c>
      <c r="W20" s="143">
        <v>10.574165791650016</v>
      </c>
      <c r="X20" s="143">
        <v>1.2979256935768273</v>
      </c>
      <c r="Y20" s="143"/>
      <c r="Z20" s="143"/>
      <c r="AA20" s="143"/>
      <c r="AB20" s="143"/>
    </row>
    <row r="21" spans="1:28" s="46" customFormat="1" ht="13.5">
      <c r="A21" s="61">
        <v>35</v>
      </c>
      <c r="B21" s="62" t="s">
        <v>20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>
        <v>0.11464913039716189</v>
      </c>
      <c r="Q21" s="143"/>
      <c r="R21" s="143">
        <v>0.5894802026518953</v>
      </c>
      <c r="S21" s="143"/>
      <c r="T21" s="143">
        <v>0.876636618639765</v>
      </c>
      <c r="U21" s="143">
        <v>7.508396406819971</v>
      </c>
      <c r="V21" s="143">
        <v>4.736637213304066</v>
      </c>
      <c r="W21" s="143">
        <v>1.2774933328377485</v>
      </c>
      <c r="X21" s="143">
        <v>1.2607104565955145</v>
      </c>
      <c r="Y21" s="143"/>
      <c r="Z21" s="143"/>
      <c r="AA21" s="182">
        <v>2.321419515889725</v>
      </c>
      <c r="AB21" s="143">
        <v>0.984539370048487</v>
      </c>
    </row>
    <row r="22" spans="1:28" s="46" customFormat="1" ht="5.25" customHeight="1">
      <c r="A22" s="61"/>
      <c r="B22" s="6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82"/>
      <c r="AB22" s="143"/>
    </row>
    <row r="23" spans="1:28" s="46" customFormat="1" ht="18" customHeight="1">
      <c r="A23" s="195"/>
      <c r="B23" s="201" t="s">
        <v>4</v>
      </c>
      <c r="C23" s="196">
        <f>SUM(C7:C21)</f>
        <v>100</v>
      </c>
      <c r="D23" s="196">
        <f aca="true" t="shared" si="0" ref="D23:AB23">SUM(D7:D21)</f>
        <v>100</v>
      </c>
      <c r="E23" s="196">
        <f t="shared" si="0"/>
        <v>100</v>
      </c>
      <c r="F23" s="196">
        <f t="shared" si="0"/>
        <v>100</v>
      </c>
      <c r="G23" s="196">
        <f t="shared" si="0"/>
        <v>100</v>
      </c>
      <c r="H23" s="196">
        <f t="shared" si="0"/>
        <v>100</v>
      </c>
      <c r="I23" s="196"/>
      <c r="J23" s="196">
        <f t="shared" si="0"/>
        <v>100</v>
      </c>
      <c r="K23" s="196">
        <f t="shared" si="0"/>
        <v>100</v>
      </c>
      <c r="L23" s="196">
        <f t="shared" si="0"/>
        <v>100</v>
      </c>
      <c r="M23" s="196">
        <f t="shared" si="0"/>
        <v>100</v>
      </c>
      <c r="N23" s="196">
        <f t="shared" si="0"/>
        <v>100.00000000000001</v>
      </c>
      <c r="O23" s="196">
        <f t="shared" si="0"/>
        <v>100</v>
      </c>
      <c r="P23" s="196">
        <f t="shared" si="0"/>
        <v>100.00000000000001</v>
      </c>
      <c r="Q23" s="196">
        <f t="shared" si="0"/>
        <v>100</v>
      </c>
      <c r="R23" s="196">
        <f t="shared" si="0"/>
        <v>99.99999999999999</v>
      </c>
      <c r="S23" s="196">
        <f t="shared" si="0"/>
        <v>100</v>
      </c>
      <c r="T23" s="196">
        <f t="shared" si="0"/>
        <v>100</v>
      </c>
      <c r="U23" s="196">
        <f t="shared" si="0"/>
        <v>99.99999999999999</v>
      </c>
      <c r="V23" s="196">
        <f t="shared" si="0"/>
        <v>100.00000000000001</v>
      </c>
      <c r="W23" s="196">
        <f t="shared" si="0"/>
        <v>99.99999999999999</v>
      </c>
      <c r="X23" s="196">
        <f t="shared" si="0"/>
        <v>100</v>
      </c>
      <c r="Y23" s="196">
        <f t="shared" si="0"/>
        <v>100</v>
      </c>
      <c r="Z23" s="196">
        <f t="shared" si="0"/>
        <v>99.99999999999999</v>
      </c>
      <c r="AA23" s="196">
        <f t="shared" si="0"/>
        <v>100.00000000000001</v>
      </c>
      <c r="AB23" s="196">
        <f t="shared" si="0"/>
        <v>100</v>
      </c>
    </row>
    <row r="24" spans="1:27" ht="5.25" customHeight="1">
      <c r="A24" s="61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</row>
    <row r="25" spans="1:28" ht="18.75" customHeight="1">
      <c r="A25" s="32"/>
      <c r="B25" s="32" t="s">
        <v>21</v>
      </c>
      <c r="C25" s="145">
        <v>88.50838056191968</v>
      </c>
      <c r="D25" s="145">
        <v>82.9949837710239</v>
      </c>
      <c r="E25" s="145">
        <v>83.36024079901492</v>
      </c>
      <c r="F25" s="145">
        <v>86.68016299410833</v>
      </c>
      <c r="G25" s="145">
        <v>88.45453202698046</v>
      </c>
      <c r="H25" s="145">
        <v>83.27321186499093</v>
      </c>
      <c r="I25" s="145"/>
      <c r="J25" s="145">
        <v>81.99768671513549</v>
      </c>
      <c r="K25" s="145">
        <v>86.47948591201187</v>
      </c>
      <c r="L25" s="145">
        <v>85.10962123839248</v>
      </c>
      <c r="M25" s="145">
        <v>84.84775965538824</v>
      </c>
      <c r="N25" s="145">
        <v>83.26958980586923</v>
      </c>
      <c r="O25" s="145">
        <v>85.28431669547552</v>
      </c>
      <c r="P25" s="145">
        <v>80.96056055375091</v>
      </c>
      <c r="Q25" s="145">
        <v>64.23602988193828</v>
      </c>
      <c r="R25" s="145">
        <v>64.08219444506781</v>
      </c>
      <c r="S25" s="145">
        <v>56.88248115455079</v>
      </c>
      <c r="T25" s="145">
        <v>60.7014843625422</v>
      </c>
      <c r="U25" s="145">
        <v>60.778213234165</v>
      </c>
      <c r="V25" s="145">
        <v>56.069187299010274</v>
      </c>
      <c r="W25" s="145">
        <v>48.2530038986115</v>
      </c>
      <c r="X25" s="145">
        <v>50.008244425852084</v>
      </c>
      <c r="Y25" s="145">
        <v>47.388167561968544</v>
      </c>
      <c r="Z25" s="145">
        <v>50.71302988865013</v>
      </c>
      <c r="AA25" s="145">
        <v>51.71496804264057</v>
      </c>
      <c r="AB25" s="145">
        <v>50.227308620806355</v>
      </c>
    </row>
    <row r="26" ht="12.75">
      <c r="A26" s="61"/>
    </row>
    <row r="27" spans="1:28" s="53" customFormat="1" ht="13.5" customHeight="1">
      <c r="A27" s="61"/>
      <c r="B27" s="83" t="s">
        <v>57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s="50" customFormat="1" ht="3.75" customHeight="1">
      <c r="A28" s="61"/>
      <c r="B28" s="54"/>
      <c r="M28" s="55"/>
      <c r="N28" s="55"/>
      <c r="O28" s="55"/>
      <c r="P28" s="55"/>
      <c r="Q28" s="55"/>
      <c r="AA28" s="55"/>
      <c r="AB28" s="55"/>
    </row>
    <row r="29" spans="1:28" s="59" customFormat="1" ht="18" customHeight="1">
      <c r="A29" s="56"/>
      <c r="B29" s="186" t="s">
        <v>209</v>
      </c>
      <c r="C29" s="57">
        <v>1919</v>
      </c>
      <c r="D29" s="57">
        <v>1922</v>
      </c>
      <c r="E29" s="57">
        <v>1925</v>
      </c>
      <c r="F29" s="57">
        <v>1928</v>
      </c>
      <c r="G29" s="57">
        <v>1931</v>
      </c>
      <c r="H29" s="57">
        <v>1935</v>
      </c>
      <c r="I29" s="57">
        <v>1939</v>
      </c>
      <c r="J29" s="57">
        <v>1943</v>
      </c>
      <c r="K29" s="57">
        <v>1947</v>
      </c>
      <c r="L29" s="58">
        <v>1951</v>
      </c>
      <c r="M29" s="58">
        <v>1955</v>
      </c>
      <c r="N29" s="58">
        <v>1959</v>
      </c>
      <c r="O29" s="58">
        <v>1963</v>
      </c>
      <c r="P29" s="58">
        <v>1967</v>
      </c>
      <c r="Q29" s="57">
        <v>1971</v>
      </c>
      <c r="R29" s="57">
        <v>1975</v>
      </c>
      <c r="S29" s="57">
        <v>1979</v>
      </c>
      <c r="T29" s="57">
        <v>1983</v>
      </c>
      <c r="U29" s="57">
        <v>1987</v>
      </c>
      <c r="V29" s="57">
        <v>1991</v>
      </c>
      <c r="W29" s="57">
        <v>1995</v>
      </c>
      <c r="X29" s="57">
        <v>1999</v>
      </c>
      <c r="Y29" s="57">
        <v>2003</v>
      </c>
      <c r="Z29" s="58">
        <v>2007</v>
      </c>
      <c r="AA29" s="58">
        <v>2011</v>
      </c>
      <c r="AB29" s="58">
        <v>2015</v>
      </c>
    </row>
    <row r="30" spans="1:27" s="148" customFormat="1" ht="3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8" s="46" customFormat="1" ht="13.5">
      <c r="A31" s="61">
        <v>1</v>
      </c>
      <c r="B31" s="62" t="s">
        <v>1</v>
      </c>
      <c r="C31" s="146">
        <v>3</v>
      </c>
      <c r="D31" s="146">
        <v>3</v>
      </c>
      <c r="E31" s="146">
        <v>3</v>
      </c>
      <c r="F31" s="146">
        <v>3</v>
      </c>
      <c r="G31" s="146">
        <v>3</v>
      </c>
      <c r="H31" s="146">
        <v>3</v>
      </c>
      <c r="I31" s="146">
        <v>3</v>
      </c>
      <c r="J31" s="146">
        <v>3</v>
      </c>
      <c r="K31" s="146">
        <v>3</v>
      </c>
      <c r="L31" s="146">
        <v>3</v>
      </c>
      <c r="M31" s="146">
        <v>3</v>
      </c>
      <c r="N31" s="146">
        <v>3</v>
      </c>
      <c r="O31" s="146">
        <v>3</v>
      </c>
      <c r="P31" s="146">
        <v>3</v>
      </c>
      <c r="Q31" s="146">
        <v>3</v>
      </c>
      <c r="R31" s="146">
        <v>3</v>
      </c>
      <c r="S31" s="146">
        <v>3</v>
      </c>
      <c r="T31" s="146">
        <v>3</v>
      </c>
      <c r="U31" s="146">
        <v>3</v>
      </c>
      <c r="V31" s="146">
        <v>2</v>
      </c>
      <c r="W31" s="146">
        <v>2</v>
      </c>
      <c r="X31" s="146">
        <v>2</v>
      </c>
      <c r="Y31" s="146">
        <v>2</v>
      </c>
      <c r="Z31" s="146">
        <v>1</v>
      </c>
      <c r="AA31" s="183">
        <v>1</v>
      </c>
      <c r="AB31" s="220">
        <v>1</v>
      </c>
    </row>
    <row r="32" spans="1:28" s="46" customFormat="1" ht="13.5">
      <c r="A32" s="61">
        <v>2</v>
      </c>
      <c r="B32" s="62" t="s">
        <v>2</v>
      </c>
      <c r="C32" s="146">
        <v>1</v>
      </c>
      <c r="D32" s="146">
        <v>2</v>
      </c>
      <c r="E32" s="146">
        <v>2</v>
      </c>
      <c r="F32" s="146">
        <v>2</v>
      </c>
      <c r="G32" s="146">
        <v>2</v>
      </c>
      <c r="H32" s="146">
        <v>2</v>
      </c>
      <c r="I32" s="146">
        <v>2</v>
      </c>
      <c r="J32" s="146">
        <v>2</v>
      </c>
      <c r="K32" s="146">
        <v>2</v>
      </c>
      <c r="L32" s="146">
        <v>2</v>
      </c>
      <c r="M32" s="146">
        <v>2</v>
      </c>
      <c r="N32" s="146">
        <v>2</v>
      </c>
      <c r="O32" s="146">
        <v>2</v>
      </c>
      <c r="P32" s="146">
        <v>2</v>
      </c>
      <c r="Q32" s="146">
        <v>2</v>
      </c>
      <c r="R32" s="146">
        <v>2</v>
      </c>
      <c r="S32" s="146">
        <v>2</v>
      </c>
      <c r="T32" s="146">
        <v>2</v>
      </c>
      <c r="U32" s="146">
        <v>2</v>
      </c>
      <c r="V32" s="146">
        <v>2</v>
      </c>
      <c r="W32" s="146">
        <v>2</v>
      </c>
      <c r="X32" s="146">
        <v>2</v>
      </c>
      <c r="Y32" s="146">
        <v>1</v>
      </c>
      <c r="Z32" s="146">
        <v>2</v>
      </c>
      <c r="AA32" s="183">
        <v>2</v>
      </c>
      <c r="AB32" s="220">
        <v>1</v>
      </c>
    </row>
    <row r="33" spans="1:28" s="46" customFormat="1" ht="13.5">
      <c r="A33" s="61">
        <v>3</v>
      </c>
      <c r="B33" s="62" t="s">
        <v>7</v>
      </c>
      <c r="C33" s="146">
        <v>2</v>
      </c>
      <c r="D33" s="146">
        <v>2</v>
      </c>
      <c r="E33" s="146">
        <v>2</v>
      </c>
      <c r="F33" s="146">
        <v>2</v>
      </c>
      <c r="G33" s="146">
        <v>2</v>
      </c>
      <c r="H33" s="146">
        <v>2</v>
      </c>
      <c r="I33" s="146">
        <v>2</v>
      </c>
      <c r="J33" s="146">
        <v>2</v>
      </c>
      <c r="K33" s="146">
        <v>2</v>
      </c>
      <c r="L33" s="146">
        <v>2</v>
      </c>
      <c r="M33" s="146">
        <v>2</v>
      </c>
      <c r="N33" s="146">
        <v>2</v>
      </c>
      <c r="O33" s="146">
        <v>2</v>
      </c>
      <c r="P33" s="146">
        <v>2</v>
      </c>
      <c r="Q33" s="146">
        <v>2</v>
      </c>
      <c r="R33" s="146">
        <v>2</v>
      </c>
      <c r="S33" s="146">
        <v>2</v>
      </c>
      <c r="T33" s="146">
        <v>2</v>
      </c>
      <c r="U33" s="146">
        <v>2</v>
      </c>
      <c r="V33" s="146">
        <v>1</v>
      </c>
      <c r="W33" s="146">
        <v>2</v>
      </c>
      <c r="X33" s="146">
        <v>2</v>
      </c>
      <c r="Y33" s="146">
        <v>2</v>
      </c>
      <c r="Z33" s="146">
        <v>1</v>
      </c>
      <c r="AA33" s="183">
        <v>2</v>
      </c>
      <c r="AB33" s="220">
        <v>2</v>
      </c>
    </row>
    <row r="34" spans="1:28" s="46" customFormat="1" ht="13.5">
      <c r="A34" s="61">
        <v>4</v>
      </c>
      <c r="B34" s="62" t="s">
        <v>3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>
        <v>1</v>
      </c>
      <c r="Y34" s="146">
        <v>2</v>
      </c>
      <c r="Z34" s="146">
        <v>2</v>
      </c>
      <c r="AA34" s="183">
        <v>2</v>
      </c>
      <c r="AB34" s="220">
        <v>2</v>
      </c>
    </row>
    <row r="35" spans="1:27" s="46" customFormat="1" ht="13.5">
      <c r="A35" s="61">
        <v>13</v>
      </c>
      <c r="B35" s="62" t="s">
        <v>74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>
        <v>1</v>
      </c>
      <c r="W35" s="146"/>
      <c r="X35" s="146"/>
      <c r="Y35" s="146"/>
      <c r="Z35" s="146">
        <v>1</v>
      </c>
      <c r="AA35" s="146"/>
    </row>
    <row r="36" spans="1:27" s="46" customFormat="1" ht="13.5">
      <c r="A36" s="61">
        <v>17</v>
      </c>
      <c r="B36" s="62" t="s">
        <v>77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>
        <v>1</v>
      </c>
      <c r="W36" s="146">
        <v>1</v>
      </c>
      <c r="X36" s="146"/>
      <c r="Y36" s="146"/>
      <c r="Z36" s="146"/>
      <c r="AA36" s="146"/>
    </row>
    <row r="37" spans="3:27" ht="4.5" customHeight="1"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</row>
    <row r="38" spans="1:28" ht="18.75" customHeight="1">
      <c r="A38" s="32"/>
      <c r="B38" s="32" t="s">
        <v>4</v>
      </c>
      <c r="C38" s="130">
        <v>6</v>
      </c>
      <c r="D38" s="130">
        <v>7</v>
      </c>
      <c r="E38" s="130">
        <v>7</v>
      </c>
      <c r="F38" s="130">
        <v>7</v>
      </c>
      <c r="G38" s="130">
        <v>7</v>
      </c>
      <c r="H38" s="130">
        <v>7</v>
      </c>
      <c r="I38" s="130">
        <v>7</v>
      </c>
      <c r="J38" s="130">
        <v>7</v>
      </c>
      <c r="K38" s="130">
        <v>7</v>
      </c>
      <c r="L38" s="130">
        <v>7</v>
      </c>
      <c r="M38" s="130">
        <v>7</v>
      </c>
      <c r="N38" s="130">
        <v>7</v>
      </c>
      <c r="O38" s="130">
        <v>7</v>
      </c>
      <c r="P38" s="130">
        <v>7</v>
      </c>
      <c r="Q38" s="130">
        <v>7</v>
      </c>
      <c r="R38" s="130">
        <v>7</v>
      </c>
      <c r="S38" s="130">
        <v>7</v>
      </c>
      <c r="T38" s="130">
        <v>7</v>
      </c>
      <c r="U38" s="130">
        <v>7</v>
      </c>
      <c r="V38" s="130">
        <v>7</v>
      </c>
      <c r="W38" s="130">
        <v>7</v>
      </c>
      <c r="X38" s="130">
        <v>7</v>
      </c>
      <c r="Y38" s="130">
        <v>7</v>
      </c>
      <c r="Z38" s="130">
        <v>7</v>
      </c>
      <c r="AA38" s="130">
        <v>7</v>
      </c>
      <c r="AB38" s="130">
        <v>6</v>
      </c>
    </row>
    <row r="40" s="86" customFormat="1" ht="12.75" customHeight="1">
      <c r="B40" s="37" t="s">
        <v>167</v>
      </c>
    </row>
    <row r="41" spans="2:5" s="61" customFormat="1" ht="11.25" customHeight="1">
      <c r="B41" s="181">
        <v>1967</v>
      </c>
      <c r="D41" s="61" t="s">
        <v>20</v>
      </c>
      <c r="E41" s="61" t="s">
        <v>168</v>
      </c>
    </row>
    <row r="42" spans="2:4" ht="11.25" customHeight="1">
      <c r="B42" s="221" t="s">
        <v>235</v>
      </c>
      <c r="C42" s="222"/>
      <c r="D42" s="221" t="s">
        <v>236</v>
      </c>
    </row>
    <row r="43" spans="1:52" s="50" customFormat="1" ht="21.75" customHeight="1">
      <c r="A43" s="61"/>
      <c r="B43" s="61" t="s">
        <v>35</v>
      </c>
      <c r="AZ43" s="61"/>
    </row>
    <row r="44" spans="1:52" s="50" customFormat="1" ht="12" customHeight="1">
      <c r="A44" s="61"/>
      <c r="B44" s="61" t="s">
        <v>36</v>
      </c>
      <c r="AZ44" s="61"/>
    </row>
    <row r="45" spans="1:52" s="50" customFormat="1" ht="12" customHeight="1">
      <c r="A45" s="61"/>
      <c r="B45" s="151" t="s">
        <v>232</v>
      </c>
      <c r="AZ45" s="61"/>
    </row>
    <row r="46" spans="1:52" s="50" customFormat="1" ht="12" customHeight="1">
      <c r="A46" s="61"/>
      <c r="B46" s="61" t="s">
        <v>37</v>
      </c>
      <c r="AZ46" s="61"/>
    </row>
  </sheetData>
  <sheetProtection/>
  <hyperlinks>
    <hyperlink ref="AB1" location="Übersicht!A1" display="zurück zur Übersicht"/>
  </hyperlinks>
  <printOptions/>
  <pageMargins left="0.57" right="0.787401575" top="0.39" bottom="0.3" header="0.24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5"/>
  <sheetViews>
    <sheetView zoomScalePageLayoutView="0"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6.33203125" style="5" customWidth="1"/>
    <col min="3" max="3" width="1.0078125" style="5" customWidth="1"/>
    <col min="4" max="8" width="9.5" style="5" customWidth="1"/>
    <col min="9" max="9" width="11" style="5" customWidth="1"/>
    <col min="10" max="14" width="9.5" style="5" customWidth="1"/>
    <col min="15" max="15" width="9.66015625" style="206" customWidth="1"/>
    <col min="16" max="16" width="4.16015625" style="5" customWidth="1"/>
    <col min="17" max="16384" width="12" style="5" customWidth="1"/>
  </cols>
  <sheetData>
    <row r="1" spans="1:15" s="2" customFormat="1" ht="18">
      <c r="A1" s="70" t="str">
        <f>"Kanton "&amp;Übersicht!C5</f>
        <v>Kanton Solothurn</v>
      </c>
      <c r="B1" s="1"/>
      <c r="C1" s="1"/>
      <c r="D1" s="1"/>
      <c r="E1" s="1"/>
      <c r="N1" s="67" t="s">
        <v>52</v>
      </c>
      <c r="O1" s="205"/>
    </row>
    <row r="2" spans="1:5" ht="3.75" customHeight="1">
      <c r="A2" s="3"/>
      <c r="B2" s="4"/>
      <c r="C2" s="4"/>
      <c r="D2" s="4"/>
      <c r="E2" s="2"/>
    </row>
    <row r="3" spans="1:15" s="8" customFormat="1" ht="13.5" customHeight="1">
      <c r="A3" s="84" t="s">
        <v>58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O3" s="206"/>
    </row>
    <row r="4" ht="3.75" customHeight="1">
      <c r="M4" s="10"/>
    </row>
    <row r="5" spans="1:15" s="156" customFormat="1" ht="18" customHeight="1">
      <c r="A5" s="11" t="s">
        <v>209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207">
        <v>2015</v>
      </c>
    </row>
    <row r="6" spans="1:15" s="156" customFormat="1" ht="18" customHeight="1">
      <c r="A6" s="157" t="s">
        <v>1</v>
      </c>
      <c r="B6" s="158"/>
      <c r="C6" s="158"/>
      <c r="D6" s="17">
        <v>34.30024573236548</v>
      </c>
      <c r="E6" s="18">
        <v>38.68402159896293</v>
      </c>
      <c r="F6" s="18">
        <v>39.00209455692991</v>
      </c>
      <c r="G6" s="18">
        <v>37.21044439450313</v>
      </c>
      <c r="H6" s="18">
        <v>36.31779395458709</v>
      </c>
      <c r="I6" s="18">
        <v>32.77174570876175</v>
      </c>
      <c r="J6" s="18">
        <v>25.44951076502783</v>
      </c>
      <c r="K6" s="18">
        <v>25.368320654798524</v>
      </c>
      <c r="L6" s="18">
        <v>23.965127051227068</v>
      </c>
      <c r="M6" s="18">
        <v>20.95359523544663</v>
      </c>
      <c r="N6" s="18">
        <v>18.407935783493404</v>
      </c>
      <c r="O6" s="208">
        <v>21.224363555330147</v>
      </c>
    </row>
    <row r="7" spans="1:15" s="156" customFormat="1" ht="12" customHeight="1">
      <c r="A7" s="153" t="s">
        <v>2</v>
      </c>
      <c r="B7" s="28"/>
      <c r="C7" s="28"/>
      <c r="D7" s="24">
        <v>27.676424708910492</v>
      </c>
      <c r="E7" s="25">
        <v>25.967751264873108</v>
      </c>
      <c r="F7" s="25">
        <v>27.554627933722365</v>
      </c>
      <c r="G7" s="25">
        <v>26.714943274985224</v>
      </c>
      <c r="H7" s="25">
        <v>25.095052146105512</v>
      </c>
      <c r="I7" s="25">
        <v>22.187999908401242</v>
      </c>
      <c r="J7" s="25">
        <v>21.509612793517753</v>
      </c>
      <c r="K7" s="25">
        <v>21.41889540789549</v>
      </c>
      <c r="L7" s="25">
        <v>21.014553292452675</v>
      </c>
      <c r="M7" s="25">
        <v>20.362133438299544</v>
      </c>
      <c r="N7" s="25">
        <v>17.855512860150466</v>
      </c>
      <c r="O7" s="209">
        <v>14.799403705325922</v>
      </c>
    </row>
    <row r="8" spans="1:15" s="156" customFormat="1" ht="12" customHeight="1">
      <c r="A8" s="153" t="s">
        <v>7</v>
      </c>
      <c r="B8" s="28"/>
      <c r="C8" s="28"/>
      <c r="D8" s="24">
        <v>26.286296754954837</v>
      </c>
      <c r="E8" s="25">
        <v>31.355923553008985</v>
      </c>
      <c r="F8" s="25">
        <v>28.413748145733752</v>
      </c>
      <c r="G8" s="25">
        <v>27.769703931214156</v>
      </c>
      <c r="H8" s="25">
        <v>22.27273457712642</v>
      </c>
      <c r="I8" s="25">
        <v>19.797599458258773</v>
      </c>
      <c r="J8" s="25">
        <v>24.22944330356728</v>
      </c>
      <c r="K8" s="25">
        <v>27.18988174164412</v>
      </c>
      <c r="L8" s="25">
        <v>25.372557974606465</v>
      </c>
      <c r="M8" s="25">
        <v>19.45816896708111</v>
      </c>
      <c r="N8" s="25">
        <v>18.30405998949791</v>
      </c>
      <c r="O8" s="209">
        <v>20.028508418051736</v>
      </c>
    </row>
    <row r="9" spans="1:15" s="156" customFormat="1" ht="12" customHeight="1">
      <c r="A9" s="153" t="s">
        <v>3</v>
      </c>
      <c r="B9" s="28"/>
      <c r="C9" s="28"/>
      <c r="D9" s="26" t="s">
        <v>8</v>
      </c>
      <c r="E9" s="26" t="s">
        <v>8</v>
      </c>
      <c r="F9" s="26" t="s">
        <v>8</v>
      </c>
      <c r="G9" s="26" t="s">
        <v>8</v>
      </c>
      <c r="H9" s="26" t="s">
        <v>8</v>
      </c>
      <c r="I9" s="26" t="s">
        <v>8</v>
      </c>
      <c r="J9" s="25">
        <v>6.69801239581107</v>
      </c>
      <c r="K9" s="25">
        <v>18.567425202809986</v>
      </c>
      <c r="L9" s="25">
        <v>22.457815131042754</v>
      </c>
      <c r="M9" s="25">
        <v>27.095145597836776</v>
      </c>
      <c r="N9" s="25">
        <v>24.326565866250515</v>
      </c>
      <c r="O9" s="209">
        <v>28.829233807449064</v>
      </c>
    </row>
    <row r="10" spans="1:15" s="156" customFormat="1" ht="7.5" customHeight="1">
      <c r="A10" s="27"/>
      <c r="B10" s="28"/>
      <c r="C10" s="28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09"/>
    </row>
    <row r="11" spans="1:15" s="156" customFormat="1" ht="12" customHeight="1">
      <c r="A11" s="153" t="s">
        <v>9</v>
      </c>
      <c r="B11" s="28"/>
      <c r="C11" s="28"/>
      <c r="D11" s="24">
        <v>7.164573554533684</v>
      </c>
      <c r="E11" s="26" t="s">
        <v>8</v>
      </c>
      <c r="F11" s="26" t="s">
        <v>8</v>
      </c>
      <c r="G11" s="25">
        <v>3.967504848469715</v>
      </c>
      <c r="H11" s="25">
        <v>3.5459351749184465</v>
      </c>
      <c r="I11" s="25">
        <v>2.9076062954517945</v>
      </c>
      <c r="J11" s="25">
        <v>1.6365444121281953</v>
      </c>
      <c r="K11" s="26" t="s">
        <v>8</v>
      </c>
      <c r="L11" s="26" t="s">
        <v>8</v>
      </c>
      <c r="M11" s="26" t="s">
        <v>8</v>
      </c>
      <c r="N11" s="26" t="s">
        <v>8</v>
      </c>
      <c r="O11" s="210" t="s">
        <v>8</v>
      </c>
    </row>
    <row r="12" spans="1:15" s="156" customFormat="1" ht="12" customHeight="1">
      <c r="A12" s="153" t="s">
        <v>10</v>
      </c>
      <c r="B12" s="28"/>
      <c r="C12" s="28"/>
      <c r="D12" s="26" t="s">
        <v>8</v>
      </c>
      <c r="E12" s="26" t="s">
        <v>8</v>
      </c>
      <c r="F12" s="26" t="s">
        <v>8</v>
      </c>
      <c r="G12" s="26" t="s">
        <v>8</v>
      </c>
      <c r="H12" s="26" t="s">
        <v>8</v>
      </c>
      <c r="I12" s="25">
        <v>1.164939921028785</v>
      </c>
      <c r="J12" s="26" t="s">
        <v>8</v>
      </c>
      <c r="K12" s="26" t="s">
        <v>8</v>
      </c>
      <c r="L12" s="25">
        <v>1.1965297851444654</v>
      </c>
      <c r="M12" s="25">
        <v>1.7649726602945326</v>
      </c>
      <c r="N12" s="25">
        <v>1.4624403123144345</v>
      </c>
      <c r="O12" s="209">
        <v>1.2025788207811765</v>
      </c>
    </row>
    <row r="13" spans="1:15" s="156" customFormat="1" ht="12" customHeight="1">
      <c r="A13" s="153" t="s">
        <v>12</v>
      </c>
      <c r="B13" s="28"/>
      <c r="C13" s="28"/>
      <c r="D13" s="26" t="s">
        <v>8</v>
      </c>
      <c r="E13" s="26" t="s">
        <v>8</v>
      </c>
      <c r="F13" s="26" t="s">
        <v>8</v>
      </c>
      <c r="G13" s="26" t="s">
        <v>8</v>
      </c>
      <c r="H13" s="26" t="s">
        <v>8</v>
      </c>
      <c r="I13" s="26" t="s">
        <v>8</v>
      </c>
      <c r="J13" s="26" t="s">
        <v>8</v>
      </c>
      <c r="K13" s="26" t="s">
        <v>8</v>
      </c>
      <c r="L13" s="26" t="s">
        <v>8</v>
      </c>
      <c r="M13" s="26" t="s">
        <v>8</v>
      </c>
      <c r="N13" s="25">
        <v>4.975405156492564</v>
      </c>
      <c r="O13" s="209">
        <v>3.4502101631357713</v>
      </c>
    </row>
    <row r="14" spans="1:15" s="156" customFormat="1" ht="12" customHeight="1">
      <c r="A14" s="153" t="s">
        <v>93</v>
      </c>
      <c r="B14" s="28"/>
      <c r="C14" s="28"/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6" t="s">
        <v>8</v>
      </c>
      <c r="J14" s="26" t="s">
        <v>8</v>
      </c>
      <c r="K14" s="26" t="s">
        <v>8</v>
      </c>
      <c r="L14" s="26" t="s">
        <v>8</v>
      </c>
      <c r="M14" s="26" t="s">
        <v>8</v>
      </c>
      <c r="N14" s="25">
        <v>4.363601267448271</v>
      </c>
      <c r="O14" s="209">
        <v>3.4206259557235823</v>
      </c>
    </row>
    <row r="15" spans="1:15" s="156" customFormat="1" ht="7.5" customHeight="1">
      <c r="A15" s="27"/>
      <c r="B15" s="28"/>
      <c r="C15" s="28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09"/>
    </row>
    <row r="16" spans="1:15" s="156" customFormat="1" ht="12" customHeight="1">
      <c r="A16" s="153" t="s">
        <v>13</v>
      </c>
      <c r="B16" s="28"/>
      <c r="C16" s="28"/>
      <c r="D16" s="26" t="s">
        <v>8</v>
      </c>
      <c r="E16" s="26" t="s">
        <v>8</v>
      </c>
      <c r="F16" s="25">
        <v>0.9565328508382858</v>
      </c>
      <c r="G16" s="26" t="s">
        <v>8</v>
      </c>
      <c r="H16" s="25">
        <v>0.32958909833036043</v>
      </c>
      <c r="I16" s="26" t="s">
        <v>8</v>
      </c>
      <c r="J16" s="26" t="s">
        <v>8</v>
      </c>
      <c r="K16" s="26" t="s">
        <v>8</v>
      </c>
      <c r="L16" s="26" t="s">
        <v>8</v>
      </c>
      <c r="M16" s="26" t="s">
        <v>8</v>
      </c>
      <c r="N16" s="26" t="s">
        <v>8</v>
      </c>
      <c r="O16" s="210" t="s">
        <v>8</v>
      </c>
    </row>
    <row r="17" spans="1:15" s="156" customFormat="1" ht="12" customHeight="1">
      <c r="A17" s="153" t="s">
        <v>14</v>
      </c>
      <c r="B17" s="28"/>
      <c r="C17" s="28"/>
      <c r="D17" s="26" t="s">
        <v>8</v>
      </c>
      <c r="E17" s="25">
        <v>3.4028233805030914</v>
      </c>
      <c r="F17" s="25">
        <v>4.072996512775686</v>
      </c>
      <c r="G17" s="25">
        <v>3.4607669321880126</v>
      </c>
      <c r="H17" s="26" t="s">
        <v>8</v>
      </c>
      <c r="I17" s="26" t="s">
        <v>8</v>
      </c>
      <c r="J17" s="26" t="s">
        <v>8</v>
      </c>
      <c r="K17" s="26" t="s">
        <v>8</v>
      </c>
      <c r="L17" s="26" t="s">
        <v>8</v>
      </c>
      <c r="M17" s="26" t="s">
        <v>8</v>
      </c>
      <c r="N17" s="26" t="s">
        <v>8</v>
      </c>
      <c r="O17" s="210" t="s">
        <v>8</v>
      </c>
    </row>
    <row r="18" spans="1:15" s="156" customFormat="1" ht="12" customHeight="1">
      <c r="A18" s="153" t="s">
        <v>16</v>
      </c>
      <c r="B18" s="28"/>
      <c r="C18" s="28"/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5">
        <v>7.332971300146231</v>
      </c>
      <c r="J18" s="25">
        <v>5.848518356765195</v>
      </c>
      <c r="K18" s="25">
        <v>4.8972398873651555</v>
      </c>
      <c r="L18" s="25">
        <v>5.993416765526575</v>
      </c>
      <c r="M18" s="25">
        <v>9.983998357050561</v>
      </c>
      <c r="N18" s="25">
        <v>7.497542151488534</v>
      </c>
      <c r="O18" s="209">
        <v>5.55529941523164</v>
      </c>
    </row>
    <row r="19" spans="1:15" s="156" customFormat="1" ht="7.5" customHeight="1">
      <c r="A19" s="27"/>
      <c r="B19" s="28"/>
      <c r="C19" s="28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09"/>
    </row>
    <row r="20" spans="1:15" s="156" customFormat="1" ht="12" customHeight="1">
      <c r="A20" s="153" t="s">
        <v>76</v>
      </c>
      <c r="B20" s="28"/>
      <c r="C20" s="28"/>
      <c r="D20" s="24">
        <v>4.572459249235509</v>
      </c>
      <c r="E20" s="26" t="s">
        <v>8</v>
      </c>
      <c r="F20" s="26" t="s">
        <v>8</v>
      </c>
      <c r="G20" s="26" t="s">
        <v>8</v>
      </c>
      <c r="H20" s="26" t="s">
        <v>8</v>
      </c>
      <c r="I20" s="26" t="s">
        <v>8</v>
      </c>
      <c r="J20" s="25">
        <v>2.7766988486949087</v>
      </c>
      <c r="K20" s="26" t="s">
        <v>8</v>
      </c>
      <c r="L20" s="26" t="s">
        <v>8</v>
      </c>
      <c r="M20" s="25">
        <v>0.3819857439908268</v>
      </c>
      <c r="N20" s="26" t="s">
        <v>8</v>
      </c>
      <c r="O20" s="210" t="s">
        <v>8</v>
      </c>
    </row>
    <row r="21" spans="1:15" s="156" customFormat="1" ht="12" customHeight="1">
      <c r="A21" s="153" t="s">
        <v>18</v>
      </c>
      <c r="B21" s="28"/>
      <c r="C21" s="28"/>
      <c r="D21" s="24"/>
      <c r="E21" s="26"/>
      <c r="F21" s="26"/>
      <c r="G21" s="26"/>
      <c r="H21" s="26"/>
      <c r="I21" s="26"/>
      <c r="J21" s="25"/>
      <c r="K21" s="26"/>
      <c r="L21" s="26"/>
      <c r="M21" s="25"/>
      <c r="N21" s="25">
        <v>0.4855170969741881</v>
      </c>
      <c r="O21" s="209">
        <v>0.5052367889224432</v>
      </c>
    </row>
    <row r="22" spans="1:15" s="156" customFormat="1" ht="12" customHeight="1">
      <c r="A22" s="153" t="s">
        <v>19</v>
      </c>
      <c r="B22" s="28"/>
      <c r="C22" s="28"/>
      <c r="D22" s="26" t="s">
        <v>8</v>
      </c>
      <c r="E22" s="26" t="s">
        <v>8</v>
      </c>
      <c r="F22" s="26" t="s">
        <v>8</v>
      </c>
      <c r="G22" s="26" t="s">
        <v>8</v>
      </c>
      <c r="H22" s="25">
        <v>4.930498642112199</v>
      </c>
      <c r="I22" s="25">
        <v>9.100500194647362</v>
      </c>
      <c r="J22" s="25">
        <v>10.57416579165002</v>
      </c>
      <c r="K22" s="25">
        <v>1.2977118182826721</v>
      </c>
      <c r="L22" s="26" t="s">
        <v>8</v>
      </c>
      <c r="M22" s="26" t="s">
        <v>8</v>
      </c>
      <c r="N22" s="26" t="s">
        <v>8</v>
      </c>
      <c r="O22" s="210" t="s">
        <v>8</v>
      </c>
    </row>
    <row r="23" spans="1:15" s="156" customFormat="1" ht="7.5" customHeight="1">
      <c r="A23" s="27"/>
      <c r="B23" s="28"/>
      <c r="C23" s="28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09"/>
    </row>
    <row r="24" spans="1:15" s="156" customFormat="1" ht="12" customHeight="1">
      <c r="A24" s="153" t="s">
        <v>20</v>
      </c>
      <c r="B24" s="28"/>
      <c r="C24" s="28"/>
      <c r="D24" s="26" t="s">
        <v>8</v>
      </c>
      <c r="E24" s="24">
        <v>0.5894802026518954</v>
      </c>
      <c r="F24" s="26" t="s">
        <v>8</v>
      </c>
      <c r="G24" s="24">
        <v>0.876636618639765</v>
      </c>
      <c r="H24" s="24">
        <v>7.508396406819971</v>
      </c>
      <c r="I24" s="24">
        <v>4.736637213304065</v>
      </c>
      <c r="J24" s="24">
        <v>1.2774933328377487</v>
      </c>
      <c r="K24" s="24">
        <v>1.2605252872040549</v>
      </c>
      <c r="L24" s="26" t="s">
        <v>8</v>
      </c>
      <c r="M24" s="26" t="s">
        <v>8</v>
      </c>
      <c r="N24" s="25">
        <v>2.321419515889725</v>
      </c>
      <c r="O24" s="211">
        <v>0.9845393700484871</v>
      </c>
    </row>
    <row r="25" spans="1:15" s="156" customFormat="1" ht="7.5" customHeight="1">
      <c r="A25" s="27"/>
      <c r="B25" s="28"/>
      <c r="C25" s="28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09"/>
    </row>
    <row r="26" spans="1:15" s="156" customFormat="1" ht="12" customHeight="1">
      <c r="A26" s="153" t="s">
        <v>4</v>
      </c>
      <c r="B26" s="28"/>
      <c r="C26" s="28"/>
      <c r="D26" s="30">
        <f>SUM(D6:D24)</f>
        <v>100</v>
      </c>
      <c r="E26" s="30">
        <f>SUM(E6:E24)</f>
        <v>100.00000000000001</v>
      </c>
      <c r="F26" s="30">
        <f aca="true" t="shared" si="0" ref="F26:N26">SUM(F6:F24)</f>
        <v>100</v>
      </c>
      <c r="G26" s="30">
        <f t="shared" si="0"/>
        <v>100</v>
      </c>
      <c r="H26" s="30">
        <f t="shared" si="0"/>
        <v>99.99999999999999</v>
      </c>
      <c r="I26" s="30">
        <f t="shared" si="0"/>
        <v>100.00000000000001</v>
      </c>
      <c r="J26" s="30">
        <f t="shared" si="0"/>
        <v>100.00000000000001</v>
      </c>
      <c r="K26" s="30">
        <f>SUM(K6:K24)</f>
        <v>100.00000000000001</v>
      </c>
      <c r="L26" s="30">
        <f>SUM(L6:L24)</f>
        <v>100</v>
      </c>
      <c r="M26" s="30">
        <f t="shared" si="0"/>
        <v>99.99999999999999</v>
      </c>
      <c r="N26" s="30">
        <f t="shared" si="0"/>
        <v>100.00000000000003</v>
      </c>
      <c r="O26" s="212">
        <f>SUM(O6:O24)</f>
        <v>99.99999999999996</v>
      </c>
    </row>
    <row r="27" spans="1:15" s="156" customFormat="1" ht="7.5" customHeight="1">
      <c r="A27" s="27"/>
      <c r="B27" s="28"/>
      <c r="C27" s="2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13"/>
    </row>
    <row r="28" spans="1:15" s="156" customFormat="1" ht="18" customHeight="1">
      <c r="A28" s="32" t="s">
        <v>21</v>
      </c>
      <c r="B28" s="33"/>
      <c r="C28" s="33"/>
      <c r="D28" s="34">
        <v>64.23602988193828</v>
      </c>
      <c r="E28" s="34">
        <v>64.08219444506781</v>
      </c>
      <c r="F28" s="34">
        <v>56.88248115455079</v>
      </c>
      <c r="G28" s="34">
        <v>60.7014843625422</v>
      </c>
      <c r="H28" s="34">
        <v>60.778213234165</v>
      </c>
      <c r="I28" s="34">
        <v>56.06918729901027</v>
      </c>
      <c r="J28" s="34">
        <v>48.2530038986115</v>
      </c>
      <c r="K28" s="34">
        <v>50.00824442585208</v>
      </c>
      <c r="L28" s="34">
        <v>47.388167561968544</v>
      </c>
      <c r="M28" s="34">
        <v>50.71302988865013</v>
      </c>
      <c r="N28" s="34">
        <v>51.71496804264057</v>
      </c>
      <c r="O28" s="214">
        <v>50.227308620806355</v>
      </c>
    </row>
    <row r="29" spans="1:13" s="2" customFormat="1" ht="18" customHeight="1">
      <c r="A29" s="35" t="s">
        <v>22</v>
      </c>
      <c r="B29" s="36"/>
      <c r="C29" s="36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156" customFormat="1" ht="18" customHeight="1">
      <c r="A30" s="37" t="s">
        <v>23</v>
      </c>
      <c r="B30" s="38"/>
      <c r="C30" s="38"/>
      <c r="D30" s="39"/>
      <c r="E30" s="159"/>
      <c r="F30" s="159"/>
      <c r="G30" s="159"/>
      <c r="H30" s="159"/>
      <c r="I30" s="159"/>
      <c r="J30" s="159"/>
      <c r="K30" s="159"/>
      <c r="L30" s="159"/>
      <c r="M30" s="160"/>
    </row>
    <row r="31" spans="1:15" s="156" customFormat="1" ht="13.5" customHeight="1">
      <c r="A31" s="161" t="s">
        <v>25</v>
      </c>
      <c r="B31" s="161" t="s">
        <v>26</v>
      </c>
      <c r="C31" s="151" t="s">
        <v>128</v>
      </c>
      <c r="D31" s="39"/>
      <c r="E31" s="159"/>
      <c r="F31" s="159"/>
      <c r="G31" s="159"/>
      <c r="H31" s="159"/>
      <c r="I31" s="159"/>
      <c r="J31" s="159"/>
      <c r="K31" s="159"/>
      <c r="L31" s="159"/>
      <c r="M31" s="159"/>
      <c r="O31" s="206"/>
    </row>
    <row r="32" spans="1:15" s="156" customFormat="1" ht="12" customHeight="1">
      <c r="A32" s="161"/>
      <c r="B32" s="161"/>
      <c r="C32" s="151" t="s">
        <v>129</v>
      </c>
      <c r="D32" s="39"/>
      <c r="E32" s="159"/>
      <c r="F32" s="159"/>
      <c r="G32" s="159"/>
      <c r="H32" s="159"/>
      <c r="I32" s="159"/>
      <c r="J32" s="159"/>
      <c r="K32" s="159"/>
      <c r="L32" s="159"/>
      <c r="M32" s="159"/>
      <c r="O32" s="206"/>
    </row>
    <row r="33" spans="1:15" s="156" customFormat="1" ht="12" customHeight="1">
      <c r="A33" s="161"/>
      <c r="B33" s="161" t="s">
        <v>28</v>
      </c>
      <c r="C33" s="151" t="s">
        <v>130</v>
      </c>
      <c r="D33" s="39"/>
      <c r="E33" s="159"/>
      <c r="F33" s="159"/>
      <c r="G33" s="159"/>
      <c r="H33" s="159"/>
      <c r="I33" s="159"/>
      <c r="J33" s="159"/>
      <c r="K33" s="159"/>
      <c r="L33" s="159"/>
      <c r="M33" s="159"/>
      <c r="O33" s="206"/>
    </row>
    <row r="34" spans="1:15" s="156" customFormat="1" ht="12" customHeight="1">
      <c r="A34" s="161"/>
      <c r="B34" s="161"/>
      <c r="C34" s="151" t="s">
        <v>131</v>
      </c>
      <c r="D34" s="39"/>
      <c r="E34" s="159"/>
      <c r="F34" s="159"/>
      <c r="G34" s="159"/>
      <c r="H34" s="159"/>
      <c r="I34" s="159"/>
      <c r="J34" s="159"/>
      <c r="K34" s="159"/>
      <c r="L34" s="159"/>
      <c r="M34" s="159"/>
      <c r="O34" s="206"/>
    </row>
    <row r="35" spans="1:15" s="156" customFormat="1" ht="13.5" customHeight="1">
      <c r="A35" s="161" t="s">
        <v>27</v>
      </c>
      <c r="B35" s="161" t="s">
        <v>26</v>
      </c>
      <c r="C35" s="151" t="s">
        <v>132</v>
      </c>
      <c r="D35" s="39"/>
      <c r="E35" s="159"/>
      <c r="F35" s="159"/>
      <c r="G35" s="159"/>
      <c r="H35" s="159"/>
      <c r="I35" s="159"/>
      <c r="J35" s="159"/>
      <c r="K35" s="159"/>
      <c r="L35" s="159"/>
      <c r="M35" s="159"/>
      <c r="O35" s="206"/>
    </row>
    <row r="36" spans="1:15" s="156" customFormat="1" ht="12" customHeight="1">
      <c r="A36" s="161"/>
      <c r="B36" s="161"/>
      <c r="C36" s="151" t="s">
        <v>133</v>
      </c>
      <c r="D36" s="39"/>
      <c r="E36" s="159"/>
      <c r="F36" s="159"/>
      <c r="G36" s="159"/>
      <c r="H36" s="159"/>
      <c r="I36" s="159"/>
      <c r="J36" s="159"/>
      <c r="K36" s="159"/>
      <c r="L36" s="159"/>
      <c r="M36" s="159"/>
      <c r="O36" s="206"/>
    </row>
    <row r="37" spans="1:15" s="156" customFormat="1" ht="12" customHeight="1">
      <c r="A37" s="161"/>
      <c r="B37" s="161" t="s">
        <v>29</v>
      </c>
      <c r="C37" s="151" t="s">
        <v>134</v>
      </c>
      <c r="D37" s="39"/>
      <c r="E37" s="159"/>
      <c r="F37" s="159"/>
      <c r="G37" s="159"/>
      <c r="H37" s="159"/>
      <c r="I37" s="159"/>
      <c r="J37" s="159"/>
      <c r="K37" s="159"/>
      <c r="L37" s="159"/>
      <c r="M37" s="159"/>
      <c r="O37" s="206"/>
    </row>
    <row r="38" spans="1:15" s="156" customFormat="1" ht="12" customHeight="1">
      <c r="A38" s="161"/>
      <c r="B38" s="161"/>
      <c r="C38" s="151" t="s">
        <v>135</v>
      </c>
      <c r="D38" s="39"/>
      <c r="E38" s="159"/>
      <c r="F38" s="159"/>
      <c r="G38" s="159"/>
      <c r="H38" s="159"/>
      <c r="I38" s="159"/>
      <c r="J38" s="159"/>
      <c r="K38" s="159"/>
      <c r="L38" s="159"/>
      <c r="M38" s="159"/>
      <c r="O38" s="206"/>
    </row>
    <row r="39" spans="1:15" s="156" customFormat="1" ht="12" customHeight="1">
      <c r="A39" s="161"/>
      <c r="B39" s="161" t="s">
        <v>31</v>
      </c>
      <c r="C39" s="151" t="s">
        <v>136</v>
      </c>
      <c r="D39" s="39"/>
      <c r="E39" s="159"/>
      <c r="F39" s="159"/>
      <c r="G39" s="159"/>
      <c r="H39" s="159"/>
      <c r="I39" s="159"/>
      <c r="J39" s="159"/>
      <c r="K39" s="159"/>
      <c r="L39" s="159"/>
      <c r="M39" s="159"/>
      <c r="O39" s="206"/>
    </row>
    <row r="40" spans="1:15" s="156" customFormat="1" ht="13.5" customHeight="1">
      <c r="A40" s="161" t="s">
        <v>30</v>
      </c>
      <c r="B40" s="161" t="s">
        <v>31</v>
      </c>
      <c r="C40" s="151" t="s">
        <v>137</v>
      </c>
      <c r="D40" s="39"/>
      <c r="E40" s="159"/>
      <c r="F40" s="159"/>
      <c r="G40" s="159"/>
      <c r="H40" s="159"/>
      <c r="I40" s="159"/>
      <c r="J40" s="159"/>
      <c r="K40" s="159"/>
      <c r="L40" s="159"/>
      <c r="M40" s="159"/>
      <c r="O40" s="206"/>
    </row>
    <row r="41" spans="1:15" s="156" customFormat="1" ht="13.5" customHeight="1">
      <c r="A41" s="162" t="s">
        <v>32</v>
      </c>
      <c r="B41" s="161" t="s">
        <v>26</v>
      </c>
      <c r="C41" s="163" t="s">
        <v>138</v>
      </c>
      <c r="D41" s="19"/>
      <c r="E41" s="159"/>
      <c r="F41" s="159"/>
      <c r="G41" s="159"/>
      <c r="H41" s="159"/>
      <c r="I41" s="159"/>
      <c r="J41" s="159"/>
      <c r="K41" s="159"/>
      <c r="L41" s="159"/>
      <c r="M41" s="159"/>
      <c r="O41" s="206"/>
    </row>
    <row r="42" spans="1:15" s="156" customFormat="1" ht="12" customHeight="1">
      <c r="A42" s="161"/>
      <c r="B42" s="161"/>
      <c r="C42" s="163" t="s">
        <v>139</v>
      </c>
      <c r="D42" s="19"/>
      <c r="E42" s="159"/>
      <c r="F42" s="159"/>
      <c r="G42" s="159"/>
      <c r="H42" s="159"/>
      <c r="I42" s="159"/>
      <c r="J42" s="159"/>
      <c r="K42" s="159"/>
      <c r="L42" s="159"/>
      <c r="M42" s="159"/>
      <c r="O42" s="206"/>
    </row>
    <row r="43" spans="1:15" s="156" customFormat="1" ht="12" customHeight="1">
      <c r="A43" s="161"/>
      <c r="B43" s="161" t="s">
        <v>28</v>
      </c>
      <c r="C43" s="163" t="s">
        <v>140</v>
      </c>
      <c r="D43" s="19"/>
      <c r="E43" s="159"/>
      <c r="F43" s="159"/>
      <c r="G43" s="159"/>
      <c r="H43" s="159"/>
      <c r="I43" s="159"/>
      <c r="J43" s="159"/>
      <c r="K43" s="159"/>
      <c r="L43" s="159"/>
      <c r="M43" s="159"/>
      <c r="O43" s="206"/>
    </row>
    <row r="44" spans="1:15" s="156" customFormat="1" ht="12" customHeight="1">
      <c r="A44" s="161"/>
      <c r="B44" s="161"/>
      <c r="C44" s="163" t="s">
        <v>141</v>
      </c>
      <c r="D44" s="19"/>
      <c r="E44" s="159"/>
      <c r="F44" s="159"/>
      <c r="G44" s="159"/>
      <c r="H44" s="159"/>
      <c r="I44" s="159"/>
      <c r="J44" s="159"/>
      <c r="K44" s="159"/>
      <c r="L44" s="159"/>
      <c r="M44" s="159"/>
      <c r="O44" s="206"/>
    </row>
    <row r="45" spans="1:15" s="156" customFormat="1" ht="12" customHeight="1">
      <c r="A45" s="161"/>
      <c r="B45" s="161"/>
      <c r="C45" s="163" t="s">
        <v>142</v>
      </c>
      <c r="D45" s="19"/>
      <c r="E45" s="159"/>
      <c r="F45" s="159"/>
      <c r="G45" s="159"/>
      <c r="H45" s="159"/>
      <c r="I45" s="159"/>
      <c r="J45" s="159"/>
      <c r="K45" s="159"/>
      <c r="L45" s="159"/>
      <c r="M45" s="159"/>
      <c r="O45" s="206"/>
    </row>
    <row r="46" spans="1:15" s="156" customFormat="1" ht="12" customHeight="1">
      <c r="A46" s="161"/>
      <c r="B46" s="161" t="s">
        <v>29</v>
      </c>
      <c r="C46" s="163" t="s">
        <v>143</v>
      </c>
      <c r="D46" s="19"/>
      <c r="E46" s="159"/>
      <c r="F46" s="159"/>
      <c r="G46" s="159"/>
      <c r="H46" s="159"/>
      <c r="I46" s="159"/>
      <c r="J46" s="159"/>
      <c r="K46" s="159"/>
      <c r="L46" s="159"/>
      <c r="M46" s="159"/>
      <c r="O46" s="206"/>
    </row>
    <row r="47" spans="1:15" s="156" customFormat="1" ht="12" customHeight="1">
      <c r="A47" s="161"/>
      <c r="B47" s="161"/>
      <c r="C47" s="163" t="s">
        <v>144</v>
      </c>
      <c r="D47" s="19"/>
      <c r="E47" s="159"/>
      <c r="F47" s="159"/>
      <c r="G47" s="159"/>
      <c r="H47" s="159"/>
      <c r="I47" s="159"/>
      <c r="J47" s="159"/>
      <c r="K47" s="159"/>
      <c r="L47" s="159"/>
      <c r="M47" s="159"/>
      <c r="O47" s="206"/>
    </row>
    <row r="48" spans="1:15" s="156" customFormat="1" ht="12" customHeight="1">
      <c r="A48" s="161"/>
      <c r="B48" s="161" t="s">
        <v>31</v>
      </c>
      <c r="C48" s="163" t="s">
        <v>145</v>
      </c>
      <c r="D48" s="19"/>
      <c r="E48" s="159"/>
      <c r="F48" s="159"/>
      <c r="G48" s="159"/>
      <c r="H48" s="159"/>
      <c r="I48" s="159"/>
      <c r="J48" s="159"/>
      <c r="K48" s="159"/>
      <c r="L48" s="159"/>
      <c r="M48" s="159"/>
      <c r="O48" s="206"/>
    </row>
    <row r="49" spans="1:15" s="156" customFormat="1" ht="13.5" customHeight="1">
      <c r="A49" s="162" t="s">
        <v>33</v>
      </c>
      <c r="B49" s="161" t="s">
        <v>26</v>
      </c>
      <c r="C49" s="161" t="s">
        <v>146</v>
      </c>
      <c r="D49" s="164"/>
      <c r="E49" s="159"/>
      <c r="F49" s="159"/>
      <c r="G49" s="159"/>
      <c r="H49" s="159"/>
      <c r="I49" s="159"/>
      <c r="J49" s="159"/>
      <c r="K49" s="159"/>
      <c r="L49" s="159"/>
      <c r="M49" s="159"/>
      <c r="O49" s="206"/>
    </row>
    <row r="50" spans="1:15" s="156" customFormat="1" ht="12" customHeight="1">
      <c r="A50" s="165"/>
      <c r="B50" s="161"/>
      <c r="C50" s="161" t="s">
        <v>147</v>
      </c>
      <c r="D50" s="164"/>
      <c r="E50" s="159"/>
      <c r="F50" s="159"/>
      <c r="G50" s="159"/>
      <c r="H50" s="159"/>
      <c r="I50" s="159"/>
      <c r="J50" s="159"/>
      <c r="K50" s="159"/>
      <c r="L50" s="159"/>
      <c r="M50" s="159"/>
      <c r="O50" s="206"/>
    </row>
    <row r="51" spans="1:15" s="156" customFormat="1" ht="12" customHeight="1">
      <c r="A51" s="161"/>
      <c r="B51" s="166"/>
      <c r="C51" s="151" t="s">
        <v>148</v>
      </c>
      <c r="D51" s="16"/>
      <c r="E51" s="167"/>
      <c r="F51" s="167"/>
      <c r="G51" s="167"/>
      <c r="H51" s="167"/>
      <c r="I51" s="167"/>
      <c r="J51" s="167"/>
      <c r="K51" s="167"/>
      <c r="L51" s="167"/>
      <c r="M51" s="167"/>
      <c r="O51" s="206"/>
    </row>
    <row r="52" spans="1:15" s="156" customFormat="1" ht="12" customHeight="1">
      <c r="A52" s="161"/>
      <c r="B52" s="166" t="s">
        <v>28</v>
      </c>
      <c r="C52" s="151" t="s">
        <v>149</v>
      </c>
      <c r="D52" s="16"/>
      <c r="E52" s="167"/>
      <c r="F52" s="167"/>
      <c r="G52" s="167"/>
      <c r="H52" s="167"/>
      <c r="I52" s="167"/>
      <c r="J52" s="167"/>
      <c r="K52" s="167"/>
      <c r="L52" s="167"/>
      <c r="M52" s="167"/>
      <c r="O52" s="206"/>
    </row>
    <row r="53" spans="1:15" s="156" customFormat="1" ht="12" customHeight="1">
      <c r="A53" s="161"/>
      <c r="B53" s="166"/>
      <c r="C53" s="151" t="s">
        <v>150</v>
      </c>
      <c r="D53" s="16"/>
      <c r="E53" s="167"/>
      <c r="F53" s="167"/>
      <c r="G53" s="167"/>
      <c r="H53" s="167"/>
      <c r="I53" s="167"/>
      <c r="J53" s="167"/>
      <c r="K53" s="167"/>
      <c r="L53" s="167"/>
      <c r="M53" s="167"/>
      <c r="O53" s="206"/>
    </row>
    <row r="54" spans="1:15" s="156" customFormat="1" ht="12" customHeight="1">
      <c r="A54" s="161"/>
      <c r="B54" s="166" t="s">
        <v>29</v>
      </c>
      <c r="C54" s="151" t="s">
        <v>151</v>
      </c>
      <c r="D54" s="16"/>
      <c r="E54" s="167"/>
      <c r="F54" s="167"/>
      <c r="G54" s="167"/>
      <c r="H54" s="167"/>
      <c r="I54" s="167"/>
      <c r="J54" s="167"/>
      <c r="K54" s="167"/>
      <c r="L54" s="167"/>
      <c r="M54" s="167"/>
      <c r="O54" s="206"/>
    </row>
    <row r="55" spans="1:15" s="156" customFormat="1" ht="12" customHeight="1">
      <c r="A55" s="161"/>
      <c r="B55" s="166"/>
      <c r="C55" s="151" t="s">
        <v>152</v>
      </c>
      <c r="D55" s="16"/>
      <c r="E55" s="167"/>
      <c r="F55" s="167"/>
      <c r="G55" s="167"/>
      <c r="H55" s="167"/>
      <c r="I55" s="167"/>
      <c r="J55" s="167"/>
      <c r="K55" s="167"/>
      <c r="L55" s="167"/>
      <c r="M55" s="167"/>
      <c r="O55" s="206"/>
    </row>
    <row r="56" spans="1:15" s="156" customFormat="1" ht="12" customHeight="1">
      <c r="A56" s="161"/>
      <c r="B56" s="166" t="s">
        <v>24</v>
      </c>
      <c r="C56" s="151" t="s">
        <v>153</v>
      </c>
      <c r="D56" s="16"/>
      <c r="E56" s="167"/>
      <c r="F56" s="167"/>
      <c r="G56" s="167"/>
      <c r="H56" s="167"/>
      <c r="I56" s="167"/>
      <c r="J56" s="167"/>
      <c r="K56" s="167"/>
      <c r="L56" s="167"/>
      <c r="M56" s="167"/>
      <c r="O56" s="206"/>
    </row>
    <row r="57" spans="1:15" s="156" customFormat="1" ht="12" customHeight="1">
      <c r="A57" s="161"/>
      <c r="B57" s="166"/>
      <c r="C57" s="151" t="s">
        <v>154</v>
      </c>
      <c r="D57" s="16"/>
      <c r="E57" s="167"/>
      <c r="F57" s="167"/>
      <c r="G57" s="167"/>
      <c r="H57" s="167"/>
      <c r="I57" s="167"/>
      <c r="J57" s="167"/>
      <c r="K57" s="167"/>
      <c r="L57" s="167"/>
      <c r="M57" s="167"/>
      <c r="O57" s="206"/>
    </row>
    <row r="58" spans="1:15" s="156" customFormat="1" ht="12" customHeight="1">
      <c r="A58" s="161"/>
      <c r="B58" s="161" t="s">
        <v>31</v>
      </c>
      <c r="C58" s="163" t="s">
        <v>155</v>
      </c>
      <c r="D58" s="19"/>
      <c r="E58" s="159"/>
      <c r="F58" s="159"/>
      <c r="G58" s="159"/>
      <c r="H58" s="159"/>
      <c r="I58" s="159"/>
      <c r="J58" s="159"/>
      <c r="K58" s="159"/>
      <c r="L58" s="159"/>
      <c r="M58" s="159"/>
      <c r="O58" s="206"/>
    </row>
    <row r="59" spans="1:15" s="156" customFormat="1" ht="13.5" customHeight="1">
      <c r="A59" s="162" t="s">
        <v>34</v>
      </c>
      <c r="B59" s="161" t="s">
        <v>26</v>
      </c>
      <c r="C59" s="161" t="s">
        <v>156</v>
      </c>
      <c r="D59" s="164"/>
      <c r="E59" s="160"/>
      <c r="F59" s="160"/>
      <c r="G59" s="160"/>
      <c r="H59" s="160"/>
      <c r="I59" s="160"/>
      <c r="J59" s="160"/>
      <c r="K59" s="160"/>
      <c r="L59" s="160"/>
      <c r="M59" s="159"/>
      <c r="O59" s="206"/>
    </row>
    <row r="60" spans="1:15" s="156" customFormat="1" ht="12" customHeight="1">
      <c r="A60" s="27"/>
      <c r="B60" s="35"/>
      <c r="C60" s="168" t="s">
        <v>157</v>
      </c>
      <c r="D60" s="169"/>
      <c r="E60" s="170"/>
      <c r="F60" s="170"/>
      <c r="G60" s="170"/>
      <c r="H60" s="171"/>
      <c r="I60" s="171"/>
      <c r="J60" s="171"/>
      <c r="K60" s="171"/>
      <c r="L60" s="171"/>
      <c r="M60" s="167"/>
      <c r="O60" s="206"/>
    </row>
    <row r="61" spans="1:15" s="156" customFormat="1" ht="12" customHeight="1">
      <c r="A61" s="27"/>
      <c r="B61" s="172" t="s">
        <v>28</v>
      </c>
      <c r="C61" s="168" t="s">
        <v>158</v>
      </c>
      <c r="D61" s="169"/>
      <c r="E61" s="170"/>
      <c r="F61" s="170"/>
      <c r="G61" s="170"/>
      <c r="H61" s="171"/>
      <c r="I61" s="171"/>
      <c r="J61" s="171"/>
      <c r="K61" s="171"/>
      <c r="L61" s="171"/>
      <c r="M61" s="167"/>
      <c r="O61" s="206"/>
    </row>
    <row r="62" spans="1:15" s="156" customFormat="1" ht="12" customHeight="1">
      <c r="A62" s="27"/>
      <c r="B62" s="172"/>
      <c r="C62" s="168" t="s">
        <v>159</v>
      </c>
      <c r="D62" s="169"/>
      <c r="E62" s="170"/>
      <c r="F62" s="170"/>
      <c r="G62" s="170"/>
      <c r="H62" s="171"/>
      <c r="I62" s="171"/>
      <c r="J62" s="171"/>
      <c r="K62" s="171"/>
      <c r="L62" s="171"/>
      <c r="M62" s="167"/>
      <c r="O62" s="206"/>
    </row>
    <row r="63" spans="1:15" s="156" customFormat="1" ht="12" customHeight="1">
      <c r="A63" s="27"/>
      <c r="B63" s="172"/>
      <c r="C63" s="172" t="s">
        <v>160</v>
      </c>
      <c r="D63" s="169"/>
      <c r="E63" s="170"/>
      <c r="F63" s="170"/>
      <c r="G63" s="170"/>
      <c r="H63" s="171"/>
      <c r="I63" s="171"/>
      <c r="J63" s="171"/>
      <c r="K63" s="171"/>
      <c r="L63" s="171"/>
      <c r="M63" s="167"/>
      <c r="O63" s="206"/>
    </row>
    <row r="64" spans="1:15" s="156" customFormat="1" ht="12" customHeight="1">
      <c r="A64" s="27"/>
      <c r="B64" s="35" t="s">
        <v>29</v>
      </c>
      <c r="C64" s="35" t="s">
        <v>161</v>
      </c>
      <c r="D64" s="169"/>
      <c r="E64" s="170"/>
      <c r="F64" s="170"/>
      <c r="G64" s="170"/>
      <c r="H64" s="171"/>
      <c r="I64" s="171"/>
      <c r="J64" s="171"/>
      <c r="K64" s="171"/>
      <c r="L64" s="171"/>
      <c r="M64" s="167"/>
      <c r="O64" s="206"/>
    </row>
    <row r="65" spans="1:15" s="156" customFormat="1" ht="12" customHeight="1">
      <c r="A65" s="27"/>
      <c r="B65" s="35"/>
      <c r="C65" s="35" t="s">
        <v>162</v>
      </c>
      <c r="D65" s="19"/>
      <c r="E65" s="171"/>
      <c r="F65" s="171"/>
      <c r="G65" s="171"/>
      <c r="H65" s="171"/>
      <c r="I65" s="171"/>
      <c r="J65" s="171"/>
      <c r="K65" s="171"/>
      <c r="L65" s="171"/>
      <c r="M65" s="167"/>
      <c r="O65" s="206"/>
    </row>
    <row r="66" spans="1:15" s="156" customFormat="1" ht="12" customHeight="1">
      <c r="A66" s="27"/>
      <c r="B66" s="35" t="s">
        <v>24</v>
      </c>
      <c r="C66" s="35" t="s">
        <v>163</v>
      </c>
      <c r="D66" s="19"/>
      <c r="E66" s="171"/>
      <c r="F66" s="171"/>
      <c r="G66" s="171"/>
      <c r="H66" s="171"/>
      <c r="I66" s="171"/>
      <c r="J66" s="171"/>
      <c r="K66" s="171"/>
      <c r="L66" s="171"/>
      <c r="M66" s="167"/>
      <c r="O66" s="206"/>
    </row>
    <row r="67" spans="1:15" s="156" customFormat="1" ht="12" customHeight="1">
      <c r="A67" s="27"/>
      <c r="B67" s="35"/>
      <c r="C67" s="35" t="s">
        <v>164</v>
      </c>
      <c r="D67" s="19"/>
      <c r="E67" s="171"/>
      <c r="F67" s="171"/>
      <c r="G67" s="171"/>
      <c r="H67" s="171"/>
      <c r="I67" s="171"/>
      <c r="J67" s="171"/>
      <c r="K67" s="171"/>
      <c r="L67" s="171"/>
      <c r="M67" s="167"/>
      <c r="O67" s="206"/>
    </row>
    <row r="68" spans="1:15" s="156" customFormat="1" ht="12" customHeight="1">
      <c r="A68" s="27"/>
      <c r="B68" s="35" t="s">
        <v>31</v>
      </c>
      <c r="C68" s="35" t="s">
        <v>165</v>
      </c>
      <c r="D68" s="19"/>
      <c r="E68" s="171"/>
      <c r="F68" s="171"/>
      <c r="G68" s="171"/>
      <c r="H68" s="171"/>
      <c r="I68" s="171"/>
      <c r="J68" s="171"/>
      <c r="K68" s="171"/>
      <c r="L68" s="171"/>
      <c r="M68" s="167"/>
      <c r="O68" s="206"/>
    </row>
    <row r="69" spans="1:15" s="156" customFormat="1" ht="12" customHeight="1">
      <c r="A69" s="27"/>
      <c r="B69" s="35"/>
      <c r="C69" s="35" t="s">
        <v>166</v>
      </c>
      <c r="D69" s="19"/>
      <c r="E69" s="171"/>
      <c r="F69" s="171"/>
      <c r="G69" s="171"/>
      <c r="H69" s="171"/>
      <c r="I69" s="171"/>
      <c r="J69" s="171"/>
      <c r="K69" s="171"/>
      <c r="L69" s="171"/>
      <c r="M69" s="167"/>
      <c r="O69" s="206"/>
    </row>
    <row r="70" spans="1:15" s="156" customFormat="1" ht="12" customHeight="1">
      <c r="A70" s="185" t="s">
        <v>187</v>
      </c>
      <c r="B70" s="35" t="s">
        <v>26</v>
      </c>
      <c r="C70" s="35" t="s">
        <v>188</v>
      </c>
      <c r="D70" s="19"/>
      <c r="E70" s="171"/>
      <c r="F70" s="171"/>
      <c r="G70" s="171"/>
      <c r="H70" s="171"/>
      <c r="I70" s="171"/>
      <c r="J70" s="171"/>
      <c r="K70" s="171"/>
      <c r="L70" s="171"/>
      <c r="M70" s="167"/>
      <c r="O70" s="206"/>
    </row>
    <row r="71" spans="1:15" s="156" customFormat="1" ht="12" customHeight="1">
      <c r="A71" s="27"/>
      <c r="B71" s="35"/>
      <c r="C71" s="35" t="s">
        <v>189</v>
      </c>
      <c r="D71" s="19"/>
      <c r="E71" s="171"/>
      <c r="F71" s="171"/>
      <c r="G71" s="171"/>
      <c r="H71" s="171"/>
      <c r="I71" s="171"/>
      <c r="J71" s="171"/>
      <c r="K71" s="171"/>
      <c r="L71" s="171"/>
      <c r="M71" s="167"/>
      <c r="O71" s="215"/>
    </row>
    <row r="72" spans="1:15" s="156" customFormat="1" ht="12" customHeight="1">
      <c r="A72" s="27"/>
      <c r="B72" s="35"/>
      <c r="C72" s="35" t="s">
        <v>190</v>
      </c>
      <c r="D72" s="19"/>
      <c r="E72" s="171"/>
      <c r="F72" s="171"/>
      <c r="G72" s="171"/>
      <c r="H72" s="171"/>
      <c r="I72" s="171"/>
      <c r="J72" s="171"/>
      <c r="K72" s="171"/>
      <c r="L72" s="171"/>
      <c r="M72" s="167"/>
      <c r="O72" s="215"/>
    </row>
    <row r="73" spans="1:15" s="156" customFormat="1" ht="12" customHeight="1">
      <c r="A73" s="27"/>
      <c r="B73" s="35" t="s">
        <v>28</v>
      </c>
      <c r="C73" s="35" t="s">
        <v>191</v>
      </c>
      <c r="D73" s="19"/>
      <c r="E73" s="171"/>
      <c r="F73" s="171"/>
      <c r="G73" s="171"/>
      <c r="H73" s="171"/>
      <c r="I73" s="171"/>
      <c r="J73" s="171"/>
      <c r="K73" s="171"/>
      <c r="L73" s="171"/>
      <c r="M73" s="167"/>
      <c r="O73" s="215"/>
    </row>
    <row r="74" spans="1:15" s="156" customFormat="1" ht="12" customHeight="1">
      <c r="A74" s="27"/>
      <c r="B74" s="35"/>
      <c r="C74" s="35" t="s">
        <v>192</v>
      </c>
      <c r="D74" s="19"/>
      <c r="E74" s="171"/>
      <c r="F74" s="171"/>
      <c r="G74" s="171"/>
      <c r="H74" s="171"/>
      <c r="I74" s="171"/>
      <c r="J74" s="171"/>
      <c r="K74" s="171"/>
      <c r="L74" s="171"/>
      <c r="M74" s="167"/>
      <c r="O74" s="215"/>
    </row>
    <row r="75" spans="1:15" s="156" customFormat="1" ht="12" customHeight="1">
      <c r="A75" s="27"/>
      <c r="B75" s="35"/>
      <c r="C75" s="35" t="s">
        <v>193</v>
      </c>
      <c r="D75" s="19"/>
      <c r="E75" s="171"/>
      <c r="F75" s="171"/>
      <c r="G75" s="171"/>
      <c r="H75" s="171"/>
      <c r="I75" s="171"/>
      <c r="J75" s="171"/>
      <c r="K75" s="171"/>
      <c r="L75" s="171"/>
      <c r="M75" s="167"/>
      <c r="O75" s="215"/>
    </row>
    <row r="76" spans="1:15" s="156" customFormat="1" ht="12" customHeight="1">
      <c r="A76" s="27"/>
      <c r="B76" s="35"/>
      <c r="C76" s="35" t="s">
        <v>194</v>
      </c>
      <c r="D76" s="19"/>
      <c r="E76" s="171"/>
      <c r="F76" s="171"/>
      <c r="G76" s="171"/>
      <c r="H76" s="171"/>
      <c r="I76" s="171"/>
      <c r="J76" s="171"/>
      <c r="K76" s="171"/>
      <c r="L76" s="171"/>
      <c r="M76" s="167"/>
      <c r="O76" s="215"/>
    </row>
    <row r="77" spans="1:15" s="156" customFormat="1" ht="12" customHeight="1">
      <c r="A77" s="27"/>
      <c r="B77" s="35" t="s">
        <v>29</v>
      </c>
      <c r="C77" s="35" t="s">
        <v>195</v>
      </c>
      <c r="D77" s="19"/>
      <c r="E77" s="171"/>
      <c r="F77" s="171"/>
      <c r="G77" s="171"/>
      <c r="H77" s="171"/>
      <c r="I77" s="171"/>
      <c r="J77" s="171"/>
      <c r="K77" s="171"/>
      <c r="L77" s="171"/>
      <c r="M77" s="167"/>
      <c r="O77" s="215"/>
    </row>
    <row r="78" spans="1:15" s="156" customFormat="1" ht="12" customHeight="1">
      <c r="A78" s="27"/>
      <c r="B78" s="35"/>
      <c r="C78" s="35" t="s">
        <v>196</v>
      </c>
      <c r="D78" s="19"/>
      <c r="E78" s="171"/>
      <c r="F78" s="171"/>
      <c r="G78" s="171"/>
      <c r="H78" s="171"/>
      <c r="I78" s="171"/>
      <c r="J78" s="171"/>
      <c r="K78" s="171"/>
      <c r="L78" s="171"/>
      <c r="M78" s="167"/>
      <c r="O78" s="216"/>
    </row>
    <row r="79" spans="1:15" s="156" customFormat="1" ht="12" customHeight="1">
      <c r="A79" s="27"/>
      <c r="B79" s="35"/>
      <c r="C79" s="35" t="s">
        <v>197</v>
      </c>
      <c r="D79" s="19"/>
      <c r="E79" s="171"/>
      <c r="F79" s="171"/>
      <c r="G79" s="171"/>
      <c r="H79" s="171"/>
      <c r="I79" s="171"/>
      <c r="J79" s="171"/>
      <c r="K79" s="171"/>
      <c r="L79" s="171"/>
      <c r="M79" s="167"/>
      <c r="O79" s="216"/>
    </row>
    <row r="80" spans="1:15" s="156" customFormat="1" ht="12" customHeight="1">
      <c r="A80" s="27"/>
      <c r="B80" s="35" t="s">
        <v>24</v>
      </c>
      <c r="C80" s="35" t="s">
        <v>198</v>
      </c>
      <c r="D80" s="19"/>
      <c r="E80" s="171"/>
      <c r="F80" s="171"/>
      <c r="G80" s="171"/>
      <c r="H80" s="171"/>
      <c r="I80" s="171"/>
      <c r="J80" s="171"/>
      <c r="K80" s="171"/>
      <c r="L80" s="171"/>
      <c r="M80" s="167"/>
      <c r="O80" s="216"/>
    </row>
    <row r="81" spans="1:15" s="156" customFormat="1" ht="12" customHeight="1">
      <c r="A81" s="27"/>
      <c r="B81" s="35"/>
      <c r="C81" s="35" t="s">
        <v>199</v>
      </c>
      <c r="D81" s="19"/>
      <c r="E81" s="171"/>
      <c r="F81" s="171"/>
      <c r="G81" s="171"/>
      <c r="H81" s="171"/>
      <c r="I81" s="171"/>
      <c r="J81" s="171"/>
      <c r="K81" s="171"/>
      <c r="L81" s="171"/>
      <c r="M81" s="167"/>
      <c r="O81" s="216"/>
    </row>
    <row r="82" spans="1:15" s="156" customFormat="1" ht="12" customHeight="1">
      <c r="A82" s="27"/>
      <c r="B82" s="35"/>
      <c r="C82" s="35" t="s">
        <v>200</v>
      </c>
      <c r="D82" s="19"/>
      <c r="E82" s="171"/>
      <c r="F82" s="171"/>
      <c r="G82" s="171"/>
      <c r="H82" s="171"/>
      <c r="I82" s="171"/>
      <c r="J82" s="171"/>
      <c r="K82" s="171"/>
      <c r="L82" s="171"/>
      <c r="M82" s="167"/>
      <c r="O82" s="216"/>
    </row>
    <row r="83" spans="1:15" s="156" customFormat="1" ht="12" customHeight="1">
      <c r="A83" s="27"/>
      <c r="B83" s="35" t="s">
        <v>201</v>
      </c>
      <c r="C83" s="35" t="s">
        <v>202</v>
      </c>
      <c r="D83" s="19"/>
      <c r="E83" s="171"/>
      <c r="F83" s="171"/>
      <c r="G83" s="171"/>
      <c r="H83" s="171"/>
      <c r="I83" s="171"/>
      <c r="J83" s="171"/>
      <c r="K83" s="171"/>
      <c r="L83" s="171"/>
      <c r="M83" s="167"/>
      <c r="O83" s="216"/>
    </row>
    <row r="84" spans="1:15" s="156" customFormat="1" ht="12" customHeight="1">
      <c r="A84" s="27"/>
      <c r="B84" s="35"/>
      <c r="C84" s="35" t="s">
        <v>203</v>
      </c>
      <c r="D84" s="19"/>
      <c r="E84" s="171"/>
      <c r="F84" s="171"/>
      <c r="G84" s="171"/>
      <c r="H84" s="171"/>
      <c r="I84" s="171"/>
      <c r="J84" s="171"/>
      <c r="K84" s="171"/>
      <c r="L84" s="171"/>
      <c r="M84" s="167"/>
      <c r="O84" s="215"/>
    </row>
    <row r="85" spans="1:15" s="156" customFormat="1" ht="12" customHeight="1">
      <c r="A85" s="27"/>
      <c r="B85" s="35"/>
      <c r="C85" s="35" t="s">
        <v>204</v>
      </c>
      <c r="D85" s="19"/>
      <c r="E85" s="171"/>
      <c r="F85" s="171"/>
      <c r="G85" s="171"/>
      <c r="H85" s="171"/>
      <c r="I85" s="171"/>
      <c r="J85" s="171"/>
      <c r="K85" s="171"/>
      <c r="L85" s="171"/>
      <c r="M85" s="167"/>
      <c r="O85" s="215"/>
    </row>
    <row r="86" spans="1:15" s="156" customFormat="1" ht="12" customHeight="1">
      <c r="A86" s="27"/>
      <c r="B86" s="35" t="s">
        <v>205</v>
      </c>
      <c r="C86" s="35" t="s">
        <v>206</v>
      </c>
      <c r="D86" s="19"/>
      <c r="E86" s="171"/>
      <c r="F86" s="171"/>
      <c r="G86" s="171"/>
      <c r="H86" s="171"/>
      <c r="I86" s="171"/>
      <c r="J86" s="171"/>
      <c r="K86" s="171"/>
      <c r="L86" s="171"/>
      <c r="M86" s="167"/>
      <c r="O86" s="215"/>
    </row>
    <row r="87" spans="1:15" s="156" customFormat="1" ht="12" customHeight="1">
      <c r="A87" s="27"/>
      <c r="B87" s="35"/>
      <c r="C87" s="35" t="s">
        <v>207</v>
      </c>
      <c r="D87" s="19"/>
      <c r="E87" s="171"/>
      <c r="F87" s="171"/>
      <c r="G87" s="171"/>
      <c r="H87" s="171"/>
      <c r="I87" s="171"/>
      <c r="J87" s="171"/>
      <c r="K87" s="171"/>
      <c r="L87" s="171"/>
      <c r="M87" s="167"/>
      <c r="O87" s="215"/>
    </row>
    <row r="88" spans="1:32" ht="13.5">
      <c r="A88" s="223" t="s">
        <v>237</v>
      </c>
      <c r="B88" s="224" t="s">
        <v>26</v>
      </c>
      <c r="C88" s="225" t="s">
        <v>238</v>
      </c>
      <c r="D88" s="224"/>
      <c r="E88" s="226"/>
      <c r="F88" s="226"/>
      <c r="O88" s="217"/>
      <c r="AF88" s="19"/>
    </row>
    <row r="89" spans="1:32" ht="12" customHeight="1">
      <c r="A89" s="223"/>
      <c r="B89" s="224"/>
      <c r="C89" s="225" t="s">
        <v>239</v>
      </c>
      <c r="D89" s="224"/>
      <c r="E89" s="226"/>
      <c r="F89" s="226"/>
      <c r="O89" s="217"/>
      <c r="AF89" s="19"/>
    </row>
    <row r="90" spans="1:32" ht="12" customHeight="1">
      <c r="A90" s="223"/>
      <c r="B90" s="224"/>
      <c r="C90" s="225" t="s">
        <v>240</v>
      </c>
      <c r="D90" s="224"/>
      <c r="E90" s="226"/>
      <c r="F90" s="226"/>
      <c r="O90" s="217"/>
      <c r="AF90" s="19"/>
    </row>
    <row r="91" spans="1:32" ht="12" customHeight="1">
      <c r="A91" s="223"/>
      <c r="B91" s="224"/>
      <c r="C91" s="225" t="s">
        <v>241</v>
      </c>
      <c r="D91" s="224"/>
      <c r="E91" s="226"/>
      <c r="F91" s="226"/>
      <c r="O91" s="217"/>
      <c r="AF91" s="19"/>
    </row>
    <row r="92" spans="1:15" s="156" customFormat="1" ht="9.75" customHeight="1">
      <c r="A92" s="223"/>
      <c r="B92" s="224" t="s">
        <v>28</v>
      </c>
      <c r="C92" s="225" t="s">
        <v>242</v>
      </c>
      <c r="D92" s="224"/>
      <c r="E92" s="226"/>
      <c r="F92" s="226"/>
      <c r="G92" s="171"/>
      <c r="H92" s="171"/>
      <c r="I92" s="171"/>
      <c r="J92" s="171"/>
      <c r="K92" s="171"/>
      <c r="L92" s="171"/>
      <c r="M92" s="167"/>
      <c r="O92" s="217"/>
    </row>
    <row r="93" spans="1:15" s="156" customFormat="1" ht="9.75" customHeight="1">
      <c r="A93" s="223"/>
      <c r="B93" s="224"/>
      <c r="C93" s="225" t="s">
        <v>243</v>
      </c>
      <c r="D93" s="224"/>
      <c r="E93" s="226"/>
      <c r="F93" s="226"/>
      <c r="G93" s="171"/>
      <c r="H93" s="171"/>
      <c r="I93" s="171"/>
      <c r="J93" s="171"/>
      <c r="K93" s="171"/>
      <c r="L93" s="171"/>
      <c r="M93" s="167"/>
      <c r="O93" s="217"/>
    </row>
    <row r="94" spans="1:15" s="156" customFormat="1" ht="9.75" customHeight="1">
      <c r="A94" s="223"/>
      <c r="B94" s="224"/>
      <c r="C94" s="225" t="s">
        <v>244</v>
      </c>
      <c r="D94" s="224"/>
      <c r="E94" s="226"/>
      <c r="F94" s="226"/>
      <c r="G94" s="171"/>
      <c r="H94" s="171"/>
      <c r="I94" s="171"/>
      <c r="J94" s="171"/>
      <c r="K94" s="171"/>
      <c r="L94" s="171"/>
      <c r="M94" s="167"/>
      <c r="O94" s="217"/>
    </row>
    <row r="95" spans="1:15" s="156" customFormat="1" ht="9.75" customHeight="1">
      <c r="A95" s="223"/>
      <c r="B95" s="224"/>
      <c r="C95" s="225" t="s">
        <v>245</v>
      </c>
      <c r="D95" s="224"/>
      <c r="E95" s="226"/>
      <c r="F95" s="226"/>
      <c r="G95" s="171"/>
      <c r="H95" s="171"/>
      <c r="I95" s="171"/>
      <c r="J95" s="171"/>
      <c r="K95" s="171"/>
      <c r="L95" s="171"/>
      <c r="M95" s="167"/>
      <c r="O95" s="217"/>
    </row>
    <row r="96" spans="1:15" s="156" customFormat="1" ht="9.75" customHeight="1">
      <c r="A96" s="223"/>
      <c r="B96" s="224"/>
      <c r="C96" s="225" t="s">
        <v>246</v>
      </c>
      <c r="D96" s="224"/>
      <c r="E96" s="226"/>
      <c r="F96" s="226"/>
      <c r="G96" s="171"/>
      <c r="H96" s="171"/>
      <c r="I96" s="171"/>
      <c r="J96" s="171"/>
      <c r="K96" s="171"/>
      <c r="L96" s="171"/>
      <c r="M96" s="167"/>
      <c r="O96" s="217"/>
    </row>
    <row r="97" spans="1:15" s="156" customFormat="1" ht="9.75" customHeight="1">
      <c r="A97" s="223"/>
      <c r="B97" s="224" t="s">
        <v>29</v>
      </c>
      <c r="C97" s="225" t="s">
        <v>247</v>
      </c>
      <c r="D97" s="224"/>
      <c r="E97" s="226"/>
      <c r="F97" s="226"/>
      <c r="G97" s="171"/>
      <c r="H97" s="171"/>
      <c r="I97" s="171"/>
      <c r="J97" s="171"/>
      <c r="K97" s="171"/>
      <c r="L97" s="171"/>
      <c r="M97" s="167"/>
      <c r="O97" s="217"/>
    </row>
    <row r="98" spans="1:15" s="156" customFormat="1" ht="9.75" customHeight="1">
      <c r="A98" s="223"/>
      <c r="B98" s="224"/>
      <c r="C98" s="225" t="s">
        <v>248</v>
      </c>
      <c r="D98" s="224"/>
      <c r="E98" s="226"/>
      <c r="F98" s="226"/>
      <c r="G98" s="167"/>
      <c r="H98" s="167"/>
      <c r="I98" s="167"/>
      <c r="J98" s="167"/>
      <c r="K98" s="167"/>
      <c r="L98" s="167"/>
      <c r="M98" s="167"/>
      <c r="O98" s="217"/>
    </row>
    <row r="99" spans="1:15" s="156" customFormat="1" ht="9.75" customHeight="1">
      <c r="A99" s="223"/>
      <c r="B99" s="224"/>
      <c r="C99" s="225" t="s">
        <v>249</v>
      </c>
      <c r="D99" s="224"/>
      <c r="E99" s="226"/>
      <c r="F99" s="226"/>
      <c r="G99" s="167"/>
      <c r="H99" s="167"/>
      <c r="I99" s="167"/>
      <c r="J99" s="167"/>
      <c r="K99" s="167"/>
      <c r="L99" s="167"/>
      <c r="M99" s="167"/>
      <c r="O99" s="217"/>
    </row>
    <row r="100" spans="1:15" s="156" customFormat="1" ht="9.75" customHeight="1">
      <c r="A100" s="223"/>
      <c r="B100" s="224"/>
      <c r="C100" s="225" t="s">
        <v>250</v>
      </c>
      <c r="D100" s="224"/>
      <c r="E100" s="226"/>
      <c r="F100" s="226"/>
      <c r="G100" s="167"/>
      <c r="H100" s="167"/>
      <c r="I100" s="167"/>
      <c r="J100" s="167"/>
      <c r="K100" s="167"/>
      <c r="L100" s="167"/>
      <c r="M100" s="167"/>
      <c r="O100" s="217"/>
    </row>
    <row r="101" spans="1:15" s="156" customFormat="1" ht="9.75" customHeight="1">
      <c r="A101" s="223"/>
      <c r="B101" s="224"/>
      <c r="C101" s="225" t="s">
        <v>251</v>
      </c>
      <c r="D101" s="224"/>
      <c r="E101" s="226"/>
      <c r="F101" s="226"/>
      <c r="G101" s="167"/>
      <c r="H101" s="167"/>
      <c r="I101" s="167"/>
      <c r="J101" s="167"/>
      <c r="K101" s="167"/>
      <c r="L101" s="167"/>
      <c r="M101" s="167"/>
      <c r="O101" s="217"/>
    </row>
    <row r="102" spans="1:15" s="156" customFormat="1" ht="9.75" customHeight="1">
      <c r="A102" s="223"/>
      <c r="B102" s="224" t="s">
        <v>24</v>
      </c>
      <c r="C102" s="225" t="s">
        <v>252</v>
      </c>
      <c r="D102" s="224"/>
      <c r="E102" s="226"/>
      <c r="F102" s="226"/>
      <c r="G102" s="167"/>
      <c r="H102" s="167"/>
      <c r="I102" s="167"/>
      <c r="J102" s="167"/>
      <c r="K102" s="167"/>
      <c r="L102" s="167"/>
      <c r="M102" s="167"/>
      <c r="O102" s="217"/>
    </row>
    <row r="103" spans="1:15" s="156" customFormat="1" ht="9.75" customHeight="1">
      <c r="A103" s="223"/>
      <c r="B103" s="224"/>
      <c r="C103" s="225" t="s">
        <v>253</v>
      </c>
      <c r="D103" s="224"/>
      <c r="E103" s="226"/>
      <c r="F103" s="226"/>
      <c r="G103" s="167"/>
      <c r="H103" s="167"/>
      <c r="I103" s="167"/>
      <c r="J103" s="167"/>
      <c r="K103" s="167"/>
      <c r="L103" s="167"/>
      <c r="M103" s="167"/>
      <c r="O103" s="217"/>
    </row>
    <row r="104" spans="1:15" s="156" customFormat="1" ht="9.75" customHeight="1">
      <c r="A104" s="223"/>
      <c r="B104" s="224"/>
      <c r="C104" s="225" t="s">
        <v>254</v>
      </c>
      <c r="D104" s="224"/>
      <c r="E104" s="226"/>
      <c r="F104" s="226"/>
      <c r="G104" s="167"/>
      <c r="H104" s="167"/>
      <c r="I104" s="167"/>
      <c r="J104" s="167"/>
      <c r="K104" s="167"/>
      <c r="L104" s="167"/>
      <c r="M104" s="167"/>
      <c r="O104" s="217"/>
    </row>
    <row r="105" spans="1:15" s="156" customFormat="1" ht="9.75" customHeight="1">
      <c r="A105" s="223"/>
      <c r="B105" s="224"/>
      <c r="C105" s="225" t="s">
        <v>255</v>
      </c>
      <c r="D105" s="224"/>
      <c r="E105" s="226"/>
      <c r="F105" s="226"/>
      <c r="G105" s="167"/>
      <c r="H105" s="167"/>
      <c r="I105" s="167"/>
      <c r="J105" s="167"/>
      <c r="K105" s="167"/>
      <c r="L105" s="167"/>
      <c r="M105" s="167"/>
      <c r="O105" s="217"/>
    </row>
    <row r="106" spans="1:15" s="156" customFormat="1" ht="9.75" customHeight="1">
      <c r="A106" s="223"/>
      <c r="B106" s="224" t="s">
        <v>31</v>
      </c>
      <c r="C106" s="225" t="s">
        <v>256</v>
      </c>
      <c r="D106" s="224"/>
      <c r="E106" s="226"/>
      <c r="F106" s="226"/>
      <c r="G106" s="167"/>
      <c r="H106" s="167"/>
      <c r="I106" s="167"/>
      <c r="J106" s="167"/>
      <c r="K106" s="167"/>
      <c r="L106" s="167"/>
      <c r="M106" s="167"/>
      <c r="O106" s="217"/>
    </row>
    <row r="107" spans="1:15" s="156" customFormat="1" ht="9.75" customHeight="1">
      <c r="A107" s="223"/>
      <c r="B107" s="224"/>
      <c r="C107" s="225" t="s">
        <v>257</v>
      </c>
      <c r="D107" s="224"/>
      <c r="E107" s="226"/>
      <c r="F107" s="226"/>
      <c r="G107" s="167"/>
      <c r="H107" s="167"/>
      <c r="I107" s="167"/>
      <c r="J107" s="167"/>
      <c r="K107" s="167"/>
      <c r="L107" s="167"/>
      <c r="M107" s="167"/>
      <c r="O107" s="217"/>
    </row>
    <row r="108" spans="1:15" s="156" customFormat="1" ht="9.75" customHeight="1">
      <c r="A108" s="223"/>
      <c r="B108" s="224" t="s">
        <v>258</v>
      </c>
      <c r="C108" s="225" t="s">
        <v>259</v>
      </c>
      <c r="D108" s="224"/>
      <c r="E108" s="226"/>
      <c r="F108" s="226"/>
      <c r="G108" s="167"/>
      <c r="H108" s="167"/>
      <c r="I108" s="167"/>
      <c r="J108" s="167"/>
      <c r="K108" s="167"/>
      <c r="L108" s="167"/>
      <c r="M108" s="167"/>
      <c r="O108" s="217"/>
    </row>
    <row r="109" spans="1:15" s="156" customFormat="1" ht="9.75" customHeight="1">
      <c r="A109" s="223"/>
      <c r="B109" s="224"/>
      <c r="C109" s="225" t="s">
        <v>260</v>
      </c>
      <c r="D109" s="224"/>
      <c r="E109" s="226"/>
      <c r="F109" s="226"/>
      <c r="G109" s="167"/>
      <c r="H109" s="167"/>
      <c r="I109" s="167"/>
      <c r="J109" s="167"/>
      <c r="K109" s="167"/>
      <c r="L109" s="167"/>
      <c r="M109" s="167"/>
      <c r="O109" s="217"/>
    </row>
    <row r="110" spans="1:15" s="156" customFormat="1" ht="9.75" customHeight="1">
      <c r="A110" s="223"/>
      <c r="B110" s="224"/>
      <c r="C110" s="225"/>
      <c r="D110" s="224"/>
      <c r="E110" s="226"/>
      <c r="F110" s="226"/>
      <c r="G110" s="167"/>
      <c r="H110" s="167"/>
      <c r="I110" s="167"/>
      <c r="J110" s="167"/>
      <c r="K110" s="167"/>
      <c r="L110" s="167"/>
      <c r="M110" s="167"/>
      <c r="O110" s="217"/>
    </row>
    <row r="111" spans="1:15" s="156" customFormat="1" ht="9.75" customHeight="1">
      <c r="A111" s="19" t="s">
        <v>35</v>
      </c>
      <c r="B111" s="5"/>
      <c r="C111" s="5"/>
      <c r="D111" s="5"/>
      <c r="E111" s="5"/>
      <c r="F111" s="5"/>
      <c r="G111" s="167"/>
      <c r="H111" s="167"/>
      <c r="I111" s="167"/>
      <c r="J111" s="167"/>
      <c r="K111" s="167"/>
      <c r="L111" s="167"/>
      <c r="M111" s="167"/>
      <c r="O111" s="217"/>
    </row>
    <row r="112" spans="1:15" s="156" customFormat="1" ht="9.75" customHeight="1">
      <c r="A112" s="19" t="s">
        <v>36</v>
      </c>
      <c r="B112" s="5"/>
      <c r="C112" s="5"/>
      <c r="D112" s="5"/>
      <c r="E112" s="5"/>
      <c r="F112" s="5"/>
      <c r="G112" s="167"/>
      <c r="H112" s="167"/>
      <c r="I112" s="167"/>
      <c r="J112" s="167"/>
      <c r="K112" s="167"/>
      <c r="L112" s="167"/>
      <c r="M112" s="167"/>
      <c r="O112" s="218"/>
    </row>
    <row r="113" spans="1:15" s="156" customFormat="1" ht="9.75" customHeight="1">
      <c r="A113" s="151" t="s">
        <v>232</v>
      </c>
      <c r="B113" s="5"/>
      <c r="C113" s="5"/>
      <c r="D113" s="5"/>
      <c r="E113" s="5"/>
      <c r="F113" s="5"/>
      <c r="G113" s="167"/>
      <c r="H113" s="167"/>
      <c r="I113" s="167"/>
      <c r="J113" s="167"/>
      <c r="K113" s="167"/>
      <c r="L113" s="167"/>
      <c r="M113" s="167"/>
      <c r="O113" s="218"/>
    </row>
    <row r="114" spans="1:15" s="156" customFormat="1" ht="9.75" customHeight="1">
      <c r="A114" s="19" t="s">
        <v>37</v>
      </c>
      <c r="B114" s="5"/>
      <c r="C114" s="5"/>
      <c r="D114" s="5"/>
      <c r="E114" s="5"/>
      <c r="F114" s="5"/>
      <c r="G114" s="167"/>
      <c r="H114" s="167"/>
      <c r="I114" s="167"/>
      <c r="J114" s="167"/>
      <c r="K114" s="167"/>
      <c r="L114" s="167"/>
      <c r="M114" s="167"/>
      <c r="O114" s="218"/>
    </row>
    <row r="115" spans="1:15" s="156" customFormat="1" ht="9.75" customHeight="1">
      <c r="A115" s="173"/>
      <c r="B115" s="174"/>
      <c r="C115" s="174"/>
      <c r="D115" s="171"/>
      <c r="E115" s="171"/>
      <c r="F115" s="171"/>
      <c r="G115" s="167"/>
      <c r="H115" s="167"/>
      <c r="I115" s="167"/>
      <c r="J115" s="167"/>
      <c r="K115" s="167"/>
      <c r="L115" s="167"/>
      <c r="M115" s="167"/>
      <c r="O115" s="218"/>
    </row>
    <row r="116" spans="1:15" s="156" customFormat="1" ht="9.75" customHeight="1">
      <c r="A116" s="173"/>
      <c r="B116" s="174"/>
      <c r="C116" s="174"/>
      <c r="D116" s="171"/>
      <c r="E116" s="171"/>
      <c r="F116" s="171"/>
      <c r="G116" s="167"/>
      <c r="H116" s="167"/>
      <c r="I116" s="167"/>
      <c r="J116" s="167"/>
      <c r="K116" s="167"/>
      <c r="L116" s="167"/>
      <c r="M116" s="167"/>
      <c r="O116" s="218"/>
    </row>
    <row r="117" spans="1:15" s="156" customFormat="1" ht="9.75" customHeight="1">
      <c r="A117" s="173"/>
      <c r="B117" s="174"/>
      <c r="C117" s="174"/>
      <c r="D117" s="171"/>
      <c r="E117" s="171"/>
      <c r="F117" s="171"/>
      <c r="G117" s="167"/>
      <c r="H117" s="167"/>
      <c r="I117" s="167"/>
      <c r="J117" s="167"/>
      <c r="K117" s="167"/>
      <c r="L117" s="167"/>
      <c r="M117" s="167"/>
      <c r="O117" s="218"/>
    </row>
    <row r="118" spans="1:15" s="156" customFormat="1" ht="9.75" customHeight="1">
      <c r="A118" s="173"/>
      <c r="B118" s="174"/>
      <c r="C118" s="174"/>
      <c r="D118" s="171"/>
      <c r="E118" s="171"/>
      <c r="F118" s="171"/>
      <c r="G118" s="167"/>
      <c r="H118" s="167"/>
      <c r="I118" s="167"/>
      <c r="J118" s="167"/>
      <c r="K118" s="167"/>
      <c r="L118" s="167"/>
      <c r="M118" s="167"/>
      <c r="O118" s="206"/>
    </row>
    <row r="119" spans="1:15" s="156" customFormat="1" ht="9.75" customHeight="1">
      <c r="A119" s="173"/>
      <c r="B119" s="171"/>
      <c r="C119" s="171"/>
      <c r="D119" s="171"/>
      <c r="E119" s="171"/>
      <c r="F119" s="171"/>
      <c r="G119" s="167"/>
      <c r="H119" s="167"/>
      <c r="I119" s="167"/>
      <c r="J119" s="167"/>
      <c r="K119" s="167"/>
      <c r="L119" s="167"/>
      <c r="M119" s="167"/>
      <c r="O119" s="206"/>
    </row>
    <row r="120" spans="1:15" s="156" customFormat="1" ht="9.75" customHeight="1">
      <c r="A120" s="173"/>
      <c r="B120" s="174"/>
      <c r="C120" s="174"/>
      <c r="D120" s="171"/>
      <c r="E120" s="171"/>
      <c r="F120" s="171"/>
      <c r="G120" s="167"/>
      <c r="H120" s="167"/>
      <c r="I120" s="167"/>
      <c r="J120" s="167"/>
      <c r="K120" s="167"/>
      <c r="L120" s="167"/>
      <c r="M120" s="167"/>
      <c r="O120" s="206"/>
    </row>
    <row r="121" spans="1:15" s="156" customFormat="1" ht="9.75" customHeight="1">
      <c r="A121" s="175"/>
      <c r="B121" s="176"/>
      <c r="C121" s="17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O121" s="206"/>
    </row>
    <row r="122" spans="1:15" s="156" customFormat="1" ht="9.75" customHeight="1">
      <c r="A122" s="175"/>
      <c r="B122" s="176"/>
      <c r="C122" s="17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O122" s="206"/>
    </row>
    <row r="123" spans="1:15" s="156" customFormat="1" ht="9.75" customHeight="1">
      <c r="A123" s="175"/>
      <c r="B123" s="176"/>
      <c r="C123" s="17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O123" s="206"/>
    </row>
    <row r="124" spans="1:15" s="156" customFormat="1" ht="9.75" customHeight="1">
      <c r="A124" s="175"/>
      <c r="B124" s="176"/>
      <c r="C124" s="17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O124" s="206"/>
    </row>
    <row r="125" spans="1:15" s="156" customFormat="1" ht="9.75" customHeight="1">
      <c r="A125" s="175"/>
      <c r="B125" s="176"/>
      <c r="C125" s="17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O125" s="206"/>
    </row>
    <row r="126" spans="1:15" s="156" customFormat="1" ht="9.75" customHeight="1">
      <c r="A126" s="175"/>
      <c r="B126" s="176"/>
      <c r="C126" s="17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O126" s="206"/>
    </row>
    <row r="127" spans="1:15" s="156" customFormat="1" ht="9.75" customHeight="1">
      <c r="A127" s="175"/>
      <c r="B127" s="176"/>
      <c r="C127" s="17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O127" s="206"/>
    </row>
    <row r="128" spans="1:15" s="156" customFormat="1" ht="9.75" customHeight="1">
      <c r="A128" s="175"/>
      <c r="B128" s="176"/>
      <c r="C128" s="17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O128" s="206"/>
    </row>
    <row r="129" spans="1:15" s="156" customFormat="1" ht="9.75" customHeight="1">
      <c r="A129" s="175"/>
      <c r="B129" s="176"/>
      <c r="C129" s="17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O129" s="206"/>
    </row>
    <row r="130" spans="1:15" s="156" customFormat="1" ht="9.75" customHeight="1">
      <c r="A130" s="175"/>
      <c r="B130" s="176"/>
      <c r="C130" s="17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O130" s="206"/>
    </row>
    <row r="131" spans="1:15" s="156" customFormat="1" ht="9.75" customHeight="1">
      <c r="A131" s="175"/>
      <c r="B131" s="176"/>
      <c r="C131" s="17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O131" s="206"/>
    </row>
    <row r="132" spans="1:15" s="156" customFormat="1" ht="9.75" customHeight="1">
      <c r="A132" s="175"/>
      <c r="B132" s="176"/>
      <c r="C132" s="17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O132" s="206"/>
    </row>
    <row r="133" spans="1:15" s="156" customFormat="1" ht="9.75" customHeight="1">
      <c r="A133" s="175"/>
      <c r="B133" s="176"/>
      <c r="C133" s="17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O133" s="206"/>
    </row>
    <row r="134" spans="1:15" s="156" customFormat="1" ht="9.75" customHeight="1">
      <c r="A134" s="175"/>
      <c r="B134" s="176"/>
      <c r="C134" s="17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O134" s="206"/>
    </row>
    <row r="135" spans="1:15" s="156" customFormat="1" ht="9.75" customHeight="1">
      <c r="A135" s="175"/>
      <c r="B135" s="176"/>
      <c r="C135" s="17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O135" s="206"/>
    </row>
    <row r="136" spans="1:15" s="156" customFormat="1" ht="9.75" customHeight="1">
      <c r="A136" s="175"/>
      <c r="B136" s="176"/>
      <c r="C136" s="17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O136" s="206"/>
    </row>
    <row r="137" spans="1:15" s="156" customFormat="1" ht="9.75" customHeight="1">
      <c r="A137" s="175"/>
      <c r="B137" s="176"/>
      <c r="C137" s="17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O137" s="206"/>
    </row>
    <row r="138" spans="1:15" s="156" customFormat="1" ht="9.75" customHeight="1">
      <c r="A138" s="175"/>
      <c r="B138" s="176"/>
      <c r="C138" s="17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O138" s="206"/>
    </row>
    <row r="139" spans="1:15" s="156" customFormat="1" ht="9.75" customHeight="1">
      <c r="A139" s="175"/>
      <c r="B139" s="176"/>
      <c r="C139" s="17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O139" s="206"/>
    </row>
    <row r="140" spans="1:15" s="156" customFormat="1" ht="9.75" customHeight="1">
      <c r="A140" s="175"/>
      <c r="B140" s="176"/>
      <c r="C140" s="17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O140" s="206"/>
    </row>
    <row r="141" spans="1:15" s="156" customFormat="1" ht="9.75" customHeight="1">
      <c r="A141" s="175"/>
      <c r="B141" s="176"/>
      <c r="C141" s="17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O141" s="206"/>
    </row>
    <row r="142" spans="1:15" s="156" customFormat="1" ht="9.75" customHeight="1">
      <c r="A142" s="175"/>
      <c r="B142" s="176"/>
      <c r="C142" s="17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O142" s="206"/>
    </row>
    <row r="143" spans="1:15" s="156" customFormat="1" ht="9.75" customHeight="1">
      <c r="A143" s="175"/>
      <c r="B143" s="176"/>
      <c r="C143" s="17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O143" s="206"/>
    </row>
    <row r="144" spans="1:15" s="156" customFormat="1" ht="9.75" customHeight="1">
      <c r="A144" s="175"/>
      <c r="B144" s="176"/>
      <c r="C144" s="17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O144" s="206"/>
    </row>
    <row r="145" spans="1:15" s="156" customFormat="1" ht="9.75" customHeight="1">
      <c r="A145" s="175"/>
      <c r="B145" s="176"/>
      <c r="C145" s="17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O145" s="206"/>
    </row>
    <row r="146" spans="1:15" s="156" customFormat="1" ht="9.75" customHeight="1">
      <c r="A146" s="175"/>
      <c r="B146" s="176"/>
      <c r="C146" s="17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O146" s="206"/>
    </row>
    <row r="147" spans="1:15" s="156" customFormat="1" ht="9.75" customHeight="1">
      <c r="A147" s="175"/>
      <c r="B147" s="176"/>
      <c r="C147" s="17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O147" s="206"/>
    </row>
    <row r="148" spans="1:15" s="156" customFormat="1" ht="9.75" customHeight="1">
      <c r="A148" s="175"/>
      <c r="B148" s="176"/>
      <c r="C148" s="17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O148" s="206"/>
    </row>
    <row r="149" spans="1:15" s="156" customFormat="1" ht="9.75" customHeight="1">
      <c r="A149" s="175"/>
      <c r="B149" s="176"/>
      <c r="C149" s="17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O149" s="206"/>
    </row>
    <row r="150" spans="1:15" s="156" customFormat="1" ht="9.75" customHeight="1">
      <c r="A150" s="175"/>
      <c r="B150" s="176"/>
      <c r="C150" s="17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O150" s="206"/>
    </row>
    <row r="151" spans="1:15" s="156" customFormat="1" ht="9.75" customHeight="1">
      <c r="A151" s="175"/>
      <c r="B151" s="176"/>
      <c r="C151" s="17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O151" s="206"/>
    </row>
    <row r="152" spans="1:15" s="156" customFormat="1" ht="9.75" customHeight="1">
      <c r="A152" s="175"/>
      <c r="B152" s="176"/>
      <c r="C152" s="17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O152" s="206"/>
    </row>
    <row r="153" spans="1:15" s="156" customFormat="1" ht="9.75" customHeight="1">
      <c r="A153" s="175"/>
      <c r="B153" s="176"/>
      <c r="C153" s="17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O153" s="206"/>
    </row>
    <row r="154" spans="1:15" s="156" customFormat="1" ht="9.75" customHeight="1">
      <c r="A154" s="175"/>
      <c r="B154" s="176"/>
      <c r="C154" s="17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O154" s="206"/>
    </row>
    <row r="155" spans="1:15" s="156" customFormat="1" ht="9.75" customHeight="1">
      <c r="A155" s="175"/>
      <c r="B155" s="176"/>
      <c r="C155" s="17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O155" s="206"/>
    </row>
    <row r="156" spans="1:15" s="156" customFormat="1" ht="9.75" customHeight="1">
      <c r="A156" s="175"/>
      <c r="B156" s="176"/>
      <c r="C156" s="17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O156" s="206"/>
    </row>
    <row r="157" spans="1:15" s="156" customFormat="1" ht="9.75" customHeight="1">
      <c r="A157" s="175"/>
      <c r="B157" s="176"/>
      <c r="C157" s="17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O157" s="206"/>
    </row>
    <row r="158" spans="1:15" s="156" customFormat="1" ht="9.75" customHeight="1">
      <c r="A158" s="175"/>
      <c r="B158" s="176"/>
      <c r="C158" s="17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O158" s="206"/>
    </row>
    <row r="159" spans="1:15" s="156" customFormat="1" ht="9.75" customHeight="1">
      <c r="A159" s="175"/>
      <c r="B159" s="176"/>
      <c r="C159" s="17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O159" s="206"/>
    </row>
    <row r="160" spans="1:15" s="156" customFormat="1" ht="9.75" customHeight="1">
      <c r="A160" s="175"/>
      <c r="B160" s="176"/>
      <c r="C160" s="17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O160" s="206"/>
    </row>
    <row r="161" spans="1:15" s="156" customFormat="1" ht="9.75" customHeight="1">
      <c r="A161" s="175"/>
      <c r="B161" s="176"/>
      <c r="C161" s="17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O161" s="206"/>
    </row>
    <row r="162" spans="1:15" s="156" customFormat="1" ht="9.75" customHeight="1">
      <c r="A162" s="175"/>
      <c r="B162" s="176"/>
      <c r="C162" s="17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O162" s="206"/>
    </row>
    <row r="163" spans="1:15" s="156" customFormat="1" ht="9.75" customHeight="1">
      <c r="A163" s="175"/>
      <c r="B163" s="176"/>
      <c r="C163" s="17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O163" s="206"/>
    </row>
    <row r="164" spans="1:15" s="156" customFormat="1" ht="9.75" customHeight="1">
      <c r="A164" s="175"/>
      <c r="B164" s="176"/>
      <c r="C164" s="17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O164" s="206"/>
    </row>
    <row r="165" spans="1:15" s="156" customFormat="1" ht="9.75" customHeight="1">
      <c r="A165" s="175"/>
      <c r="B165" s="176"/>
      <c r="C165" s="17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O165" s="206"/>
    </row>
    <row r="166" spans="1:15" s="156" customFormat="1" ht="9.75" customHeight="1">
      <c r="A166" s="175"/>
      <c r="B166" s="176"/>
      <c r="C166" s="17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O166" s="206"/>
    </row>
    <row r="167" spans="1:15" s="156" customFormat="1" ht="9.75" customHeight="1">
      <c r="A167" s="175"/>
      <c r="B167" s="176"/>
      <c r="C167" s="17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O167" s="206"/>
    </row>
    <row r="168" spans="1:15" s="156" customFormat="1" ht="9.75" customHeight="1">
      <c r="A168" s="175"/>
      <c r="B168" s="176"/>
      <c r="C168" s="17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O168" s="206"/>
    </row>
    <row r="169" spans="1:15" s="156" customFormat="1" ht="9.75" customHeight="1">
      <c r="A169" s="175"/>
      <c r="B169" s="176"/>
      <c r="C169" s="17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O169" s="206"/>
    </row>
    <row r="170" spans="1:15" s="156" customFormat="1" ht="9.75" customHeight="1">
      <c r="A170" s="175"/>
      <c r="B170" s="176"/>
      <c r="C170" s="17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O170" s="206"/>
    </row>
    <row r="171" spans="1:15" s="156" customFormat="1" ht="9.75" customHeight="1">
      <c r="A171" s="175"/>
      <c r="B171" s="176"/>
      <c r="C171" s="17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O171" s="206"/>
    </row>
    <row r="172" spans="1:15" s="156" customFormat="1" ht="9.75" customHeight="1">
      <c r="A172" s="175"/>
      <c r="B172" s="176"/>
      <c r="C172" s="17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O172" s="206"/>
    </row>
    <row r="173" spans="1:15" s="156" customFormat="1" ht="9.75" customHeight="1">
      <c r="A173" s="175"/>
      <c r="B173" s="176"/>
      <c r="C173" s="17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O173" s="206"/>
    </row>
    <row r="174" spans="1:15" s="156" customFormat="1" ht="9.75" customHeight="1">
      <c r="A174" s="175"/>
      <c r="B174" s="176"/>
      <c r="C174" s="17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O174" s="206"/>
    </row>
    <row r="175" spans="1:15" s="156" customFormat="1" ht="9.75" customHeight="1">
      <c r="A175" s="175"/>
      <c r="B175" s="176"/>
      <c r="C175" s="17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O175" s="206"/>
    </row>
    <row r="176" spans="1:15" s="156" customFormat="1" ht="9.75" customHeight="1">
      <c r="A176" s="175"/>
      <c r="B176" s="176"/>
      <c r="C176" s="176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O176" s="206"/>
    </row>
    <row r="177" spans="1:15" s="156" customFormat="1" ht="9.75" customHeight="1">
      <c r="A177" s="175"/>
      <c r="B177" s="176"/>
      <c r="C177" s="177"/>
      <c r="D177" s="167"/>
      <c r="E177" s="167"/>
      <c r="F177" s="167"/>
      <c r="G177" s="180"/>
      <c r="H177" s="180"/>
      <c r="I177" s="180"/>
      <c r="J177" s="180"/>
      <c r="K177" s="180"/>
      <c r="L177" s="180"/>
      <c r="M177" s="180"/>
      <c r="O177" s="206"/>
    </row>
    <row r="178" spans="1:15" s="156" customFormat="1" ht="9.75" customHeight="1">
      <c r="A178" s="175"/>
      <c r="B178" s="176"/>
      <c r="C178" s="177"/>
      <c r="D178" s="167"/>
      <c r="E178" s="167"/>
      <c r="F178" s="167"/>
      <c r="G178" s="180"/>
      <c r="H178" s="180"/>
      <c r="I178" s="180"/>
      <c r="J178" s="180"/>
      <c r="K178" s="180"/>
      <c r="L178" s="180"/>
      <c r="M178" s="180"/>
      <c r="O178" s="206"/>
    </row>
    <row r="179" spans="1:15" s="156" customFormat="1" ht="9.75" customHeight="1">
      <c r="A179" s="175"/>
      <c r="B179" s="176"/>
      <c r="C179" s="177"/>
      <c r="D179" s="167"/>
      <c r="E179" s="167"/>
      <c r="F179" s="167"/>
      <c r="G179" s="180"/>
      <c r="H179" s="180"/>
      <c r="I179" s="180"/>
      <c r="J179" s="180"/>
      <c r="K179" s="180"/>
      <c r="L179" s="180"/>
      <c r="M179" s="180"/>
      <c r="O179" s="206"/>
    </row>
    <row r="180" spans="1:15" s="156" customFormat="1" ht="9.75" customHeight="1">
      <c r="A180" s="175"/>
      <c r="B180" s="176"/>
      <c r="C180" s="177"/>
      <c r="D180" s="167"/>
      <c r="E180" s="167"/>
      <c r="F180" s="167"/>
      <c r="G180" s="180"/>
      <c r="H180" s="180"/>
      <c r="I180" s="180"/>
      <c r="J180" s="180"/>
      <c r="K180" s="180"/>
      <c r="L180" s="180"/>
      <c r="M180" s="180"/>
      <c r="O180" s="206"/>
    </row>
    <row r="181" spans="1:15" s="156" customFormat="1" ht="9.75" customHeight="1">
      <c r="A181" s="175"/>
      <c r="B181" s="176"/>
      <c r="C181" s="177"/>
      <c r="D181" s="167"/>
      <c r="E181" s="167"/>
      <c r="F181" s="167"/>
      <c r="G181" s="180"/>
      <c r="H181" s="180"/>
      <c r="I181" s="180"/>
      <c r="J181" s="180"/>
      <c r="K181" s="180"/>
      <c r="L181" s="180"/>
      <c r="M181" s="180"/>
      <c r="O181" s="206"/>
    </row>
    <row r="182" spans="1:15" s="156" customFormat="1" ht="9.75" customHeight="1">
      <c r="A182" s="175"/>
      <c r="B182" s="176"/>
      <c r="C182" s="177"/>
      <c r="D182" s="167"/>
      <c r="E182" s="167"/>
      <c r="F182" s="167"/>
      <c r="G182" s="180"/>
      <c r="H182" s="180"/>
      <c r="I182" s="180"/>
      <c r="J182" s="180"/>
      <c r="K182" s="180"/>
      <c r="L182" s="180"/>
      <c r="M182" s="180"/>
      <c r="O182" s="206"/>
    </row>
    <row r="183" spans="1:15" s="156" customFormat="1" ht="9.75" customHeight="1">
      <c r="A183" s="175"/>
      <c r="B183" s="176"/>
      <c r="C183" s="177"/>
      <c r="D183" s="167"/>
      <c r="E183" s="167"/>
      <c r="F183" s="167"/>
      <c r="G183" s="180"/>
      <c r="H183" s="180"/>
      <c r="I183" s="180"/>
      <c r="J183" s="180"/>
      <c r="K183" s="180"/>
      <c r="L183" s="180"/>
      <c r="M183" s="180"/>
      <c r="O183" s="206"/>
    </row>
    <row r="184" spans="1:15" s="156" customFormat="1" ht="9.75" customHeight="1">
      <c r="A184" s="175"/>
      <c r="B184" s="176"/>
      <c r="C184" s="177"/>
      <c r="D184" s="167"/>
      <c r="E184" s="167"/>
      <c r="F184" s="167"/>
      <c r="G184" s="180"/>
      <c r="H184" s="180"/>
      <c r="I184" s="180"/>
      <c r="J184" s="180"/>
      <c r="K184" s="180"/>
      <c r="L184" s="180"/>
      <c r="M184" s="180"/>
      <c r="O184" s="206"/>
    </row>
    <row r="185" spans="1:15" s="19" customFormat="1" ht="9.75" customHeight="1">
      <c r="A185" s="175"/>
      <c r="B185" s="176"/>
      <c r="C185" s="177"/>
      <c r="D185" s="167"/>
      <c r="E185" s="167"/>
      <c r="F185" s="167"/>
      <c r="G185" s="40"/>
      <c r="H185" s="40"/>
      <c r="I185" s="40"/>
      <c r="J185" s="40"/>
      <c r="K185" s="40"/>
      <c r="L185" s="40"/>
      <c r="M185" s="40"/>
      <c r="O185" s="206"/>
    </row>
    <row r="186" spans="1:15" s="19" customFormat="1" ht="9.75" customHeight="1">
      <c r="A186" s="175"/>
      <c r="B186" s="176"/>
      <c r="C186" s="177"/>
      <c r="D186" s="167"/>
      <c r="E186" s="167"/>
      <c r="F186" s="167"/>
      <c r="G186" s="40"/>
      <c r="H186" s="40"/>
      <c r="I186" s="40"/>
      <c r="J186" s="40"/>
      <c r="K186" s="40"/>
      <c r="L186" s="40"/>
      <c r="M186" s="40"/>
      <c r="O186" s="206"/>
    </row>
    <row r="187" spans="1:15" s="19" customFormat="1" ht="9.75" customHeight="1">
      <c r="A187" s="175"/>
      <c r="B187" s="176"/>
      <c r="C187" s="177"/>
      <c r="D187" s="167"/>
      <c r="E187" s="167"/>
      <c r="F187" s="167"/>
      <c r="G187" s="40"/>
      <c r="H187" s="40"/>
      <c r="I187" s="40"/>
      <c r="J187" s="40"/>
      <c r="K187" s="40"/>
      <c r="L187" s="40"/>
      <c r="M187" s="40"/>
      <c r="O187" s="206"/>
    </row>
    <row r="188" spans="1:15" s="19" customFormat="1" ht="9.75" customHeight="1">
      <c r="A188" s="175"/>
      <c r="B188" s="176"/>
      <c r="C188" s="177"/>
      <c r="D188" s="167"/>
      <c r="E188" s="167"/>
      <c r="F188" s="167"/>
      <c r="G188" s="40"/>
      <c r="H188" s="40"/>
      <c r="I188" s="40"/>
      <c r="J188" s="40"/>
      <c r="K188" s="40"/>
      <c r="L188" s="40"/>
      <c r="M188" s="40"/>
      <c r="O188" s="206"/>
    </row>
    <row r="189" spans="1:15" s="19" customFormat="1" ht="9.75" customHeight="1">
      <c r="A189" s="175"/>
      <c r="B189" s="176"/>
      <c r="C189" s="177"/>
      <c r="D189" s="167"/>
      <c r="E189" s="167"/>
      <c r="F189" s="167"/>
      <c r="G189" s="40"/>
      <c r="H189" s="40"/>
      <c r="I189" s="40"/>
      <c r="J189" s="40"/>
      <c r="K189" s="40"/>
      <c r="L189" s="40"/>
      <c r="M189" s="40"/>
      <c r="O189" s="206"/>
    </row>
    <row r="190" spans="1:15" s="19" customFormat="1" ht="9.75" customHeight="1">
      <c r="A190" s="175"/>
      <c r="B190" s="176"/>
      <c r="C190" s="177"/>
      <c r="D190" s="167"/>
      <c r="E190" s="167"/>
      <c r="F190" s="167"/>
      <c r="G190" s="40"/>
      <c r="H190" s="40"/>
      <c r="I190" s="40"/>
      <c r="J190" s="40"/>
      <c r="K190" s="40"/>
      <c r="L190" s="40"/>
      <c r="M190" s="40"/>
      <c r="O190" s="206"/>
    </row>
    <row r="191" spans="1:15" s="19" customFormat="1" ht="9.75" customHeight="1">
      <c r="A191" s="175"/>
      <c r="B191" s="176"/>
      <c r="C191" s="177"/>
      <c r="D191" s="167"/>
      <c r="E191" s="167"/>
      <c r="F191" s="167"/>
      <c r="G191" s="40"/>
      <c r="H191" s="40"/>
      <c r="I191" s="40"/>
      <c r="J191" s="40"/>
      <c r="K191" s="40"/>
      <c r="L191" s="40"/>
      <c r="M191" s="40"/>
      <c r="O191" s="206"/>
    </row>
    <row r="192" spans="1:15" s="19" customFormat="1" ht="9.75" customHeight="1">
      <c r="A192" s="175"/>
      <c r="B192" s="176"/>
      <c r="C192" s="177"/>
      <c r="D192" s="167"/>
      <c r="E192" s="167"/>
      <c r="F192" s="167"/>
      <c r="G192" s="40"/>
      <c r="H192" s="40"/>
      <c r="I192" s="40"/>
      <c r="J192" s="40"/>
      <c r="K192" s="40"/>
      <c r="L192" s="40"/>
      <c r="M192" s="40"/>
      <c r="O192" s="206"/>
    </row>
    <row r="193" spans="1:15" s="19" customFormat="1" ht="9.75" customHeight="1">
      <c r="A193" s="175"/>
      <c r="B193" s="176"/>
      <c r="C193" s="177"/>
      <c r="D193" s="167"/>
      <c r="E193" s="167"/>
      <c r="F193" s="167"/>
      <c r="O193" s="206"/>
    </row>
    <row r="194" spans="1:15" s="19" customFormat="1" ht="9.75" customHeight="1">
      <c r="A194" s="175"/>
      <c r="B194" s="176"/>
      <c r="C194" s="177"/>
      <c r="D194" s="167"/>
      <c r="E194" s="167"/>
      <c r="F194" s="167"/>
      <c r="O194" s="206"/>
    </row>
    <row r="195" spans="1:15" s="19" customFormat="1" ht="9.75" customHeight="1">
      <c r="A195" s="175"/>
      <c r="B195" s="176"/>
      <c r="C195" s="177"/>
      <c r="D195" s="167"/>
      <c r="E195" s="167"/>
      <c r="F195" s="167"/>
      <c r="O195" s="206"/>
    </row>
    <row r="196" spans="1:15" s="19" customFormat="1" ht="9.75" customHeight="1">
      <c r="A196" s="175"/>
      <c r="B196" s="176"/>
      <c r="C196" s="177"/>
      <c r="D196" s="167"/>
      <c r="E196" s="167"/>
      <c r="F196" s="167"/>
      <c r="O196" s="206"/>
    </row>
    <row r="197" spans="1:15" s="19" customFormat="1" ht="9.75" customHeight="1">
      <c r="A197" s="175"/>
      <c r="B197" s="176"/>
      <c r="C197" s="177"/>
      <c r="D197" s="167"/>
      <c r="E197" s="167"/>
      <c r="F197" s="167"/>
      <c r="O197" s="206"/>
    </row>
    <row r="198" spans="1:15" s="19" customFormat="1" ht="9.75" customHeight="1">
      <c r="A198" s="175"/>
      <c r="B198" s="176"/>
      <c r="C198" s="177"/>
      <c r="D198" s="167"/>
      <c r="E198" s="167"/>
      <c r="F198" s="167"/>
      <c r="O198" s="206"/>
    </row>
    <row r="199" spans="1:15" s="19" customFormat="1" ht="9.75" customHeight="1">
      <c r="A199" s="178"/>
      <c r="B199" s="179"/>
      <c r="C199" s="179"/>
      <c r="D199" s="180"/>
      <c r="E199" s="180"/>
      <c r="F199" s="180"/>
      <c r="O199" s="206"/>
    </row>
    <row r="200" spans="1:15" s="19" customFormat="1" ht="9.75" customHeight="1">
      <c r="A200" s="178"/>
      <c r="B200" s="179"/>
      <c r="C200" s="179"/>
      <c r="D200" s="180"/>
      <c r="E200" s="180"/>
      <c r="F200" s="180"/>
      <c r="O200" s="206"/>
    </row>
    <row r="201" spans="1:15" s="19" customFormat="1" ht="9.75" customHeight="1">
      <c r="A201" s="178"/>
      <c r="B201" s="179"/>
      <c r="C201" s="179"/>
      <c r="D201" s="180"/>
      <c r="E201" s="180"/>
      <c r="F201" s="180"/>
      <c r="O201" s="206"/>
    </row>
    <row r="202" spans="1:15" s="19" customFormat="1" ht="9.75" customHeight="1">
      <c r="A202" s="178"/>
      <c r="B202" s="179"/>
      <c r="C202" s="179"/>
      <c r="D202" s="180"/>
      <c r="E202" s="180"/>
      <c r="F202" s="180"/>
      <c r="O202" s="206"/>
    </row>
    <row r="203" spans="1:15" s="19" customFormat="1" ht="9.75" customHeight="1">
      <c r="A203" s="178"/>
      <c r="B203" s="179"/>
      <c r="C203" s="179"/>
      <c r="D203" s="180"/>
      <c r="E203" s="180"/>
      <c r="F203" s="180"/>
      <c r="O203" s="206"/>
    </row>
    <row r="204" spans="1:15" s="19" customFormat="1" ht="9.75" customHeight="1">
      <c r="A204" s="178"/>
      <c r="B204" s="179"/>
      <c r="C204" s="179"/>
      <c r="D204" s="180"/>
      <c r="E204" s="180"/>
      <c r="F204" s="180"/>
      <c r="O204" s="206"/>
    </row>
    <row r="205" spans="1:15" s="19" customFormat="1" ht="9.75" customHeight="1">
      <c r="A205" s="178"/>
      <c r="B205" s="179"/>
      <c r="C205" s="179"/>
      <c r="D205" s="180"/>
      <c r="E205" s="180"/>
      <c r="F205" s="180"/>
      <c r="O205" s="206"/>
    </row>
    <row r="206" spans="1:15" s="19" customFormat="1" ht="9.75" customHeight="1">
      <c r="A206" s="178"/>
      <c r="B206" s="179"/>
      <c r="C206" s="179"/>
      <c r="D206" s="180"/>
      <c r="E206" s="180"/>
      <c r="F206" s="180"/>
      <c r="O206" s="206"/>
    </row>
    <row r="207" spans="1:15" s="19" customFormat="1" ht="9.75" customHeight="1">
      <c r="A207" s="42"/>
      <c r="B207" s="41"/>
      <c r="C207" s="41"/>
      <c r="D207" s="40"/>
      <c r="E207" s="40"/>
      <c r="F207" s="40"/>
      <c r="O207" s="206"/>
    </row>
    <row r="208" spans="1:15" s="19" customFormat="1" ht="9.75" customHeight="1">
      <c r="A208" s="42"/>
      <c r="B208" s="41"/>
      <c r="C208" s="41"/>
      <c r="D208" s="40"/>
      <c r="E208" s="40"/>
      <c r="F208" s="40"/>
      <c r="O208" s="206"/>
    </row>
    <row r="209" spans="1:15" s="19" customFormat="1" ht="9.75" customHeight="1">
      <c r="A209" s="42"/>
      <c r="B209" s="41"/>
      <c r="C209" s="41"/>
      <c r="D209" s="40"/>
      <c r="E209" s="40"/>
      <c r="F209" s="40"/>
      <c r="O209" s="206"/>
    </row>
    <row r="210" spans="1:15" s="19" customFormat="1" ht="9.75" customHeight="1">
      <c r="A210" s="42"/>
      <c r="B210" s="41"/>
      <c r="C210" s="41"/>
      <c r="D210" s="40"/>
      <c r="E210" s="40"/>
      <c r="F210" s="40"/>
      <c r="O210" s="206"/>
    </row>
    <row r="211" spans="1:15" s="19" customFormat="1" ht="9.75" customHeight="1">
      <c r="A211" s="42"/>
      <c r="B211" s="41"/>
      <c r="C211" s="41"/>
      <c r="D211" s="40"/>
      <c r="E211" s="40"/>
      <c r="F211" s="40"/>
      <c r="O211" s="206"/>
    </row>
    <row r="212" spans="1:15" s="19" customFormat="1" ht="9.75" customHeight="1">
      <c r="A212" s="42"/>
      <c r="B212" s="41"/>
      <c r="C212" s="41"/>
      <c r="D212" s="40"/>
      <c r="E212" s="40"/>
      <c r="F212" s="40"/>
      <c r="O212" s="206"/>
    </row>
    <row r="213" spans="1:15" s="19" customFormat="1" ht="9.75" customHeight="1">
      <c r="A213" s="42"/>
      <c r="B213" s="41"/>
      <c r="C213" s="41"/>
      <c r="D213" s="40"/>
      <c r="E213" s="40"/>
      <c r="F213" s="40"/>
      <c r="O213" s="206"/>
    </row>
    <row r="214" spans="1:15" s="19" customFormat="1" ht="9.75" customHeight="1">
      <c r="A214" s="42"/>
      <c r="B214" s="41"/>
      <c r="C214" s="41"/>
      <c r="D214" s="40"/>
      <c r="E214" s="40"/>
      <c r="F214" s="40"/>
      <c r="O214" s="206"/>
    </row>
    <row r="215" spans="1:15" s="19" customFormat="1" ht="9.75" customHeight="1">
      <c r="A215" s="27"/>
      <c r="B215" s="35"/>
      <c r="C215" s="35"/>
      <c r="O215" s="206"/>
    </row>
    <row r="216" spans="1:15" s="19" customFormat="1" ht="9.75" customHeight="1">
      <c r="A216" s="27"/>
      <c r="B216" s="35"/>
      <c r="C216" s="35"/>
      <c r="O216" s="206"/>
    </row>
    <row r="217" spans="1:15" s="19" customFormat="1" ht="9.75" customHeight="1">
      <c r="A217" s="27"/>
      <c r="B217" s="35"/>
      <c r="C217" s="35"/>
      <c r="O217" s="206"/>
    </row>
    <row r="218" spans="1:15" s="19" customFormat="1" ht="9.75" customHeight="1">
      <c r="A218" s="27"/>
      <c r="B218" s="35"/>
      <c r="C218" s="35"/>
      <c r="O218" s="206"/>
    </row>
    <row r="219" spans="1:15" s="19" customFormat="1" ht="9.75" customHeight="1">
      <c r="A219" s="27"/>
      <c r="B219" s="35"/>
      <c r="C219" s="35"/>
      <c r="O219" s="206"/>
    </row>
    <row r="220" spans="1:15" s="19" customFormat="1" ht="9.75" customHeight="1">
      <c r="A220" s="27"/>
      <c r="B220" s="35"/>
      <c r="C220" s="35"/>
      <c r="O220" s="206"/>
    </row>
    <row r="221" spans="1:15" s="19" customFormat="1" ht="9.75" customHeight="1">
      <c r="A221" s="27"/>
      <c r="B221" s="35"/>
      <c r="C221" s="35"/>
      <c r="O221" s="206"/>
    </row>
    <row r="222" spans="1:6" ht="9.75" customHeight="1">
      <c r="A222" s="27"/>
      <c r="B222" s="35"/>
      <c r="C222" s="35"/>
      <c r="D222" s="19"/>
      <c r="E222" s="19"/>
      <c r="F222" s="19"/>
    </row>
    <row r="223" spans="1:6" ht="9.75" customHeight="1">
      <c r="A223" s="27"/>
      <c r="B223" s="35"/>
      <c r="C223" s="35"/>
      <c r="D223" s="19"/>
      <c r="E223" s="19"/>
      <c r="F223" s="19"/>
    </row>
    <row r="224" spans="1:6" ht="9.75" customHeight="1">
      <c r="A224" s="27"/>
      <c r="B224" s="35"/>
      <c r="C224" s="35"/>
      <c r="D224" s="19"/>
      <c r="E224" s="19"/>
      <c r="F224" s="19"/>
    </row>
    <row r="225" spans="1:6" ht="9.75" customHeight="1">
      <c r="A225" s="27"/>
      <c r="B225" s="35"/>
      <c r="C225" s="35"/>
      <c r="D225" s="19"/>
      <c r="E225" s="19"/>
      <c r="F225" s="19"/>
    </row>
    <row r="226" spans="1:6" ht="9.75" customHeight="1">
      <c r="A226" s="27"/>
      <c r="B226" s="35"/>
      <c r="C226" s="35"/>
      <c r="D226" s="19"/>
      <c r="E226" s="19"/>
      <c r="F226" s="19"/>
    </row>
    <row r="227" spans="1:6" ht="9.75" customHeight="1">
      <c r="A227" s="27"/>
      <c r="B227" s="35"/>
      <c r="C227" s="35"/>
      <c r="D227" s="19"/>
      <c r="E227" s="19"/>
      <c r="F227" s="19"/>
    </row>
    <row r="228" spans="1:6" ht="9.75" customHeight="1">
      <c r="A228" s="27"/>
      <c r="B228" s="35"/>
      <c r="C228" s="35"/>
      <c r="D228" s="19"/>
      <c r="E228" s="19"/>
      <c r="F228" s="19"/>
    </row>
    <row r="229" spans="1:6" ht="9.75" customHeight="1">
      <c r="A229" s="27"/>
      <c r="B229" s="35"/>
      <c r="C229" s="35"/>
      <c r="D229" s="19"/>
      <c r="E229" s="19"/>
      <c r="F229" s="19"/>
    </row>
    <row r="230" spans="1:6" ht="9.75" customHeight="1">
      <c r="A230" s="27"/>
      <c r="B230" s="35"/>
      <c r="C230" s="35"/>
      <c r="D230" s="19"/>
      <c r="E230" s="19"/>
      <c r="F230" s="19"/>
    </row>
    <row r="231" spans="1:6" ht="9.75" customHeight="1">
      <c r="A231" s="27"/>
      <c r="B231" s="35"/>
      <c r="C231" s="35"/>
      <c r="D231" s="19"/>
      <c r="E231" s="19"/>
      <c r="F231" s="19"/>
    </row>
    <row r="232" spans="1:6" ht="9.75" customHeight="1">
      <c r="A232" s="27"/>
      <c r="B232" s="35"/>
      <c r="C232" s="35"/>
      <c r="D232" s="19"/>
      <c r="E232" s="19"/>
      <c r="F232" s="19"/>
    </row>
    <row r="233" spans="1:6" ht="9.75" customHeight="1">
      <c r="A233" s="27"/>
      <c r="B233" s="35"/>
      <c r="C233" s="35"/>
      <c r="D233" s="19"/>
      <c r="E233" s="19"/>
      <c r="F233" s="19"/>
    </row>
    <row r="234" spans="1:6" ht="9.75" customHeight="1">
      <c r="A234" s="27"/>
      <c r="B234" s="35"/>
      <c r="C234" s="35"/>
      <c r="D234" s="19"/>
      <c r="E234" s="19"/>
      <c r="F234" s="19"/>
    </row>
    <row r="235" spans="1:6" ht="9.75" customHeight="1">
      <c r="A235" s="27"/>
      <c r="B235" s="35"/>
      <c r="C235" s="35"/>
      <c r="D235" s="19"/>
      <c r="E235" s="19"/>
      <c r="F235" s="19"/>
    </row>
    <row r="236" spans="1:6" ht="9.75" customHeight="1">
      <c r="A236" s="27"/>
      <c r="B236" s="35"/>
      <c r="C236" s="35"/>
      <c r="D236" s="19"/>
      <c r="E236" s="19"/>
      <c r="F236" s="19"/>
    </row>
    <row r="237" spans="1:6" ht="9.75" customHeight="1">
      <c r="A237" s="27"/>
      <c r="B237" s="35"/>
      <c r="C237" s="35"/>
      <c r="D237" s="19"/>
      <c r="E237" s="19"/>
      <c r="F237" s="19"/>
    </row>
    <row r="238" spans="1:6" ht="9.75" customHeight="1">
      <c r="A238" s="27"/>
      <c r="B238" s="35"/>
      <c r="C238" s="35"/>
      <c r="D238" s="19"/>
      <c r="E238" s="19"/>
      <c r="F238" s="19"/>
    </row>
    <row r="239" spans="1:6" ht="9.75" customHeight="1">
      <c r="A239" s="27"/>
      <c r="B239" s="35"/>
      <c r="C239" s="35"/>
      <c r="D239" s="19"/>
      <c r="E239" s="19"/>
      <c r="F239" s="19"/>
    </row>
    <row r="240" spans="1:6" ht="9.75" customHeight="1">
      <c r="A240" s="27"/>
      <c r="B240" s="35"/>
      <c r="C240" s="35"/>
      <c r="D240" s="19"/>
      <c r="E240" s="19"/>
      <c r="F240" s="19"/>
    </row>
    <row r="241" spans="1:6" ht="9.75" customHeight="1">
      <c r="A241" s="27"/>
      <c r="B241" s="35"/>
      <c r="C241" s="35"/>
      <c r="D241" s="19"/>
      <c r="E241" s="19"/>
      <c r="F241" s="19"/>
    </row>
    <row r="242" spans="1:6" ht="9.75" customHeight="1">
      <c r="A242" s="27"/>
      <c r="B242" s="35"/>
      <c r="C242" s="35"/>
      <c r="D242" s="19"/>
      <c r="E242" s="19"/>
      <c r="F242" s="19"/>
    </row>
    <row r="243" spans="1:6" ht="9.75" customHeight="1">
      <c r="A243" s="27"/>
      <c r="B243" s="35"/>
      <c r="C243" s="35"/>
      <c r="D243" s="19"/>
      <c r="E243" s="19"/>
      <c r="F243" s="19"/>
    </row>
    <row r="244" spans="2:3" ht="9.75" customHeight="1">
      <c r="B244" s="36"/>
      <c r="C244" s="36"/>
    </row>
    <row r="245" spans="2:3" ht="9.75" customHeight="1">
      <c r="B245" s="36"/>
      <c r="C245" s="36"/>
    </row>
    <row r="246" spans="2:3" ht="9.75" customHeight="1">
      <c r="B246" s="36"/>
      <c r="C246" s="36"/>
    </row>
    <row r="247" spans="2:3" ht="9.75" customHeight="1">
      <c r="B247" s="36"/>
      <c r="C247" s="36"/>
    </row>
    <row r="248" spans="2:3" ht="9.75" customHeight="1">
      <c r="B248" s="36"/>
      <c r="C248" s="36"/>
    </row>
    <row r="249" spans="2:3" ht="9.75" customHeight="1">
      <c r="B249" s="36"/>
      <c r="C249" s="36"/>
    </row>
    <row r="250" spans="2:3" ht="9.75" customHeight="1">
      <c r="B250" s="36"/>
      <c r="C250" s="36"/>
    </row>
    <row r="251" spans="2:3" ht="9.75" customHeight="1">
      <c r="B251" s="36"/>
      <c r="C251" s="36"/>
    </row>
    <row r="252" spans="2:3" ht="9.75" customHeight="1">
      <c r="B252" s="36"/>
      <c r="C252" s="36"/>
    </row>
    <row r="253" spans="2:3" ht="9.75" customHeight="1">
      <c r="B253" s="36"/>
      <c r="C253" s="36"/>
    </row>
    <row r="254" spans="2:3" ht="9.75" customHeight="1">
      <c r="B254" s="36"/>
      <c r="C254" s="36"/>
    </row>
    <row r="255" spans="2:3" ht="9.75" customHeight="1">
      <c r="B255" s="36"/>
      <c r="C255" s="36"/>
    </row>
    <row r="256" spans="2:3" ht="9.75" customHeight="1">
      <c r="B256" s="36"/>
      <c r="C256" s="36"/>
    </row>
    <row r="257" spans="2:3" ht="9.75" customHeight="1">
      <c r="B257" s="36"/>
      <c r="C257" s="36"/>
    </row>
    <row r="258" spans="2:3" ht="9.75" customHeight="1">
      <c r="B258" s="36"/>
      <c r="C258" s="36"/>
    </row>
    <row r="259" spans="2:3" ht="9.75" customHeight="1">
      <c r="B259" s="36"/>
      <c r="C259" s="36"/>
    </row>
    <row r="260" spans="2:3" ht="9.75" customHeight="1">
      <c r="B260" s="36"/>
      <c r="C260" s="36"/>
    </row>
    <row r="261" spans="2:3" ht="9.75" customHeight="1">
      <c r="B261" s="36"/>
      <c r="C261" s="36"/>
    </row>
    <row r="262" spans="2:3" ht="9.75" customHeight="1">
      <c r="B262" s="36"/>
      <c r="C262" s="36"/>
    </row>
    <row r="263" spans="2:3" ht="9.75" customHeight="1">
      <c r="B263" s="36"/>
      <c r="C263" s="36"/>
    </row>
    <row r="264" spans="2:3" ht="9.75" customHeight="1">
      <c r="B264" s="36"/>
      <c r="C264" s="36"/>
    </row>
    <row r="265" spans="2:3" ht="9.75" customHeight="1">
      <c r="B265" s="36"/>
      <c r="C265" s="36"/>
    </row>
    <row r="266" spans="2:3" ht="9.75" customHeight="1">
      <c r="B266" s="36"/>
      <c r="C266" s="36"/>
    </row>
    <row r="267" spans="2:3" ht="9.75" customHeight="1">
      <c r="B267" s="36"/>
      <c r="C267" s="36"/>
    </row>
    <row r="268" spans="2:3" ht="9.75" customHeight="1">
      <c r="B268" s="36"/>
      <c r="C268" s="36"/>
    </row>
    <row r="269" spans="2:3" ht="9.75" customHeight="1">
      <c r="B269" s="36"/>
      <c r="C269" s="36"/>
    </row>
    <row r="270" spans="2:3" ht="9.75" customHeight="1">
      <c r="B270" s="36"/>
      <c r="C270" s="36"/>
    </row>
    <row r="271" spans="2:3" ht="9.75" customHeight="1">
      <c r="B271" s="36"/>
      <c r="C271" s="36"/>
    </row>
    <row r="272" spans="2:3" ht="9.75" customHeight="1">
      <c r="B272" s="36"/>
      <c r="C272" s="36"/>
    </row>
    <row r="273" spans="2:3" ht="9.75" customHeight="1">
      <c r="B273" s="36"/>
      <c r="C273" s="36"/>
    </row>
    <row r="274" spans="2:3" ht="9.75" customHeight="1">
      <c r="B274" s="36"/>
      <c r="C274" s="36"/>
    </row>
    <row r="275" spans="2:3" ht="9.75" customHeight="1">
      <c r="B275" s="36"/>
      <c r="C275" s="36"/>
    </row>
    <row r="276" spans="2:3" ht="9.75" customHeight="1">
      <c r="B276" s="36"/>
      <c r="C276" s="36"/>
    </row>
    <row r="277" spans="2:3" ht="9.75" customHeight="1">
      <c r="B277" s="36"/>
      <c r="C277" s="36"/>
    </row>
    <row r="278" spans="2:3" ht="9.75" customHeight="1">
      <c r="B278" s="36"/>
      <c r="C278" s="36"/>
    </row>
    <row r="279" spans="2:3" ht="9.75" customHeight="1">
      <c r="B279" s="36"/>
      <c r="C279" s="36"/>
    </row>
    <row r="280" spans="2:3" ht="9.75" customHeight="1">
      <c r="B280" s="36"/>
      <c r="C280" s="36"/>
    </row>
    <row r="281" spans="2:3" ht="9.75" customHeight="1">
      <c r="B281" s="36"/>
      <c r="C281" s="36"/>
    </row>
    <row r="282" spans="2:3" ht="9.75" customHeight="1">
      <c r="B282" s="36"/>
      <c r="C282" s="36"/>
    </row>
    <row r="283" spans="2:3" ht="9.75" customHeight="1">
      <c r="B283" s="36"/>
      <c r="C283" s="36"/>
    </row>
    <row r="284" spans="2:3" ht="9.75" customHeight="1">
      <c r="B284" s="36"/>
      <c r="C284" s="36"/>
    </row>
    <row r="285" spans="2:3" ht="9.75" customHeight="1">
      <c r="B285" s="36"/>
      <c r="C285" s="36"/>
    </row>
    <row r="286" spans="2:3" ht="9.75" customHeight="1">
      <c r="B286" s="36"/>
      <c r="C286" s="36"/>
    </row>
    <row r="287" spans="2:3" ht="9.75" customHeight="1">
      <c r="B287" s="36"/>
      <c r="C287" s="36"/>
    </row>
    <row r="288" spans="2:3" ht="9.75" customHeight="1">
      <c r="B288" s="36"/>
      <c r="C288" s="36"/>
    </row>
    <row r="289" spans="2:3" ht="9.75" customHeight="1">
      <c r="B289" s="36"/>
      <c r="C289" s="36"/>
    </row>
    <row r="290" spans="2:3" ht="9.75" customHeight="1">
      <c r="B290" s="36"/>
      <c r="C290" s="36"/>
    </row>
    <row r="291" spans="2:3" ht="9.75" customHeight="1">
      <c r="B291" s="36"/>
      <c r="C291" s="36"/>
    </row>
    <row r="292" spans="2:3" ht="9.75" customHeight="1">
      <c r="B292" s="36"/>
      <c r="C292" s="36"/>
    </row>
    <row r="293" spans="2:3" ht="9.75" customHeight="1">
      <c r="B293" s="36"/>
      <c r="C293" s="36"/>
    </row>
    <row r="294" spans="2:3" ht="9.75" customHeight="1">
      <c r="B294" s="36"/>
      <c r="C294" s="36"/>
    </row>
    <row r="295" spans="2:3" ht="9.75" customHeight="1">
      <c r="B295" s="36"/>
      <c r="C295" s="36"/>
    </row>
    <row r="296" spans="2:3" ht="9.75" customHeight="1">
      <c r="B296" s="36"/>
      <c r="C296" s="36"/>
    </row>
    <row r="297" spans="2:3" ht="9.75" customHeight="1">
      <c r="B297" s="36"/>
      <c r="C297" s="36"/>
    </row>
    <row r="298" spans="2:3" ht="9.75" customHeight="1">
      <c r="B298" s="36"/>
      <c r="C298" s="36"/>
    </row>
    <row r="299" spans="2:3" ht="9.75" customHeight="1">
      <c r="B299" s="36"/>
      <c r="C299" s="36"/>
    </row>
    <row r="300" spans="2:3" ht="9.75" customHeight="1">
      <c r="B300" s="36"/>
      <c r="C300" s="36"/>
    </row>
    <row r="301" spans="2:3" ht="9.75" customHeight="1">
      <c r="B301" s="36"/>
      <c r="C301" s="36"/>
    </row>
    <row r="302" spans="2:3" ht="9.75" customHeight="1">
      <c r="B302" s="36"/>
      <c r="C302" s="36"/>
    </row>
    <row r="303" spans="2:3" ht="9.75" customHeight="1">
      <c r="B303" s="36"/>
      <c r="C303" s="36"/>
    </row>
    <row r="304" spans="2:3" ht="9.75" customHeight="1">
      <c r="B304" s="36"/>
      <c r="C304" s="36"/>
    </row>
    <row r="305" spans="2:3" ht="9.75" customHeight="1">
      <c r="B305" s="36"/>
      <c r="C305" s="36"/>
    </row>
    <row r="306" spans="2:3" ht="9.75" customHeight="1">
      <c r="B306" s="36"/>
      <c r="C306" s="36"/>
    </row>
    <row r="307" spans="2:3" ht="9.75" customHeight="1">
      <c r="B307" s="36"/>
      <c r="C307" s="36"/>
    </row>
    <row r="308" spans="2:3" ht="9.75" customHeight="1">
      <c r="B308" s="36"/>
      <c r="C308" s="36"/>
    </row>
    <row r="309" spans="2:3" ht="9.75" customHeight="1">
      <c r="B309" s="36"/>
      <c r="C309" s="36"/>
    </row>
    <row r="310" spans="2:3" ht="9.75" customHeight="1">
      <c r="B310" s="36"/>
      <c r="C310" s="36"/>
    </row>
    <row r="311" spans="2:3" ht="9.75" customHeight="1">
      <c r="B311" s="36"/>
      <c r="C311" s="36"/>
    </row>
    <row r="312" spans="2:3" ht="9.75" customHeight="1">
      <c r="B312" s="36"/>
      <c r="C312" s="36"/>
    </row>
    <row r="313" spans="2:3" ht="9.75" customHeight="1">
      <c r="B313" s="36"/>
      <c r="C313" s="36"/>
    </row>
    <row r="314" spans="2:3" ht="9.75" customHeight="1">
      <c r="B314" s="36"/>
      <c r="C314" s="36"/>
    </row>
    <row r="315" spans="2:3" ht="9.75" customHeight="1">
      <c r="B315" s="36"/>
      <c r="C315" s="36"/>
    </row>
    <row r="316" spans="2:3" ht="9.75" customHeight="1">
      <c r="B316" s="36"/>
      <c r="C316" s="36"/>
    </row>
    <row r="317" spans="2:3" ht="9.75" customHeight="1">
      <c r="B317" s="36"/>
      <c r="C317" s="36"/>
    </row>
    <row r="318" spans="2:3" ht="9.75" customHeight="1">
      <c r="B318" s="36"/>
      <c r="C318" s="36"/>
    </row>
    <row r="319" spans="2:3" ht="9.75" customHeight="1">
      <c r="B319" s="36"/>
      <c r="C319" s="36"/>
    </row>
    <row r="320" spans="2:3" ht="9.75" customHeight="1">
      <c r="B320" s="36"/>
      <c r="C320" s="36"/>
    </row>
    <row r="321" spans="2:3" ht="9.75" customHeight="1">
      <c r="B321" s="36"/>
      <c r="C321" s="36"/>
    </row>
    <row r="322" spans="2:3" ht="9.75" customHeight="1">
      <c r="B322" s="36"/>
      <c r="C322" s="36"/>
    </row>
    <row r="323" spans="2:3" ht="9.75" customHeight="1">
      <c r="B323" s="36"/>
      <c r="C323" s="36"/>
    </row>
    <row r="324" spans="2:3" ht="9.75" customHeight="1">
      <c r="B324" s="36"/>
      <c r="C324" s="36"/>
    </row>
    <row r="325" spans="2:3" ht="9.75" customHeight="1">
      <c r="B325" s="36"/>
      <c r="C325" s="36"/>
    </row>
    <row r="326" spans="2:3" ht="9.75" customHeight="1">
      <c r="B326" s="36"/>
      <c r="C326" s="36"/>
    </row>
    <row r="327" spans="2:3" ht="9.75" customHeight="1">
      <c r="B327" s="36"/>
      <c r="C327" s="36"/>
    </row>
    <row r="328" spans="2:3" ht="9.75" customHeight="1">
      <c r="B328" s="36"/>
      <c r="C328" s="36"/>
    </row>
    <row r="329" spans="2:3" ht="9.75" customHeight="1">
      <c r="B329" s="36"/>
      <c r="C329" s="36"/>
    </row>
    <row r="330" spans="2:3" ht="9.75" customHeight="1">
      <c r="B330" s="36"/>
      <c r="C330" s="36"/>
    </row>
    <row r="331" spans="2:3" ht="9.75" customHeight="1">
      <c r="B331" s="36"/>
      <c r="C331" s="36"/>
    </row>
    <row r="332" spans="2:3" ht="9.75" customHeight="1">
      <c r="B332" s="36"/>
      <c r="C332" s="36"/>
    </row>
    <row r="333" spans="2:3" ht="9.75" customHeight="1">
      <c r="B333" s="36"/>
      <c r="C333" s="36"/>
    </row>
    <row r="334" spans="2:3" ht="9.75" customHeight="1">
      <c r="B334" s="36"/>
      <c r="C334" s="36"/>
    </row>
    <row r="335" spans="2:3" ht="9.75" customHeight="1">
      <c r="B335" s="36"/>
      <c r="C335" s="36"/>
    </row>
    <row r="336" spans="2:3" ht="9.75" customHeight="1">
      <c r="B336" s="36"/>
      <c r="C336" s="36"/>
    </row>
    <row r="337" spans="2:3" ht="9.75" customHeight="1">
      <c r="B337" s="36"/>
      <c r="C337" s="36"/>
    </row>
    <row r="338" spans="2:3" ht="9.75" customHeight="1">
      <c r="B338" s="36"/>
      <c r="C338" s="36"/>
    </row>
    <row r="339" spans="2:3" ht="9.75" customHeight="1">
      <c r="B339" s="36"/>
      <c r="C339" s="36"/>
    </row>
    <row r="340" spans="2:3" ht="9.75" customHeight="1">
      <c r="B340" s="36"/>
      <c r="C340" s="36"/>
    </row>
    <row r="341" spans="2:3" ht="9.75" customHeight="1">
      <c r="B341" s="36"/>
      <c r="C341" s="36"/>
    </row>
    <row r="342" spans="2:3" ht="9.75" customHeight="1">
      <c r="B342" s="36"/>
      <c r="C342" s="36"/>
    </row>
    <row r="343" spans="2:3" ht="9.75" customHeight="1">
      <c r="B343" s="36"/>
      <c r="C343" s="36"/>
    </row>
    <row r="344" spans="2:3" ht="9.75" customHeight="1">
      <c r="B344" s="36"/>
      <c r="C344" s="36"/>
    </row>
    <row r="345" spans="2:3" ht="9.75" customHeight="1">
      <c r="B345" s="36"/>
      <c r="C345" s="36"/>
    </row>
    <row r="346" spans="2:3" ht="9.75" customHeight="1">
      <c r="B346" s="36"/>
      <c r="C346" s="36"/>
    </row>
    <row r="347" spans="2:3" ht="9.75" customHeight="1">
      <c r="B347" s="36"/>
      <c r="C347" s="36"/>
    </row>
    <row r="348" spans="2:3" ht="9.75" customHeight="1">
      <c r="B348" s="36"/>
      <c r="C348" s="36"/>
    </row>
    <row r="349" spans="2:3" ht="9.75" customHeight="1">
      <c r="B349" s="36"/>
      <c r="C349" s="36"/>
    </row>
    <row r="350" spans="2:3" ht="9.75" customHeight="1">
      <c r="B350" s="36"/>
      <c r="C350" s="36"/>
    </row>
    <row r="351" spans="2:3" ht="9.75" customHeight="1">
      <c r="B351" s="36"/>
      <c r="C351" s="36"/>
    </row>
    <row r="352" spans="2:3" ht="9.75" customHeight="1">
      <c r="B352" s="36"/>
      <c r="C352" s="36"/>
    </row>
    <row r="353" spans="2:3" ht="9.75" customHeight="1">
      <c r="B353" s="36"/>
      <c r="C353" s="36"/>
    </row>
    <row r="354" spans="2:3" ht="9.75" customHeight="1">
      <c r="B354" s="36"/>
      <c r="C354" s="36"/>
    </row>
    <row r="355" spans="2:3" ht="9.75" customHeight="1">
      <c r="B355" s="36"/>
      <c r="C355" s="36"/>
    </row>
    <row r="356" spans="2:3" ht="9.75" customHeight="1">
      <c r="B356" s="36"/>
      <c r="C356" s="36"/>
    </row>
    <row r="357" spans="2:3" ht="9.75" customHeight="1">
      <c r="B357" s="36"/>
      <c r="C357" s="36"/>
    </row>
    <row r="358" spans="2:3" ht="9.75" customHeight="1">
      <c r="B358" s="36"/>
      <c r="C358" s="36"/>
    </row>
    <row r="359" spans="2:3" ht="9.75" customHeight="1">
      <c r="B359" s="36"/>
      <c r="C359" s="36"/>
    </row>
    <row r="360" spans="2:3" ht="9.75" customHeight="1">
      <c r="B360" s="36"/>
      <c r="C360" s="36"/>
    </row>
    <row r="361" spans="2:3" ht="9.75" customHeight="1">
      <c r="B361" s="36"/>
      <c r="C361" s="36"/>
    </row>
    <row r="362" spans="2:3" ht="9.75" customHeight="1">
      <c r="B362" s="36"/>
      <c r="C362" s="36"/>
    </row>
    <row r="363" spans="2:3" ht="9.75" customHeight="1">
      <c r="B363" s="36"/>
      <c r="C363" s="36"/>
    </row>
    <row r="364" spans="2:3" ht="9.75" customHeight="1">
      <c r="B364" s="36"/>
      <c r="C364" s="36"/>
    </row>
    <row r="365" spans="2:3" ht="9.75" customHeight="1">
      <c r="B365" s="36"/>
      <c r="C365" s="36"/>
    </row>
    <row r="366" spans="2:3" ht="9.75" customHeight="1">
      <c r="B366" s="36"/>
      <c r="C366" s="36"/>
    </row>
    <row r="367" spans="2:3" ht="9.75" customHeight="1">
      <c r="B367" s="36"/>
      <c r="C367" s="36"/>
    </row>
    <row r="368" spans="2:3" ht="9.75" customHeight="1">
      <c r="B368" s="36"/>
      <c r="C368" s="36"/>
    </row>
    <row r="369" spans="2:3" ht="9.75" customHeight="1">
      <c r="B369" s="36"/>
      <c r="C369" s="36"/>
    </row>
    <row r="370" spans="2:3" ht="9.75" customHeight="1">
      <c r="B370" s="36"/>
      <c r="C370" s="36"/>
    </row>
    <row r="371" spans="2:3" ht="9.75" customHeight="1">
      <c r="B371" s="36"/>
      <c r="C371" s="36"/>
    </row>
    <row r="372" spans="2:3" ht="9.75" customHeight="1">
      <c r="B372" s="36"/>
      <c r="C372" s="36"/>
    </row>
    <row r="373" spans="2:3" ht="9.75" customHeight="1">
      <c r="B373" s="36"/>
      <c r="C373" s="36"/>
    </row>
    <row r="374" spans="2:3" ht="9.75" customHeight="1">
      <c r="B374" s="36"/>
      <c r="C374" s="36"/>
    </row>
    <row r="375" spans="2:3" ht="9.75" customHeight="1">
      <c r="B375" s="36"/>
      <c r="C375" s="36"/>
    </row>
    <row r="376" spans="2:3" ht="9.75" customHeight="1">
      <c r="B376" s="36"/>
      <c r="C376" s="36"/>
    </row>
    <row r="377" spans="2:3" ht="9.75" customHeight="1">
      <c r="B377" s="36"/>
      <c r="C377" s="36"/>
    </row>
    <row r="378" spans="2:3" ht="9.75" customHeight="1">
      <c r="B378" s="36"/>
      <c r="C378" s="36"/>
    </row>
    <row r="379" spans="2:3" ht="9.75" customHeight="1">
      <c r="B379" s="36"/>
      <c r="C379" s="36"/>
    </row>
    <row r="380" spans="2:3" ht="9.75" customHeight="1">
      <c r="B380" s="36"/>
      <c r="C380" s="36"/>
    </row>
    <row r="381" spans="2:3" ht="9.75" customHeight="1">
      <c r="B381" s="36"/>
      <c r="C381" s="36"/>
    </row>
    <row r="382" spans="2:3" ht="9.75" customHeight="1">
      <c r="B382" s="36"/>
      <c r="C382" s="36"/>
    </row>
    <row r="383" spans="2:3" ht="9.75" customHeight="1">
      <c r="B383" s="36"/>
      <c r="C383" s="36"/>
    </row>
    <row r="384" spans="2:3" ht="9.75" customHeight="1">
      <c r="B384" s="36"/>
      <c r="C384" s="36"/>
    </row>
    <row r="385" spans="2:3" ht="9.75" customHeight="1">
      <c r="B385" s="36"/>
      <c r="C385" s="36"/>
    </row>
    <row r="386" spans="2:3" ht="9.75" customHeight="1">
      <c r="B386" s="36"/>
      <c r="C386" s="36"/>
    </row>
    <row r="387" spans="2:3" ht="9.75" customHeight="1">
      <c r="B387" s="36"/>
      <c r="C387" s="36"/>
    </row>
    <row r="388" spans="2:3" ht="9.75" customHeight="1">
      <c r="B388" s="36"/>
      <c r="C388" s="36"/>
    </row>
    <row r="389" spans="2:3" ht="9.75" customHeight="1">
      <c r="B389" s="36"/>
      <c r="C389" s="36"/>
    </row>
    <row r="390" spans="2:3" ht="9.75" customHeight="1">
      <c r="B390" s="36"/>
      <c r="C390" s="36"/>
    </row>
    <row r="391" spans="2:3" ht="9.75" customHeight="1">
      <c r="B391" s="36"/>
      <c r="C391" s="36"/>
    </row>
    <row r="392" spans="2:3" ht="9.75" customHeight="1">
      <c r="B392" s="36"/>
      <c r="C392" s="36"/>
    </row>
    <row r="393" spans="2:3" ht="9.75" customHeight="1">
      <c r="B393" s="36"/>
      <c r="C393" s="36"/>
    </row>
    <row r="394" spans="2:3" ht="9.75" customHeight="1">
      <c r="B394" s="36"/>
      <c r="C394" s="36"/>
    </row>
    <row r="395" spans="2:3" ht="9.75" customHeight="1">
      <c r="B395" s="36"/>
      <c r="C395" s="36"/>
    </row>
    <row r="396" spans="2:3" ht="9.75" customHeight="1">
      <c r="B396" s="36"/>
      <c r="C396" s="36"/>
    </row>
    <row r="397" spans="2:3" ht="9.75" customHeight="1">
      <c r="B397" s="36"/>
      <c r="C397" s="36"/>
    </row>
    <row r="398" spans="2:3" ht="9.75" customHeight="1">
      <c r="B398" s="36"/>
      <c r="C398" s="36"/>
    </row>
    <row r="399" spans="2:3" ht="9.75" customHeight="1">
      <c r="B399" s="36"/>
      <c r="C399" s="36"/>
    </row>
    <row r="400" spans="2:3" ht="9.75" customHeight="1">
      <c r="B400" s="36"/>
      <c r="C400" s="36"/>
    </row>
    <row r="401" spans="2:3" ht="9.75" customHeight="1">
      <c r="B401" s="36"/>
      <c r="C401" s="36"/>
    </row>
    <row r="402" spans="2:3" ht="9.75" customHeight="1">
      <c r="B402" s="36"/>
      <c r="C402" s="36"/>
    </row>
    <row r="403" spans="2:3" ht="9.75" customHeight="1">
      <c r="B403" s="36"/>
      <c r="C403" s="36"/>
    </row>
    <row r="404" spans="2:3" ht="9.75" customHeight="1">
      <c r="B404" s="36"/>
      <c r="C404" s="36"/>
    </row>
    <row r="405" spans="2:3" ht="9.75" customHeight="1">
      <c r="B405" s="36"/>
      <c r="C405" s="36"/>
    </row>
    <row r="406" spans="2:3" ht="9.75" customHeight="1">
      <c r="B406" s="36"/>
      <c r="C406" s="36"/>
    </row>
    <row r="407" spans="2:3" ht="9.75" customHeight="1">
      <c r="B407" s="36"/>
      <c r="C407" s="36"/>
    </row>
    <row r="408" spans="2:3" ht="9.75" customHeight="1">
      <c r="B408" s="36"/>
      <c r="C408" s="36"/>
    </row>
    <row r="409" spans="2:3" ht="9.75" customHeight="1">
      <c r="B409" s="36"/>
      <c r="C409" s="36"/>
    </row>
    <row r="410" spans="2:3" ht="9.75" customHeight="1">
      <c r="B410" s="36"/>
      <c r="C410" s="36"/>
    </row>
    <row r="411" spans="2:3" ht="9.75" customHeight="1">
      <c r="B411" s="36"/>
      <c r="C411" s="36"/>
    </row>
    <row r="412" spans="2:3" ht="9.75" customHeight="1">
      <c r="B412" s="36"/>
      <c r="C412" s="36"/>
    </row>
    <row r="413" spans="2:3" ht="9.75" customHeight="1">
      <c r="B413" s="36"/>
      <c r="C413" s="36"/>
    </row>
    <row r="414" spans="2:3" ht="9.75" customHeight="1">
      <c r="B414" s="36"/>
      <c r="C414" s="36"/>
    </row>
    <row r="415" spans="2:3" ht="9.75" customHeight="1">
      <c r="B415" s="36"/>
      <c r="C415" s="36"/>
    </row>
    <row r="416" spans="2:3" ht="9.75" customHeight="1">
      <c r="B416" s="36"/>
      <c r="C416" s="36"/>
    </row>
    <row r="417" spans="2:3" ht="9.75" customHeight="1">
      <c r="B417" s="36"/>
      <c r="C417" s="36"/>
    </row>
    <row r="418" spans="2:3" ht="9.75" customHeight="1">
      <c r="B418" s="36"/>
      <c r="C418" s="36"/>
    </row>
    <row r="419" spans="2:3" ht="9.75" customHeight="1">
      <c r="B419" s="36"/>
      <c r="C419" s="36"/>
    </row>
    <row r="420" spans="2:3" ht="9.75" customHeight="1">
      <c r="B420" s="36"/>
      <c r="C420" s="36"/>
    </row>
    <row r="421" spans="2:3" ht="9.75" customHeight="1">
      <c r="B421" s="36"/>
      <c r="C421" s="36"/>
    </row>
    <row r="422" spans="2:3" ht="9.75" customHeight="1">
      <c r="B422" s="36"/>
      <c r="C422" s="36"/>
    </row>
    <row r="423" spans="2:3" ht="9.75" customHeight="1">
      <c r="B423" s="36"/>
      <c r="C423" s="36"/>
    </row>
    <row r="424" spans="2:3" ht="9.75" customHeight="1">
      <c r="B424" s="36"/>
      <c r="C424" s="36"/>
    </row>
    <row r="425" spans="2:3" ht="9.75" customHeight="1">
      <c r="B425" s="36"/>
      <c r="C425" s="36"/>
    </row>
  </sheetData>
  <sheetProtection/>
  <hyperlinks>
    <hyperlink ref="N1" location="Übersicht!A1" display="zurück zur Übersicht"/>
  </hyperlink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72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" defaultRowHeight="9.75" customHeight="1"/>
  <cols>
    <col min="1" max="1" width="1.171875" style="54" customWidth="1"/>
    <col min="2" max="2" width="7.83203125" style="54" customWidth="1"/>
    <col min="3" max="38" width="5.5" style="50" customWidth="1"/>
    <col min="39" max="16384" width="12" style="50" customWidth="1"/>
  </cols>
  <sheetData>
    <row r="1" spans="1:35" s="46" customFormat="1" ht="18">
      <c r="A1" s="70"/>
      <c r="B1" s="70" t="str">
        <f>"Kanton "&amp;Übersicht!C5</f>
        <v>Kanton Solothurn</v>
      </c>
      <c r="C1" s="45"/>
      <c r="D1" s="45"/>
      <c r="E1" s="45"/>
      <c r="F1" s="45"/>
      <c r="G1" s="45"/>
      <c r="H1" s="45"/>
      <c r="AI1" s="109" t="s">
        <v>52</v>
      </c>
    </row>
    <row r="2" spans="1:7" ht="3.75" customHeight="1">
      <c r="A2" s="48"/>
      <c r="B2" s="48"/>
      <c r="C2" s="49"/>
      <c r="D2" s="49"/>
      <c r="E2" s="49"/>
      <c r="F2" s="46"/>
      <c r="G2" s="46"/>
    </row>
    <row r="3" spans="1:32" s="53" customFormat="1" ht="13.5" customHeight="1">
      <c r="A3" s="83"/>
      <c r="B3" s="83" t="s">
        <v>59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ht="3.75" customHeight="1">
      <c r="AF4" s="55"/>
    </row>
    <row r="5" spans="1:38" s="59" customFormat="1" ht="18" customHeight="1">
      <c r="A5" s="112"/>
      <c r="B5" s="198"/>
      <c r="C5" s="56">
        <v>1971</v>
      </c>
      <c r="D5" s="56"/>
      <c r="E5" s="110"/>
      <c r="F5" s="56">
        <v>1975</v>
      </c>
      <c r="G5" s="56"/>
      <c r="H5" s="110"/>
      <c r="I5" s="56">
        <v>1979</v>
      </c>
      <c r="J5" s="56"/>
      <c r="K5" s="110"/>
      <c r="L5" s="56">
        <v>1983</v>
      </c>
      <c r="M5" s="56"/>
      <c r="N5" s="110"/>
      <c r="O5" s="56">
        <v>1987</v>
      </c>
      <c r="P5" s="56"/>
      <c r="Q5" s="110"/>
      <c r="R5" s="56">
        <v>1991</v>
      </c>
      <c r="S5" s="56"/>
      <c r="T5" s="110"/>
      <c r="U5" s="56">
        <v>1995</v>
      </c>
      <c r="V5" s="56"/>
      <c r="W5" s="110"/>
      <c r="X5" s="56">
        <v>1999</v>
      </c>
      <c r="Y5" s="56"/>
      <c r="Z5" s="110"/>
      <c r="AA5" s="56">
        <v>2003</v>
      </c>
      <c r="AB5" s="56"/>
      <c r="AC5" s="110"/>
      <c r="AD5" s="56">
        <v>2007</v>
      </c>
      <c r="AE5" s="56"/>
      <c r="AF5" s="56"/>
      <c r="AG5" s="58">
        <v>2011</v>
      </c>
      <c r="AH5" s="56"/>
      <c r="AI5" s="56"/>
      <c r="AJ5" s="58">
        <v>2015</v>
      </c>
      <c r="AK5" s="56"/>
      <c r="AL5" s="56"/>
    </row>
    <row r="6" spans="1:38" s="59" customFormat="1" ht="18" customHeight="1">
      <c r="A6" s="126"/>
      <c r="B6" s="199" t="s">
        <v>209</v>
      </c>
      <c r="C6" s="110" t="s">
        <v>5</v>
      </c>
      <c r="D6" s="57" t="s">
        <v>6</v>
      </c>
      <c r="E6" s="57" t="s">
        <v>60</v>
      </c>
      <c r="F6" s="110" t="s">
        <v>5</v>
      </c>
      <c r="G6" s="57" t="s">
        <v>6</v>
      </c>
      <c r="H6" s="57" t="s">
        <v>60</v>
      </c>
      <c r="I6" s="110" t="s">
        <v>5</v>
      </c>
      <c r="J6" s="57" t="s">
        <v>6</v>
      </c>
      <c r="K6" s="57" t="s">
        <v>60</v>
      </c>
      <c r="L6" s="110" t="s">
        <v>5</v>
      </c>
      <c r="M6" s="57" t="s">
        <v>6</v>
      </c>
      <c r="N6" s="57" t="s">
        <v>60</v>
      </c>
      <c r="O6" s="110" t="s">
        <v>5</v>
      </c>
      <c r="P6" s="57" t="s">
        <v>6</v>
      </c>
      <c r="Q6" s="57" t="s">
        <v>60</v>
      </c>
      <c r="R6" s="110" t="s">
        <v>5</v>
      </c>
      <c r="S6" s="57" t="s">
        <v>6</v>
      </c>
      <c r="T6" s="57" t="s">
        <v>60</v>
      </c>
      <c r="U6" s="110" t="s">
        <v>5</v>
      </c>
      <c r="V6" s="57" t="s">
        <v>6</v>
      </c>
      <c r="W6" s="57" t="s">
        <v>60</v>
      </c>
      <c r="X6" s="110" t="s">
        <v>5</v>
      </c>
      <c r="Y6" s="57" t="s">
        <v>6</v>
      </c>
      <c r="Z6" s="57" t="s">
        <v>60</v>
      </c>
      <c r="AA6" s="110" t="s">
        <v>5</v>
      </c>
      <c r="AB6" s="57" t="s">
        <v>6</v>
      </c>
      <c r="AC6" s="57" t="s">
        <v>60</v>
      </c>
      <c r="AD6" s="110" t="s">
        <v>5</v>
      </c>
      <c r="AE6" s="57" t="s">
        <v>6</v>
      </c>
      <c r="AF6" s="58" t="s">
        <v>60</v>
      </c>
      <c r="AG6" s="57" t="s">
        <v>5</v>
      </c>
      <c r="AH6" s="57" t="s">
        <v>6</v>
      </c>
      <c r="AI6" s="58" t="s">
        <v>60</v>
      </c>
      <c r="AJ6" s="57" t="s">
        <v>5</v>
      </c>
      <c r="AK6" s="57" t="s">
        <v>6</v>
      </c>
      <c r="AL6" s="58" t="s">
        <v>60</v>
      </c>
    </row>
    <row r="7" spans="1:38" s="59" customFormat="1" ht="6.75" customHeight="1">
      <c r="A7" s="111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3"/>
      <c r="AK7" s="113"/>
      <c r="AL7" s="112"/>
    </row>
    <row r="8" spans="1:40" s="46" customFormat="1" ht="12" customHeight="1">
      <c r="A8" s="62">
        <v>1</v>
      </c>
      <c r="B8" s="62" t="s">
        <v>1</v>
      </c>
      <c r="C8" s="113"/>
      <c r="D8" s="113">
        <v>3</v>
      </c>
      <c r="E8" s="114">
        <f aca="true" t="shared" si="0" ref="E8:E13">IF(OR(ISNUMBER(C8),ISNUMBER(D8)),100/SUM(C8:D8)*C8,"")</f>
        <v>0</v>
      </c>
      <c r="F8" s="113">
        <v>1</v>
      </c>
      <c r="G8" s="113">
        <v>2</v>
      </c>
      <c r="H8" s="114">
        <f aca="true" t="shared" si="1" ref="H8:H13">IF(OR(ISNUMBER(F8),ISNUMBER(G8)),100/SUM(F8:G8)*F8,"")</f>
        <v>33.333333333333336</v>
      </c>
      <c r="I8" s="113">
        <v>1</v>
      </c>
      <c r="J8" s="113">
        <v>2</v>
      </c>
      <c r="K8" s="114">
        <f aca="true" t="shared" si="2" ref="K8:K13">IF(OR(ISNUMBER(I8),ISNUMBER(J8)),100/SUM(I8:J8)*I8,"")</f>
        <v>33.333333333333336</v>
      </c>
      <c r="L8" s="113"/>
      <c r="M8" s="113">
        <v>3</v>
      </c>
      <c r="N8" s="114">
        <f aca="true" t="shared" si="3" ref="N8:N13">IF(OR(ISNUMBER(L8),ISNUMBER(M8)),100/SUM(L8:M8)*L8,"")</f>
        <v>0</v>
      </c>
      <c r="O8" s="113"/>
      <c r="P8" s="113">
        <v>3</v>
      </c>
      <c r="Q8" s="114">
        <f aca="true" t="shared" si="4" ref="Q8:Q13">IF(OR(ISNUMBER(O8),ISNUMBER(P8)),100/SUM(O8:P8)*O8,"")</f>
        <v>0</v>
      </c>
      <c r="R8" s="113"/>
      <c r="S8" s="113">
        <v>2</v>
      </c>
      <c r="T8" s="114">
        <f aca="true" t="shared" si="5" ref="T8:T13">IF(OR(ISNUMBER(R8),ISNUMBER(S8)),100/SUM(R8:S8)*R8,"")</f>
        <v>0</v>
      </c>
      <c r="U8" s="113"/>
      <c r="V8" s="113">
        <v>2</v>
      </c>
      <c r="W8" s="114">
        <f aca="true" t="shared" si="6" ref="W8:W13">IF(OR(ISNUMBER(U8),ISNUMBER(V8)),100/SUM(U8:V8)*U8,"")</f>
        <v>0</v>
      </c>
      <c r="X8" s="113"/>
      <c r="Y8" s="113">
        <v>2</v>
      </c>
      <c r="Z8" s="114">
        <f aca="true" t="shared" si="7" ref="Z8:Z13">IF(OR(ISNUMBER(X8),ISNUMBER(Y8)),100/SUM(X8:Y8)*X8,"")</f>
        <v>0</v>
      </c>
      <c r="AA8" s="113"/>
      <c r="AB8" s="113">
        <v>2</v>
      </c>
      <c r="AC8" s="114">
        <f aca="true" t="shared" si="8" ref="AC8:AC13">IF(OR(ISNUMBER(AA8),ISNUMBER(AB8)),100/SUM(AA8:AB8)*AA8,"")</f>
        <v>0</v>
      </c>
      <c r="AD8" s="113"/>
      <c r="AE8" s="113">
        <v>1</v>
      </c>
      <c r="AF8" s="114">
        <f aca="true" t="shared" si="9" ref="AF8:AF13">IF(OR(ISNUMBER(AD8),ISNUMBER(AE8)),100/SUM(AD8:AE8)*AD8,"")</f>
        <v>0</v>
      </c>
      <c r="AG8" s="113"/>
      <c r="AH8" s="113">
        <v>1</v>
      </c>
      <c r="AI8" s="114">
        <f aca="true" t="shared" si="10" ref="AI8:AI14">IF(OR(ISNUMBER(AG8),ISNUMBER(AH8)),100/SUM(AG8:AH8)*AG8,"")</f>
        <v>0</v>
      </c>
      <c r="AJ8" s="113"/>
      <c r="AK8" s="113">
        <v>1</v>
      </c>
      <c r="AL8" s="114">
        <v>0</v>
      </c>
      <c r="AM8" s="219"/>
      <c r="AN8"/>
    </row>
    <row r="9" spans="1:40" s="46" customFormat="1" ht="12" customHeight="1">
      <c r="A9" s="62">
        <v>2</v>
      </c>
      <c r="B9" s="62" t="s">
        <v>2</v>
      </c>
      <c r="C9" s="113"/>
      <c r="D9" s="113">
        <v>2</v>
      </c>
      <c r="E9" s="114">
        <f t="shared" si="0"/>
        <v>0</v>
      </c>
      <c r="F9" s="113"/>
      <c r="G9" s="113">
        <v>2</v>
      </c>
      <c r="H9" s="114">
        <f t="shared" si="1"/>
        <v>0</v>
      </c>
      <c r="I9" s="113"/>
      <c r="J9" s="113">
        <v>2</v>
      </c>
      <c r="K9" s="114">
        <f t="shared" si="2"/>
        <v>0</v>
      </c>
      <c r="L9" s="113"/>
      <c r="M9" s="113">
        <v>2</v>
      </c>
      <c r="N9" s="114">
        <f t="shared" si="3"/>
        <v>0</v>
      </c>
      <c r="O9" s="113"/>
      <c r="P9" s="113">
        <v>2</v>
      </c>
      <c r="Q9" s="114">
        <f t="shared" si="4"/>
        <v>0</v>
      </c>
      <c r="R9" s="113">
        <v>1</v>
      </c>
      <c r="S9" s="113">
        <v>1</v>
      </c>
      <c r="T9" s="114">
        <f t="shared" si="5"/>
        <v>50</v>
      </c>
      <c r="U9" s="113">
        <v>1</v>
      </c>
      <c r="V9" s="113">
        <v>1</v>
      </c>
      <c r="W9" s="114">
        <f t="shared" si="6"/>
        <v>50</v>
      </c>
      <c r="X9" s="113">
        <v>1</v>
      </c>
      <c r="Y9" s="113">
        <v>1</v>
      </c>
      <c r="Z9" s="114">
        <f t="shared" si="7"/>
        <v>50</v>
      </c>
      <c r="AA9" s="113">
        <v>1</v>
      </c>
      <c r="AB9" s="113"/>
      <c r="AC9" s="114">
        <f t="shared" si="8"/>
        <v>100</v>
      </c>
      <c r="AD9" s="113">
        <v>1</v>
      </c>
      <c r="AE9" s="113">
        <v>1</v>
      </c>
      <c r="AF9" s="114">
        <f t="shared" si="9"/>
        <v>50</v>
      </c>
      <c r="AG9" s="113"/>
      <c r="AH9" s="113">
        <v>2</v>
      </c>
      <c r="AI9" s="114">
        <f t="shared" si="10"/>
        <v>0</v>
      </c>
      <c r="AJ9" s="113"/>
      <c r="AK9" s="113">
        <v>1</v>
      </c>
      <c r="AL9" s="114">
        <v>0</v>
      </c>
      <c r="AM9" s="219"/>
      <c r="AN9"/>
    </row>
    <row r="10" spans="1:40" s="46" customFormat="1" ht="12" customHeight="1">
      <c r="A10" s="62">
        <v>3</v>
      </c>
      <c r="B10" s="62" t="s">
        <v>7</v>
      </c>
      <c r="C10" s="113"/>
      <c r="D10" s="113">
        <v>2</v>
      </c>
      <c r="E10" s="114">
        <f t="shared" si="0"/>
        <v>0</v>
      </c>
      <c r="F10" s="113"/>
      <c r="G10" s="113">
        <v>2</v>
      </c>
      <c r="H10" s="114">
        <f t="shared" si="1"/>
        <v>0</v>
      </c>
      <c r="I10" s="113"/>
      <c r="J10" s="113">
        <v>2</v>
      </c>
      <c r="K10" s="114">
        <f t="shared" si="2"/>
        <v>0</v>
      </c>
      <c r="L10" s="113"/>
      <c r="M10" s="113">
        <v>2</v>
      </c>
      <c r="N10" s="114">
        <f t="shared" si="3"/>
        <v>0</v>
      </c>
      <c r="O10" s="113">
        <v>1</v>
      </c>
      <c r="P10" s="113">
        <v>1</v>
      </c>
      <c r="Q10" s="114">
        <f t="shared" si="4"/>
        <v>50</v>
      </c>
      <c r="R10" s="113"/>
      <c r="S10" s="113">
        <v>1</v>
      </c>
      <c r="T10" s="114">
        <f t="shared" si="5"/>
        <v>0</v>
      </c>
      <c r="U10" s="113"/>
      <c r="V10" s="113">
        <v>2</v>
      </c>
      <c r="W10" s="114">
        <f t="shared" si="6"/>
        <v>0</v>
      </c>
      <c r="X10" s="113"/>
      <c r="Y10" s="113">
        <v>2</v>
      </c>
      <c r="Z10" s="114">
        <f t="shared" si="7"/>
        <v>0</v>
      </c>
      <c r="AA10" s="113">
        <v>1</v>
      </c>
      <c r="AB10" s="113">
        <v>1</v>
      </c>
      <c r="AC10" s="114">
        <f t="shared" si="8"/>
        <v>50</v>
      </c>
      <c r="AD10" s="113">
        <v>1</v>
      </c>
      <c r="AE10" s="113"/>
      <c r="AF10" s="114">
        <f t="shared" si="9"/>
        <v>100</v>
      </c>
      <c r="AG10" s="113">
        <v>1</v>
      </c>
      <c r="AH10" s="113">
        <v>1</v>
      </c>
      <c r="AI10" s="114">
        <f t="shared" si="10"/>
        <v>50</v>
      </c>
      <c r="AJ10" s="113">
        <v>1</v>
      </c>
      <c r="AK10" s="113">
        <v>1</v>
      </c>
      <c r="AL10" s="114">
        <v>50</v>
      </c>
      <c r="AM10" s="219"/>
      <c r="AN10"/>
    </row>
    <row r="11" spans="1:40" s="46" customFormat="1" ht="12" customHeight="1">
      <c r="A11" s="62">
        <v>4</v>
      </c>
      <c r="B11" s="62" t="s">
        <v>3</v>
      </c>
      <c r="C11" s="113"/>
      <c r="D11" s="113"/>
      <c r="E11" s="114">
        <f t="shared" si="0"/>
      </c>
      <c r="F11" s="113"/>
      <c r="G11" s="113"/>
      <c r="H11" s="114">
        <f t="shared" si="1"/>
      </c>
      <c r="I11" s="113"/>
      <c r="J11" s="113"/>
      <c r="K11" s="114">
        <f t="shared" si="2"/>
      </c>
      <c r="L11" s="113"/>
      <c r="M11" s="113"/>
      <c r="N11" s="114">
        <f t="shared" si="3"/>
      </c>
      <c r="O11" s="113"/>
      <c r="P11" s="113"/>
      <c r="Q11" s="114">
        <f t="shared" si="4"/>
      </c>
      <c r="R11" s="113"/>
      <c r="S11" s="113"/>
      <c r="T11" s="114">
        <f t="shared" si="5"/>
      </c>
      <c r="U11" s="113"/>
      <c r="V11" s="113"/>
      <c r="W11" s="114">
        <f t="shared" si="6"/>
      </c>
      <c r="X11" s="113"/>
      <c r="Y11" s="113">
        <v>1</v>
      </c>
      <c r="Z11" s="114">
        <f t="shared" si="7"/>
        <v>0</v>
      </c>
      <c r="AA11" s="113"/>
      <c r="AB11" s="113">
        <v>2</v>
      </c>
      <c r="AC11" s="114">
        <f t="shared" si="8"/>
        <v>0</v>
      </c>
      <c r="AD11" s="113"/>
      <c r="AE11" s="113">
        <v>2</v>
      </c>
      <c r="AF11" s="114">
        <f t="shared" si="9"/>
        <v>0</v>
      </c>
      <c r="AG11" s="113"/>
      <c r="AH11" s="113">
        <v>2</v>
      </c>
      <c r="AI11" s="114">
        <f t="shared" si="10"/>
        <v>0</v>
      </c>
      <c r="AJ11" s="113"/>
      <c r="AK11" s="113">
        <v>2</v>
      </c>
      <c r="AL11" s="114">
        <v>0</v>
      </c>
      <c r="AM11" s="219"/>
      <c r="AN11"/>
    </row>
    <row r="12" spans="1:38" s="46" customFormat="1" ht="12" customHeight="1">
      <c r="A12" s="62">
        <v>13</v>
      </c>
      <c r="B12" s="62" t="s">
        <v>74</v>
      </c>
      <c r="C12" s="113"/>
      <c r="D12" s="113"/>
      <c r="E12" s="114">
        <f t="shared" si="0"/>
      </c>
      <c r="F12" s="113"/>
      <c r="G12" s="113"/>
      <c r="H12" s="114">
        <f t="shared" si="1"/>
      </c>
      <c r="I12" s="113"/>
      <c r="J12" s="113"/>
      <c r="K12" s="114">
        <f t="shared" si="2"/>
      </c>
      <c r="L12" s="113"/>
      <c r="M12" s="113"/>
      <c r="N12" s="114">
        <f t="shared" si="3"/>
      </c>
      <c r="O12" s="113"/>
      <c r="P12" s="113"/>
      <c r="Q12" s="114">
        <f t="shared" si="4"/>
      </c>
      <c r="R12" s="113">
        <v>1</v>
      </c>
      <c r="S12" s="113"/>
      <c r="T12" s="114">
        <f t="shared" si="5"/>
        <v>100</v>
      </c>
      <c r="U12" s="113"/>
      <c r="V12" s="113"/>
      <c r="W12" s="114">
        <f t="shared" si="6"/>
      </c>
      <c r="X12" s="113"/>
      <c r="Y12" s="113"/>
      <c r="Z12" s="114">
        <f t="shared" si="7"/>
      </c>
      <c r="AA12" s="113"/>
      <c r="AB12" s="113"/>
      <c r="AC12" s="114">
        <f t="shared" si="8"/>
      </c>
      <c r="AD12" s="113">
        <v>1</v>
      </c>
      <c r="AE12" s="113"/>
      <c r="AF12" s="114">
        <f t="shared" si="9"/>
        <v>100</v>
      </c>
      <c r="AG12" s="113"/>
      <c r="AH12" s="113"/>
      <c r="AI12" s="114">
        <f t="shared" si="10"/>
      </c>
      <c r="AJ12" s="113"/>
      <c r="AK12" s="113"/>
      <c r="AL12" s="114"/>
    </row>
    <row r="13" spans="1:38" s="46" customFormat="1" ht="13.5">
      <c r="A13" s="62">
        <v>17</v>
      </c>
      <c r="B13" s="62" t="s">
        <v>77</v>
      </c>
      <c r="C13" s="113"/>
      <c r="D13" s="113"/>
      <c r="E13" s="114">
        <f t="shared" si="0"/>
      </c>
      <c r="F13" s="113"/>
      <c r="G13" s="113"/>
      <c r="H13" s="114">
        <f t="shared" si="1"/>
      </c>
      <c r="I13" s="113"/>
      <c r="J13" s="113"/>
      <c r="K13" s="114">
        <f t="shared" si="2"/>
      </c>
      <c r="L13" s="113"/>
      <c r="M13" s="113"/>
      <c r="N13" s="114">
        <f t="shared" si="3"/>
      </c>
      <c r="O13" s="113"/>
      <c r="P13" s="113"/>
      <c r="Q13" s="114">
        <f t="shared" si="4"/>
      </c>
      <c r="R13" s="113"/>
      <c r="S13" s="113">
        <v>1</v>
      </c>
      <c r="T13" s="114">
        <f t="shared" si="5"/>
        <v>0</v>
      </c>
      <c r="U13" s="113"/>
      <c r="V13" s="113">
        <v>1</v>
      </c>
      <c r="W13" s="114">
        <f t="shared" si="6"/>
        <v>0</v>
      </c>
      <c r="X13" s="113"/>
      <c r="Y13" s="113"/>
      <c r="Z13" s="114">
        <f t="shared" si="7"/>
      </c>
      <c r="AA13" s="113"/>
      <c r="AB13" s="113"/>
      <c r="AC13" s="114">
        <f t="shared" si="8"/>
      </c>
      <c r="AD13" s="113"/>
      <c r="AE13" s="113"/>
      <c r="AF13" s="114">
        <f t="shared" si="9"/>
      </c>
      <c r="AG13" s="113"/>
      <c r="AH13" s="113"/>
      <c r="AI13" s="114">
        <f t="shared" si="10"/>
      </c>
      <c r="AJ13" s="113"/>
      <c r="AK13" s="113"/>
      <c r="AL13" s="114"/>
    </row>
    <row r="14" spans="1:38" s="117" customFormat="1" ht="6.75" customHeight="1">
      <c r="A14" s="116"/>
      <c r="B14" s="11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114">
        <f t="shared" si="10"/>
      </c>
      <c r="AJ14" s="64"/>
      <c r="AK14" s="64"/>
      <c r="AL14" s="114"/>
    </row>
    <row r="15" spans="1:38" s="46" customFormat="1" ht="18" customHeight="1">
      <c r="A15" s="32"/>
      <c r="B15" s="32" t="s">
        <v>4</v>
      </c>
      <c r="C15" s="128"/>
      <c r="D15" s="128">
        <v>7</v>
      </c>
      <c r="E15" s="127">
        <f>IF(OR(ISNUMBER(C15),ISNUMBER(D15)),100/SUM(C15:D15)*C15,"")</f>
        <v>0</v>
      </c>
      <c r="F15" s="128">
        <v>1</v>
      </c>
      <c r="G15" s="128">
        <v>6</v>
      </c>
      <c r="H15" s="127">
        <f>IF(OR(ISNUMBER(F15),ISNUMBER(G15)),100/SUM(F15:G15)*F15,"")</f>
        <v>14.285714285714286</v>
      </c>
      <c r="I15" s="128">
        <v>1</v>
      </c>
      <c r="J15" s="128">
        <v>6</v>
      </c>
      <c r="K15" s="127">
        <f>IF(OR(ISNUMBER(I15),ISNUMBER(J15)),100/SUM(I15:J15)*I15,"")</f>
        <v>14.285714285714286</v>
      </c>
      <c r="L15" s="128"/>
      <c r="M15" s="128">
        <v>7</v>
      </c>
      <c r="N15" s="127">
        <f>IF(OR(ISNUMBER(L15),ISNUMBER(M15)),100/SUM(L15:M15)*L15,"")</f>
        <v>0</v>
      </c>
      <c r="O15" s="128">
        <v>1</v>
      </c>
      <c r="P15" s="128">
        <v>6</v>
      </c>
      <c r="Q15" s="127">
        <f>IF(OR(ISNUMBER(O15),ISNUMBER(P15)),100/SUM(O15:P15)*O15,"")</f>
        <v>14.285714285714286</v>
      </c>
      <c r="R15" s="128">
        <v>2</v>
      </c>
      <c r="S15" s="128">
        <v>5</v>
      </c>
      <c r="T15" s="127">
        <f>IF(OR(ISNUMBER(R15),ISNUMBER(S15)),100/SUM(R15:S15)*R15,"")</f>
        <v>28.571428571428573</v>
      </c>
      <c r="U15" s="128">
        <v>1</v>
      </c>
      <c r="V15" s="128">
        <v>6</v>
      </c>
      <c r="W15" s="127">
        <f>IF(OR(ISNUMBER(U15),ISNUMBER(V15)),100/SUM(U15:V15)*U15,"")</f>
        <v>14.285714285714286</v>
      </c>
      <c r="X15" s="128">
        <v>1</v>
      </c>
      <c r="Y15" s="128">
        <v>6</v>
      </c>
      <c r="Z15" s="127">
        <f>IF(OR(ISNUMBER(X15),ISNUMBER(Y15)),100/SUM(X15:Y15)*X15,"")</f>
        <v>14.285714285714286</v>
      </c>
      <c r="AA15" s="128">
        <v>2</v>
      </c>
      <c r="AB15" s="128">
        <v>5</v>
      </c>
      <c r="AC15" s="127">
        <f>IF(OR(ISNUMBER(AA15),ISNUMBER(AB15)),100/SUM(AA15:AB15)*AA15,"")</f>
        <v>28.571428571428573</v>
      </c>
      <c r="AD15" s="128">
        <v>3</v>
      </c>
      <c r="AE15" s="128">
        <v>4</v>
      </c>
      <c r="AF15" s="127">
        <f>IF(OR(ISNUMBER(AD15),ISNUMBER(AE15)),100/SUM(AD15:AE15)*AD15,"")</f>
        <v>42.85714285714286</v>
      </c>
      <c r="AG15" s="128">
        <v>1</v>
      </c>
      <c r="AH15" s="128">
        <v>6</v>
      </c>
      <c r="AI15" s="127">
        <f>IF(OR(ISNUMBER(AG15),ISNUMBER(AH15)),100/SUM(AG15:AH15)*AG15,"")</f>
        <v>14.285714285714286</v>
      </c>
      <c r="AJ15" s="128">
        <v>1</v>
      </c>
      <c r="AK15" s="128">
        <v>5</v>
      </c>
      <c r="AL15" s="127">
        <f>IF(OR(ISNUMBER(AJ15),ISNUMBER(AK15)),100/SUM(AJ15:AK15)*AJ15,"")</f>
        <v>16.666666666666668</v>
      </c>
    </row>
    <row r="16" spans="1:32" s="46" customFormat="1" ht="7.5" customHeight="1">
      <c r="A16" s="118"/>
      <c r="B16" s="118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</row>
    <row r="17" spans="1:32" ht="11.25" customHeight="1">
      <c r="A17" s="121"/>
      <c r="B17" s="121"/>
      <c r="C17" s="82"/>
      <c r="D17" s="82"/>
      <c r="E17" s="8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51" ht="21.75" customHeight="1">
      <c r="A18" s="61"/>
      <c r="B18" s="61" t="s">
        <v>35</v>
      </c>
      <c r="AY18" s="61"/>
    </row>
    <row r="19" spans="1:51" ht="12" customHeight="1">
      <c r="A19" s="61"/>
      <c r="B19" s="61" t="s">
        <v>36</v>
      </c>
      <c r="AY19" s="61"/>
    </row>
    <row r="20" spans="1:51" ht="12" customHeight="1">
      <c r="A20" s="61"/>
      <c r="B20" s="151" t="s">
        <v>232</v>
      </c>
      <c r="AY20" s="61"/>
    </row>
    <row r="21" spans="1:51" ht="12" customHeight="1">
      <c r="A21" s="61"/>
      <c r="B21" s="61" t="s">
        <v>37</v>
      </c>
      <c r="AY21" s="61"/>
    </row>
    <row r="22" spans="1:32" ht="9.75" customHeight="1">
      <c r="A22" s="121"/>
      <c r="B22" s="121"/>
      <c r="C22" s="82"/>
      <c r="D22" s="82"/>
      <c r="E22" s="8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ht="12.75"/>
    <row r="24" spans="1:32" ht="13.5">
      <c r="A24" s="121"/>
      <c r="B24" s="121"/>
      <c r="C24" s="82"/>
      <c r="D24" s="82"/>
      <c r="E24" s="8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3.5">
      <c r="A25" s="121"/>
      <c r="B25" s="121"/>
      <c r="C25" s="82"/>
      <c r="D25" s="82"/>
      <c r="E25" s="8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s="61" customFormat="1" ht="12.75">
      <c r="A26" s="123"/>
      <c r="B26" s="123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</row>
    <row r="27" spans="1:32" s="61" customFormat="1" ht="12.75">
      <c r="A27" s="123"/>
      <c r="B27" s="123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</row>
    <row r="28" spans="1:32" s="61" customFormat="1" ht="12.75">
      <c r="A28" s="123"/>
      <c r="B28" s="12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</row>
    <row r="29" spans="1:32" s="61" customFormat="1" ht="12.75">
      <c r="A29" s="123"/>
      <c r="B29" s="123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</row>
    <row r="30" spans="1:32" s="61" customFormat="1" ht="12.75">
      <c r="A30" s="123"/>
      <c r="B30" s="123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</row>
    <row r="31" spans="1:32" s="61" customFormat="1" ht="12.75">
      <c r="A31" s="123"/>
      <c r="B31" s="123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</row>
    <row r="32" spans="1:32" s="61" customFormat="1" ht="12.75">
      <c r="A32" s="123"/>
      <c r="B32" s="123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</row>
    <row r="33" spans="1:32" s="61" customFormat="1" ht="12.75">
      <c r="A33" s="123"/>
      <c r="B33" s="123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</row>
    <row r="34" spans="1:32" s="61" customFormat="1" ht="12.75">
      <c r="A34" s="123"/>
      <c r="B34" s="123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</row>
    <row r="35" spans="1:32" s="61" customFormat="1" ht="12.75">
      <c r="A35" s="123"/>
      <c r="B35" s="123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</row>
    <row r="36" spans="1:32" s="61" customFormat="1" ht="12.75">
      <c r="A36" s="123"/>
      <c r="B36" s="123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</row>
    <row r="37" spans="1:32" s="61" customFormat="1" ht="12.75">
      <c r="A37" s="123"/>
      <c r="B37" s="123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</row>
    <row r="38" spans="1:32" s="61" customFormat="1" ht="12.75">
      <c r="A38" s="123"/>
      <c r="B38" s="123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</row>
    <row r="39" spans="1:32" s="61" customFormat="1" ht="12.75">
      <c r="A39" s="123"/>
      <c r="B39" s="123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</row>
    <row r="40" spans="1:32" s="61" customFormat="1" ht="12.75">
      <c r="A40" s="123"/>
      <c r="B40" s="123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</row>
    <row r="41" spans="1:32" s="61" customFormat="1" ht="12.75">
      <c r="A41" s="123"/>
      <c r="B41" s="123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</row>
    <row r="42" spans="1:32" s="61" customFormat="1" ht="12.75">
      <c r="A42" s="123"/>
      <c r="B42" s="123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</row>
    <row r="43" spans="1:32" s="61" customFormat="1" ht="12.75">
      <c r="A43" s="123"/>
      <c r="B43" s="123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</row>
    <row r="44" spans="1:2" s="61" customFormat="1" ht="12.75">
      <c r="A44" s="118"/>
      <c r="B44" s="118"/>
    </row>
    <row r="45" spans="1:2" s="61" customFormat="1" ht="12.75">
      <c r="A45" s="118"/>
      <c r="B45" s="118"/>
    </row>
    <row r="46" spans="1:2" s="61" customFormat="1" ht="12.75">
      <c r="A46" s="118"/>
      <c r="B46" s="118"/>
    </row>
    <row r="47" spans="1:2" s="61" customFormat="1" ht="12.75">
      <c r="A47" s="118"/>
      <c r="B47" s="118"/>
    </row>
    <row r="48" spans="1:2" s="61" customFormat="1" ht="12.75">
      <c r="A48" s="118"/>
      <c r="B48" s="118"/>
    </row>
    <row r="49" spans="1:2" s="61" customFormat="1" ht="12.75">
      <c r="A49" s="118"/>
      <c r="B49" s="118"/>
    </row>
    <row r="50" spans="1:2" s="61" customFormat="1" ht="12.75">
      <c r="A50" s="118"/>
      <c r="B50" s="118"/>
    </row>
    <row r="51" spans="1:2" s="61" customFormat="1" ht="12.75">
      <c r="A51" s="118"/>
      <c r="B51" s="118"/>
    </row>
    <row r="52" spans="1:2" s="61" customFormat="1" ht="12.75">
      <c r="A52" s="118"/>
      <c r="B52" s="118"/>
    </row>
    <row r="53" spans="1:2" s="61" customFormat="1" ht="12.75">
      <c r="A53" s="118"/>
      <c r="B53" s="118"/>
    </row>
    <row r="54" spans="1:2" s="61" customFormat="1" ht="12.75">
      <c r="A54" s="118"/>
      <c r="B54" s="118"/>
    </row>
    <row r="55" spans="1:2" s="61" customFormat="1" ht="12.75">
      <c r="A55" s="118"/>
      <c r="B55" s="118"/>
    </row>
    <row r="56" spans="1:2" s="61" customFormat="1" ht="12.75">
      <c r="A56" s="118"/>
      <c r="B56" s="118"/>
    </row>
    <row r="57" spans="1:2" s="61" customFormat="1" ht="12.75">
      <c r="A57" s="118"/>
      <c r="B57" s="118"/>
    </row>
    <row r="58" spans="1:2" s="61" customFormat="1" ht="12.75">
      <c r="A58" s="118"/>
      <c r="B58" s="118"/>
    </row>
    <row r="59" spans="1:2" s="61" customFormat="1" ht="12.75">
      <c r="A59" s="118"/>
      <c r="B59" s="118"/>
    </row>
    <row r="60" spans="1:2" s="61" customFormat="1" ht="12.75">
      <c r="A60" s="118"/>
      <c r="B60" s="118"/>
    </row>
    <row r="61" spans="1:2" s="61" customFormat="1" ht="12.75">
      <c r="A61" s="118"/>
      <c r="B61" s="118"/>
    </row>
    <row r="62" spans="1:2" s="61" customFormat="1" ht="12.75">
      <c r="A62" s="118"/>
      <c r="B62" s="118"/>
    </row>
    <row r="63" spans="1:2" s="61" customFormat="1" ht="12.75">
      <c r="A63" s="118"/>
      <c r="B63" s="118"/>
    </row>
    <row r="64" spans="1:2" s="61" customFormat="1" ht="12.75">
      <c r="A64" s="118"/>
      <c r="B64" s="118"/>
    </row>
    <row r="65" spans="1:2" s="61" customFormat="1" ht="12.75">
      <c r="A65" s="118"/>
      <c r="B65" s="118"/>
    </row>
    <row r="66" spans="1:2" s="61" customFormat="1" ht="9.75" customHeight="1">
      <c r="A66" s="118"/>
      <c r="B66" s="118"/>
    </row>
    <row r="67" spans="1:2" s="61" customFormat="1" ht="9.75" customHeight="1">
      <c r="A67" s="118"/>
      <c r="B67" s="118"/>
    </row>
    <row r="68" spans="1:2" s="61" customFormat="1" ht="9.75" customHeight="1">
      <c r="A68" s="118"/>
      <c r="B68" s="118"/>
    </row>
    <row r="69" spans="1:2" s="61" customFormat="1" ht="9.75" customHeight="1">
      <c r="A69" s="118"/>
      <c r="B69" s="118"/>
    </row>
    <row r="70" spans="1:2" s="61" customFormat="1" ht="9.75" customHeight="1">
      <c r="A70" s="118"/>
      <c r="B70" s="118"/>
    </row>
    <row r="71" spans="1:2" s="61" customFormat="1" ht="9.75" customHeight="1">
      <c r="A71" s="118"/>
      <c r="B71" s="118"/>
    </row>
    <row r="72" spans="1:2" s="61" customFormat="1" ht="9.75" customHeight="1">
      <c r="A72" s="118"/>
      <c r="B72" s="118"/>
    </row>
  </sheetData>
  <sheetProtection/>
  <hyperlinks>
    <hyperlink ref="AI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8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171875" style="0" customWidth="1"/>
    <col min="2" max="2" width="7.83203125" style="0" customWidth="1"/>
    <col min="3" max="3" width="12" style="0" customWidth="1"/>
  </cols>
  <sheetData>
    <row r="1" spans="2:14" s="2" customFormat="1" ht="18">
      <c r="B1" s="70" t="str">
        <f>"Kanton "&amp;Übersicht!C5</f>
        <v>Kanton Solothurn</v>
      </c>
      <c r="C1" s="1"/>
      <c r="D1" s="1"/>
      <c r="E1" s="1"/>
      <c r="N1" s="67" t="s">
        <v>52</v>
      </c>
    </row>
    <row r="2" spans="2:5" s="5" customFormat="1" ht="3.75" customHeight="1">
      <c r="B2" s="3"/>
      <c r="C2" s="4"/>
      <c r="D2" s="4"/>
      <c r="E2" s="2"/>
    </row>
    <row r="3" spans="2:13" s="8" customFormat="1" ht="13.5" customHeight="1">
      <c r="B3" s="84" t="s">
        <v>82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s="5" customFormat="1" ht="3.75" customHeight="1">
      <c r="B4" s="9"/>
      <c r="M4" s="10"/>
    </row>
    <row r="5" spans="1:14" s="16" customFormat="1" ht="18" customHeight="1">
      <c r="A5" s="11"/>
      <c r="B5" s="187" t="s">
        <v>209</v>
      </c>
      <c r="C5" s="14">
        <v>1971</v>
      </c>
      <c r="D5" s="14">
        <v>1975</v>
      </c>
      <c r="E5" s="14">
        <v>1979</v>
      </c>
      <c r="F5" s="14">
        <v>1983</v>
      </c>
      <c r="G5" s="14">
        <v>1987</v>
      </c>
      <c r="H5" s="14">
        <v>1991</v>
      </c>
      <c r="I5" s="14">
        <v>1995</v>
      </c>
      <c r="J5" s="14">
        <v>1999</v>
      </c>
      <c r="K5" s="14">
        <v>2003</v>
      </c>
      <c r="L5" s="15">
        <v>2007</v>
      </c>
      <c r="M5" s="15">
        <v>2011</v>
      </c>
      <c r="N5" s="15">
        <v>2015</v>
      </c>
    </row>
    <row r="6" ht="6.75" customHeight="1">
      <c r="N6" s="99"/>
    </row>
    <row r="7" spans="1:15" s="2" customFormat="1" ht="12" customHeight="1">
      <c r="A7" s="101">
        <v>1</v>
      </c>
      <c r="B7" s="23" t="s">
        <v>1</v>
      </c>
      <c r="C7" s="99">
        <v>1</v>
      </c>
      <c r="D7" s="99">
        <v>1</v>
      </c>
      <c r="E7" s="99">
        <v>1</v>
      </c>
      <c r="F7" s="99">
        <v>1</v>
      </c>
      <c r="G7" s="99">
        <v>2</v>
      </c>
      <c r="H7" s="99">
        <v>2</v>
      </c>
      <c r="I7" s="99">
        <v>1</v>
      </c>
      <c r="J7" s="99">
        <v>2</v>
      </c>
      <c r="K7" s="99">
        <v>3</v>
      </c>
      <c r="L7" s="99">
        <v>2</v>
      </c>
      <c r="M7" s="184">
        <v>3</v>
      </c>
      <c r="N7" s="99">
        <v>4</v>
      </c>
      <c r="O7" s="21"/>
    </row>
    <row r="8" spans="1:15" s="2" customFormat="1" ht="12" customHeight="1">
      <c r="A8" s="101">
        <v>2</v>
      </c>
      <c r="B8" s="23" t="s">
        <v>2</v>
      </c>
      <c r="C8" s="99">
        <v>1</v>
      </c>
      <c r="D8" s="99">
        <v>1</v>
      </c>
      <c r="E8" s="99">
        <v>1</v>
      </c>
      <c r="F8" s="99">
        <v>1</v>
      </c>
      <c r="G8" s="99">
        <v>2</v>
      </c>
      <c r="H8" s="99">
        <v>1</v>
      </c>
      <c r="I8" s="99">
        <v>1</v>
      </c>
      <c r="J8" s="99">
        <v>3</v>
      </c>
      <c r="K8" s="99">
        <v>2</v>
      </c>
      <c r="L8" s="99">
        <v>3</v>
      </c>
      <c r="M8" s="184">
        <v>4</v>
      </c>
      <c r="N8" s="99">
        <v>5</v>
      </c>
      <c r="O8" s="21"/>
    </row>
    <row r="9" spans="1:15" s="2" customFormat="1" ht="13.5">
      <c r="A9" s="101">
        <v>3</v>
      </c>
      <c r="B9" s="23" t="s">
        <v>7</v>
      </c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>
        <v>2</v>
      </c>
      <c r="I9" s="99">
        <v>1</v>
      </c>
      <c r="J9" s="99">
        <v>2</v>
      </c>
      <c r="K9" s="99">
        <v>2</v>
      </c>
      <c r="L9" s="99">
        <v>2</v>
      </c>
      <c r="M9" s="184">
        <v>3</v>
      </c>
      <c r="N9" s="99">
        <v>5</v>
      </c>
      <c r="O9" s="21"/>
    </row>
    <row r="10" spans="1:15" s="2" customFormat="1" ht="13.5">
      <c r="A10" s="101">
        <v>4</v>
      </c>
      <c r="B10" s="23" t="s">
        <v>3</v>
      </c>
      <c r="C10" s="99"/>
      <c r="D10" s="99"/>
      <c r="E10" s="99"/>
      <c r="F10" s="99"/>
      <c r="G10" s="99"/>
      <c r="H10" s="99"/>
      <c r="I10" s="99">
        <v>1</v>
      </c>
      <c r="J10" s="99">
        <v>2</v>
      </c>
      <c r="K10" s="99">
        <v>2</v>
      </c>
      <c r="L10" s="99">
        <v>2</v>
      </c>
      <c r="M10" s="184">
        <v>3</v>
      </c>
      <c r="N10" s="99">
        <v>4</v>
      </c>
      <c r="O10" s="21"/>
    </row>
    <row r="11" spans="1:15" s="2" customFormat="1" ht="13.5">
      <c r="A11" s="101">
        <v>6</v>
      </c>
      <c r="B11" s="23" t="s">
        <v>9</v>
      </c>
      <c r="C11" s="99">
        <v>1</v>
      </c>
      <c r="D11" s="99"/>
      <c r="E11" s="99"/>
      <c r="F11" s="99">
        <v>1</v>
      </c>
      <c r="G11" s="99">
        <v>1</v>
      </c>
      <c r="H11" s="99">
        <v>1</v>
      </c>
      <c r="I11" s="99">
        <v>1</v>
      </c>
      <c r="J11" s="99"/>
      <c r="K11" s="99"/>
      <c r="L11" s="99"/>
      <c r="M11" s="99"/>
      <c r="N11" s="99"/>
      <c r="O11" s="21"/>
    </row>
    <row r="12" spans="1:15" s="2" customFormat="1" ht="13.5">
      <c r="A12" s="101">
        <v>7</v>
      </c>
      <c r="B12" s="23" t="s">
        <v>10</v>
      </c>
      <c r="C12" s="99"/>
      <c r="D12" s="99"/>
      <c r="E12" s="99"/>
      <c r="F12" s="99"/>
      <c r="G12" s="99"/>
      <c r="H12" s="99">
        <v>1</v>
      </c>
      <c r="I12" s="99"/>
      <c r="J12" s="99"/>
      <c r="K12" s="99">
        <v>1</v>
      </c>
      <c r="L12" s="99">
        <v>1</v>
      </c>
      <c r="M12" s="99">
        <v>1</v>
      </c>
      <c r="N12" s="99">
        <v>1</v>
      </c>
      <c r="O12" s="21"/>
    </row>
    <row r="13" spans="1:15" s="2" customFormat="1" ht="13.5">
      <c r="A13" s="101"/>
      <c r="B13" s="23" t="s">
        <v>12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>
        <v>1</v>
      </c>
      <c r="N13" s="99">
        <v>1</v>
      </c>
      <c r="O13" s="21"/>
    </row>
    <row r="14" spans="1:15" s="2" customFormat="1" ht="13.5">
      <c r="A14" s="101"/>
      <c r="B14" s="23" t="s">
        <v>93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>
        <v>1</v>
      </c>
      <c r="N14" s="99">
        <v>2</v>
      </c>
      <c r="O14" s="21"/>
    </row>
    <row r="15" spans="1:15" s="2" customFormat="1" ht="13.5">
      <c r="A15" s="101">
        <v>9</v>
      </c>
      <c r="B15" s="23" t="s">
        <v>13</v>
      </c>
      <c r="C15" s="99"/>
      <c r="D15" s="99"/>
      <c r="E15" s="99">
        <v>1</v>
      </c>
      <c r="F15" s="99"/>
      <c r="G15" s="99">
        <v>1</v>
      </c>
      <c r="H15" s="99"/>
      <c r="I15" s="99"/>
      <c r="J15" s="99"/>
      <c r="K15" s="99"/>
      <c r="L15" s="99"/>
      <c r="M15" s="99"/>
      <c r="N15" s="99"/>
      <c r="O15" s="21"/>
    </row>
    <row r="16" spans="1:15" s="2" customFormat="1" ht="13.5">
      <c r="A16" s="101">
        <v>11</v>
      </c>
      <c r="B16" s="23" t="s">
        <v>14</v>
      </c>
      <c r="C16" s="99"/>
      <c r="D16" s="99">
        <v>1</v>
      </c>
      <c r="E16" s="99">
        <v>1</v>
      </c>
      <c r="F16" s="99">
        <v>2</v>
      </c>
      <c r="G16" s="99"/>
      <c r="H16" s="99"/>
      <c r="I16" s="99"/>
      <c r="J16" s="99"/>
      <c r="K16" s="99"/>
      <c r="L16" s="99"/>
      <c r="M16" s="99"/>
      <c r="N16" s="99"/>
      <c r="O16" s="21"/>
    </row>
    <row r="17" spans="1:15" s="2" customFormat="1" ht="13.5">
      <c r="A17" s="101">
        <v>13</v>
      </c>
      <c r="B17" s="23" t="s">
        <v>74</v>
      </c>
      <c r="C17" s="99"/>
      <c r="D17" s="99"/>
      <c r="E17" s="99"/>
      <c r="F17" s="99"/>
      <c r="G17" s="99"/>
      <c r="H17" s="99">
        <v>1</v>
      </c>
      <c r="I17" s="99">
        <v>1</v>
      </c>
      <c r="J17" s="99">
        <v>1</v>
      </c>
      <c r="K17" s="99">
        <v>1</v>
      </c>
      <c r="L17" s="99">
        <v>2</v>
      </c>
      <c r="M17" s="99">
        <v>3</v>
      </c>
      <c r="N17" s="99">
        <v>2</v>
      </c>
      <c r="O17" s="21"/>
    </row>
    <row r="18" spans="1:15" s="2" customFormat="1" ht="13.5">
      <c r="A18" s="101">
        <v>15</v>
      </c>
      <c r="B18" s="23" t="s">
        <v>76</v>
      </c>
      <c r="C18" s="99">
        <v>1</v>
      </c>
      <c r="D18" s="99"/>
      <c r="E18" s="99"/>
      <c r="F18" s="99"/>
      <c r="G18" s="99"/>
      <c r="H18" s="99"/>
      <c r="I18" s="99">
        <v>1</v>
      </c>
      <c r="J18" s="99"/>
      <c r="K18" s="99"/>
      <c r="L18" s="99">
        <v>1</v>
      </c>
      <c r="M18" s="99"/>
      <c r="N18" s="99"/>
      <c r="O18" s="21"/>
    </row>
    <row r="19" spans="1:15" s="2" customFormat="1" ht="13.5">
      <c r="A19" s="101"/>
      <c r="B19" s="23" t="s">
        <v>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>
        <v>1</v>
      </c>
      <c r="N19" s="99">
        <v>1</v>
      </c>
      <c r="O19" s="21"/>
    </row>
    <row r="20" spans="1:15" s="2" customFormat="1" ht="13.5">
      <c r="A20" s="101">
        <v>17</v>
      </c>
      <c r="B20" s="23" t="s">
        <v>77</v>
      </c>
      <c r="C20" s="99"/>
      <c r="D20" s="99"/>
      <c r="E20" s="99"/>
      <c r="F20" s="99"/>
      <c r="G20" s="99">
        <v>1</v>
      </c>
      <c r="H20" s="99">
        <v>1</v>
      </c>
      <c r="I20" s="99">
        <v>1</v>
      </c>
      <c r="J20" s="99">
        <v>1</v>
      </c>
      <c r="K20" s="99"/>
      <c r="L20" s="99"/>
      <c r="M20" s="99"/>
      <c r="N20" s="99"/>
      <c r="O20" s="21"/>
    </row>
    <row r="21" spans="1:15" s="2" customFormat="1" ht="13.5">
      <c r="A21" s="101">
        <v>35</v>
      </c>
      <c r="B21" s="23" t="s">
        <v>20</v>
      </c>
      <c r="C21" s="99"/>
      <c r="D21" s="99">
        <v>1</v>
      </c>
      <c r="E21" s="99"/>
      <c r="F21" s="99">
        <v>1</v>
      </c>
      <c r="G21" s="99">
        <v>1</v>
      </c>
      <c r="H21" s="99">
        <v>4</v>
      </c>
      <c r="I21" s="99">
        <v>2</v>
      </c>
      <c r="J21" s="99">
        <v>2</v>
      </c>
      <c r="K21" s="99"/>
      <c r="L21" s="99"/>
      <c r="M21" s="99">
        <v>2</v>
      </c>
      <c r="N21" s="99">
        <v>2</v>
      </c>
      <c r="O21" s="21"/>
    </row>
    <row r="22" spans="2:15" s="2" customFormat="1" ht="6.75" customHeight="1">
      <c r="B22" s="30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20"/>
      <c r="O22" s="21"/>
    </row>
    <row r="23" spans="1:15" s="2" customFormat="1" ht="21" customHeight="1">
      <c r="A23" s="100"/>
      <c r="B23" s="33" t="s">
        <v>4</v>
      </c>
      <c r="C23" s="129">
        <v>5</v>
      </c>
      <c r="D23" s="129">
        <v>5</v>
      </c>
      <c r="E23" s="129">
        <v>5</v>
      </c>
      <c r="F23" s="129">
        <v>7</v>
      </c>
      <c r="G23" s="129">
        <v>9</v>
      </c>
      <c r="H23" s="129">
        <v>13</v>
      </c>
      <c r="I23" s="129">
        <v>10</v>
      </c>
      <c r="J23" s="129">
        <v>13</v>
      </c>
      <c r="K23" s="129">
        <v>11</v>
      </c>
      <c r="L23" s="129">
        <v>13</v>
      </c>
      <c r="M23" s="129">
        <v>22</v>
      </c>
      <c r="N23" s="129">
        <f>SUM(N7:N21)</f>
        <v>27</v>
      </c>
      <c r="O23" s="21"/>
    </row>
    <row r="25" spans="1:52" s="50" customFormat="1" ht="21.75" customHeight="1">
      <c r="A25" s="61"/>
      <c r="B25" s="61" t="s">
        <v>35</v>
      </c>
      <c r="AZ25" s="61"/>
    </row>
    <row r="26" spans="1:52" s="50" customFormat="1" ht="12" customHeight="1">
      <c r="A26" s="61"/>
      <c r="B26" s="61" t="s">
        <v>36</v>
      </c>
      <c r="AZ26" s="61"/>
    </row>
    <row r="27" spans="1:52" s="50" customFormat="1" ht="12" customHeight="1">
      <c r="A27" s="61"/>
      <c r="B27" s="151" t="s">
        <v>232</v>
      </c>
      <c r="AZ27" s="61"/>
    </row>
    <row r="28" spans="1:52" s="50" customFormat="1" ht="12" customHeight="1">
      <c r="A28" s="61"/>
      <c r="B28" s="61" t="s">
        <v>37</v>
      </c>
      <c r="AZ28" s="61"/>
    </row>
  </sheetData>
  <sheetProtection/>
  <hyperlinks>
    <hyperlink ref="N1" location="Übersicht!A1" display="zurück zur Übersicht"/>
  </hyperlinks>
  <printOptions/>
  <pageMargins left="0.787401575" right="0.787401575" top="0.68" bottom="0.38" header="0.4921259845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9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171875" style="95" customWidth="1"/>
    <col min="2" max="2" width="7.83203125" style="95" customWidth="1"/>
    <col min="3" max="38" width="5.5" style="95" customWidth="1"/>
    <col min="39" max="16384" width="12" style="95" customWidth="1"/>
  </cols>
  <sheetData>
    <row r="1" spans="2:36" s="89" customFormat="1" ht="18">
      <c r="B1" s="87" t="str">
        <f>"Kanton "&amp;Übersicht!C5</f>
        <v>Kanton Solothurn</v>
      </c>
      <c r="C1" s="88"/>
      <c r="D1" s="88"/>
      <c r="E1" s="88"/>
      <c r="AJ1" s="67" t="s">
        <v>52</v>
      </c>
    </row>
    <row r="2" spans="2:8" s="92" customFormat="1" ht="3.75" customHeight="1">
      <c r="B2" s="90"/>
      <c r="C2" s="91"/>
      <c r="D2" s="91"/>
      <c r="E2" s="91"/>
      <c r="F2" s="91"/>
      <c r="G2" s="89"/>
      <c r="H2" s="89"/>
    </row>
    <row r="3" spans="2:33" s="8" customFormat="1" ht="13.5" customHeight="1">
      <c r="B3" s="84" t="s">
        <v>69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s="92" customFormat="1" ht="3.75" customHeight="1">
      <c r="B4" s="93"/>
      <c r="AG4" s="94"/>
    </row>
    <row r="5" spans="1:38" s="16" customFormat="1" ht="18" customHeight="1">
      <c r="A5" s="43"/>
      <c r="B5" s="43"/>
      <c r="C5" s="15">
        <v>1971</v>
      </c>
      <c r="D5" s="11"/>
      <c r="E5" s="85"/>
      <c r="F5" s="11">
        <v>1975</v>
      </c>
      <c r="G5" s="11"/>
      <c r="H5" s="85"/>
      <c r="I5" s="11">
        <v>1979</v>
      </c>
      <c r="J5" s="11"/>
      <c r="K5" s="85"/>
      <c r="L5" s="11">
        <v>1983</v>
      </c>
      <c r="M5" s="11"/>
      <c r="N5" s="85"/>
      <c r="O5" s="11">
        <v>1987</v>
      </c>
      <c r="P5" s="11"/>
      <c r="Q5" s="85"/>
      <c r="R5" s="11">
        <v>1991</v>
      </c>
      <c r="S5" s="11"/>
      <c r="T5" s="85"/>
      <c r="U5" s="11">
        <v>1995</v>
      </c>
      <c r="V5" s="11"/>
      <c r="W5" s="85"/>
      <c r="X5" s="11">
        <v>1999</v>
      </c>
      <c r="Y5" s="11"/>
      <c r="Z5" s="85"/>
      <c r="AA5" s="11">
        <v>2003</v>
      </c>
      <c r="AB5" s="11"/>
      <c r="AC5" s="85"/>
      <c r="AD5" s="11">
        <v>2007</v>
      </c>
      <c r="AE5" s="11"/>
      <c r="AF5" s="11"/>
      <c r="AG5" s="15">
        <v>2011</v>
      </c>
      <c r="AH5" s="11"/>
      <c r="AI5" s="11"/>
      <c r="AJ5" s="15">
        <v>2015</v>
      </c>
      <c r="AK5" s="11"/>
      <c r="AL5" s="11"/>
    </row>
    <row r="6" spans="1:38" s="16" customFormat="1" ht="18" customHeight="1">
      <c r="A6" s="135"/>
      <c r="B6" s="188" t="s">
        <v>209</v>
      </c>
      <c r="C6" s="14" t="s">
        <v>5</v>
      </c>
      <c r="D6" s="14" t="s">
        <v>6</v>
      </c>
      <c r="E6" s="14" t="s">
        <v>60</v>
      </c>
      <c r="F6" s="85" t="s">
        <v>5</v>
      </c>
      <c r="G6" s="14" t="s">
        <v>6</v>
      </c>
      <c r="H6" s="14" t="s">
        <v>60</v>
      </c>
      <c r="I6" s="85" t="s">
        <v>5</v>
      </c>
      <c r="J6" s="14" t="s">
        <v>6</v>
      </c>
      <c r="K6" s="14" t="s">
        <v>60</v>
      </c>
      <c r="L6" s="85" t="s">
        <v>5</v>
      </c>
      <c r="M6" s="14" t="s">
        <v>6</v>
      </c>
      <c r="N6" s="14" t="s">
        <v>60</v>
      </c>
      <c r="O6" s="85" t="s">
        <v>5</v>
      </c>
      <c r="P6" s="14" t="s">
        <v>6</v>
      </c>
      <c r="Q6" s="14" t="s">
        <v>60</v>
      </c>
      <c r="R6" s="85" t="s">
        <v>5</v>
      </c>
      <c r="S6" s="14" t="s">
        <v>6</v>
      </c>
      <c r="T6" s="14" t="s">
        <v>60</v>
      </c>
      <c r="U6" s="85" t="s">
        <v>5</v>
      </c>
      <c r="V6" s="14" t="s">
        <v>6</v>
      </c>
      <c r="W6" s="14" t="s">
        <v>60</v>
      </c>
      <c r="X6" s="85" t="s">
        <v>5</v>
      </c>
      <c r="Y6" s="14" t="s">
        <v>6</v>
      </c>
      <c r="Z6" s="14" t="s">
        <v>60</v>
      </c>
      <c r="AA6" s="85" t="s">
        <v>5</v>
      </c>
      <c r="AB6" s="14" t="s">
        <v>6</v>
      </c>
      <c r="AC6" s="14" t="s">
        <v>60</v>
      </c>
      <c r="AD6" s="85" t="s">
        <v>5</v>
      </c>
      <c r="AE6" s="14" t="s">
        <v>6</v>
      </c>
      <c r="AF6" s="15" t="s">
        <v>60</v>
      </c>
      <c r="AG6" s="14" t="s">
        <v>5</v>
      </c>
      <c r="AH6" s="14" t="s">
        <v>6</v>
      </c>
      <c r="AI6" s="15" t="s">
        <v>60</v>
      </c>
      <c r="AJ6" s="14" t="s">
        <v>5</v>
      </c>
      <c r="AK6" s="14" t="s">
        <v>6</v>
      </c>
      <c r="AL6" s="15" t="s">
        <v>60</v>
      </c>
    </row>
    <row r="7" ht="6.75" customHeight="1"/>
    <row r="8" spans="1:38" s="2" customFormat="1" ht="13.5">
      <c r="A8" s="102">
        <v>1</v>
      </c>
      <c r="B8" s="23" t="s">
        <v>1</v>
      </c>
      <c r="C8" s="113">
        <v>1</v>
      </c>
      <c r="D8" s="113">
        <v>6</v>
      </c>
      <c r="E8" s="114">
        <f>IF(SUM(C8:D8)&gt;0,100/SUM(C8:D8)*C8,"")</f>
        <v>14.285714285714286</v>
      </c>
      <c r="F8" s="113">
        <v>1</v>
      </c>
      <c r="G8" s="113">
        <v>6</v>
      </c>
      <c r="H8" s="114">
        <v>7</v>
      </c>
      <c r="I8" s="113">
        <v>2</v>
      </c>
      <c r="J8" s="113">
        <v>5</v>
      </c>
      <c r="K8" s="114">
        <v>7</v>
      </c>
      <c r="L8" s="113">
        <v>1</v>
      </c>
      <c r="M8" s="113">
        <v>6</v>
      </c>
      <c r="N8" s="114">
        <v>7</v>
      </c>
      <c r="O8" s="113">
        <v>7</v>
      </c>
      <c r="P8" s="113">
        <v>7</v>
      </c>
      <c r="Q8" s="114">
        <v>14</v>
      </c>
      <c r="R8" s="113">
        <v>7</v>
      </c>
      <c r="S8" s="113">
        <v>7</v>
      </c>
      <c r="T8" s="114">
        <v>14</v>
      </c>
      <c r="U8" s="113">
        <v>4</v>
      </c>
      <c r="V8" s="113">
        <v>3</v>
      </c>
      <c r="W8" s="114">
        <v>7</v>
      </c>
      <c r="X8" s="113">
        <v>4</v>
      </c>
      <c r="Y8" s="113">
        <v>10</v>
      </c>
      <c r="Z8" s="114">
        <v>14</v>
      </c>
      <c r="AA8" s="113">
        <v>6</v>
      </c>
      <c r="AB8" s="113">
        <v>15</v>
      </c>
      <c r="AC8" s="114">
        <v>21</v>
      </c>
      <c r="AD8" s="113">
        <v>4</v>
      </c>
      <c r="AE8" s="113">
        <v>9</v>
      </c>
      <c r="AF8" s="114">
        <v>13</v>
      </c>
      <c r="AG8" s="113">
        <v>3</v>
      </c>
      <c r="AH8" s="113">
        <v>16</v>
      </c>
      <c r="AI8" s="114">
        <f>IF(SUM(AG8:AH8)&gt;0,100/SUM(AG8:AH8)*AG8,"")</f>
        <v>15.789473684210527</v>
      </c>
      <c r="AJ8" s="113">
        <v>4</v>
      </c>
      <c r="AK8" s="113">
        <v>20</v>
      </c>
      <c r="AL8" s="114">
        <v>16.666666666666664</v>
      </c>
    </row>
    <row r="9" spans="1:38" s="2" customFormat="1" ht="13.5">
      <c r="A9" s="102">
        <v>2</v>
      </c>
      <c r="B9" s="23" t="s">
        <v>2</v>
      </c>
      <c r="C9" s="113">
        <v>1</v>
      </c>
      <c r="D9" s="113">
        <v>6</v>
      </c>
      <c r="E9" s="114">
        <f aca="true" t="shared" si="0" ref="E9:E24">IF(SUM(C9:D9)&gt;0,100/SUM(C9:D9)*C9,"")</f>
        <v>14.285714285714286</v>
      </c>
      <c r="F9" s="113">
        <v>1</v>
      </c>
      <c r="G9" s="113">
        <v>6</v>
      </c>
      <c r="H9" s="114">
        <v>7</v>
      </c>
      <c r="I9" s="113">
        <v>1</v>
      </c>
      <c r="J9" s="113">
        <v>6</v>
      </c>
      <c r="K9" s="114">
        <v>7</v>
      </c>
      <c r="L9" s="113">
        <v>1</v>
      </c>
      <c r="M9" s="113">
        <v>6</v>
      </c>
      <c r="N9" s="114">
        <v>7</v>
      </c>
      <c r="O9" s="113">
        <v>1</v>
      </c>
      <c r="P9" s="113">
        <v>10</v>
      </c>
      <c r="Q9" s="114">
        <v>11</v>
      </c>
      <c r="R9" s="113">
        <v>1</v>
      </c>
      <c r="S9" s="113">
        <v>6</v>
      </c>
      <c r="T9" s="114">
        <v>7</v>
      </c>
      <c r="U9" s="113">
        <v>3</v>
      </c>
      <c r="V9" s="113">
        <v>4</v>
      </c>
      <c r="W9" s="114">
        <v>7</v>
      </c>
      <c r="X9" s="113">
        <v>6</v>
      </c>
      <c r="Y9" s="113">
        <v>13</v>
      </c>
      <c r="Z9" s="114">
        <v>19</v>
      </c>
      <c r="AA9" s="113">
        <v>2</v>
      </c>
      <c r="AB9" s="113">
        <v>12</v>
      </c>
      <c r="AC9" s="114">
        <v>14</v>
      </c>
      <c r="AD9" s="113">
        <v>6</v>
      </c>
      <c r="AE9" s="113">
        <v>10</v>
      </c>
      <c r="AF9" s="114">
        <v>16</v>
      </c>
      <c r="AG9" s="113">
        <v>9</v>
      </c>
      <c r="AH9" s="113">
        <v>18</v>
      </c>
      <c r="AI9" s="114">
        <f aca="true" t="shared" si="1" ref="AI9:AI22">IF(SUM(AG9:AH9)&gt;0,100/SUM(AG9:AH9)*AG9,"")</f>
        <v>33.333333333333336</v>
      </c>
      <c r="AJ9" s="113">
        <v>10</v>
      </c>
      <c r="AK9" s="113">
        <v>17</v>
      </c>
      <c r="AL9" s="114">
        <v>37.03703703703704</v>
      </c>
    </row>
    <row r="10" spans="1:38" s="2" customFormat="1" ht="13.5">
      <c r="A10" s="102">
        <v>3</v>
      </c>
      <c r="B10" s="23" t="s">
        <v>7</v>
      </c>
      <c r="C10" s="113">
        <v>1</v>
      </c>
      <c r="D10" s="113">
        <v>6</v>
      </c>
      <c r="E10" s="114">
        <f t="shared" si="0"/>
        <v>14.285714285714286</v>
      </c>
      <c r="F10" s="113">
        <v>2</v>
      </c>
      <c r="G10" s="113">
        <v>5</v>
      </c>
      <c r="H10" s="114">
        <v>7</v>
      </c>
      <c r="I10" s="113">
        <v>1</v>
      </c>
      <c r="J10" s="113">
        <v>6</v>
      </c>
      <c r="K10" s="114">
        <v>7</v>
      </c>
      <c r="L10" s="113">
        <v>2</v>
      </c>
      <c r="M10" s="113">
        <v>5</v>
      </c>
      <c r="N10" s="114">
        <v>7</v>
      </c>
      <c r="O10" s="113">
        <v>2</v>
      </c>
      <c r="P10" s="113">
        <v>5</v>
      </c>
      <c r="Q10" s="114">
        <v>7</v>
      </c>
      <c r="R10" s="113">
        <v>6</v>
      </c>
      <c r="S10" s="113">
        <v>8</v>
      </c>
      <c r="T10" s="114">
        <v>14</v>
      </c>
      <c r="U10" s="113">
        <v>4</v>
      </c>
      <c r="V10" s="113">
        <v>3</v>
      </c>
      <c r="W10" s="114">
        <v>7</v>
      </c>
      <c r="X10" s="113">
        <v>6</v>
      </c>
      <c r="Y10" s="113">
        <v>8</v>
      </c>
      <c r="Z10" s="114">
        <v>14</v>
      </c>
      <c r="AA10" s="113">
        <v>7</v>
      </c>
      <c r="AB10" s="113">
        <v>7</v>
      </c>
      <c r="AC10" s="114">
        <v>14</v>
      </c>
      <c r="AD10" s="113">
        <v>4</v>
      </c>
      <c r="AE10" s="113">
        <v>10</v>
      </c>
      <c r="AF10" s="114">
        <v>14</v>
      </c>
      <c r="AG10" s="113">
        <v>10</v>
      </c>
      <c r="AH10" s="113">
        <v>11</v>
      </c>
      <c r="AI10" s="114">
        <f t="shared" si="1"/>
        <v>47.61904761904762</v>
      </c>
      <c r="AJ10" s="113">
        <v>11</v>
      </c>
      <c r="AK10" s="113">
        <v>19</v>
      </c>
      <c r="AL10" s="114">
        <v>36.666666666666664</v>
      </c>
    </row>
    <row r="11" spans="1:38" s="2" customFormat="1" ht="13.5">
      <c r="A11" s="102">
        <v>4</v>
      </c>
      <c r="B11" s="23" t="s">
        <v>3</v>
      </c>
      <c r="C11" s="113"/>
      <c r="D11" s="113"/>
      <c r="E11" s="114">
        <f t="shared" si="0"/>
      </c>
      <c r="F11" s="113"/>
      <c r="G11" s="113"/>
      <c r="H11" s="114"/>
      <c r="I11" s="113"/>
      <c r="J11" s="113"/>
      <c r="K11" s="114"/>
      <c r="L11" s="113"/>
      <c r="M11" s="113"/>
      <c r="N11" s="114"/>
      <c r="O11" s="113"/>
      <c r="P11" s="113"/>
      <c r="Q11" s="114"/>
      <c r="R11" s="113"/>
      <c r="S11" s="113"/>
      <c r="T11" s="114"/>
      <c r="U11" s="113">
        <v>1</v>
      </c>
      <c r="V11" s="113">
        <v>6</v>
      </c>
      <c r="W11" s="114">
        <v>7</v>
      </c>
      <c r="X11" s="113">
        <v>4</v>
      </c>
      <c r="Y11" s="113">
        <v>10</v>
      </c>
      <c r="Z11" s="114">
        <v>14</v>
      </c>
      <c r="AA11" s="113">
        <v>2</v>
      </c>
      <c r="AB11" s="113">
        <v>10</v>
      </c>
      <c r="AC11" s="114">
        <v>12</v>
      </c>
      <c r="AD11" s="113">
        <v>2</v>
      </c>
      <c r="AE11" s="113">
        <v>12</v>
      </c>
      <c r="AF11" s="114">
        <v>14</v>
      </c>
      <c r="AG11" s="113">
        <v>3</v>
      </c>
      <c r="AH11" s="113">
        <v>15</v>
      </c>
      <c r="AI11" s="114">
        <f t="shared" si="1"/>
        <v>16.666666666666664</v>
      </c>
      <c r="AJ11" s="113">
        <v>7</v>
      </c>
      <c r="AK11" s="113">
        <v>16</v>
      </c>
      <c r="AL11" s="114">
        <v>30.434782608695656</v>
      </c>
    </row>
    <row r="12" spans="1:38" s="2" customFormat="1" ht="13.5">
      <c r="A12" s="102">
        <v>6</v>
      </c>
      <c r="B12" s="23" t="s">
        <v>9</v>
      </c>
      <c r="C12" s="113">
        <v>1</v>
      </c>
      <c r="D12" s="113">
        <v>6</v>
      </c>
      <c r="E12" s="114">
        <f t="shared" si="0"/>
        <v>14.285714285714286</v>
      </c>
      <c r="F12" s="113"/>
      <c r="G12" s="113"/>
      <c r="H12" s="114"/>
      <c r="I12" s="113"/>
      <c r="J12" s="113"/>
      <c r="K12" s="114"/>
      <c r="L12" s="113">
        <v>1</v>
      </c>
      <c r="M12" s="113">
        <v>6</v>
      </c>
      <c r="N12" s="114">
        <v>7</v>
      </c>
      <c r="O12" s="113">
        <v>2</v>
      </c>
      <c r="P12" s="113">
        <v>5</v>
      </c>
      <c r="Q12" s="114">
        <v>7</v>
      </c>
      <c r="R12" s="113">
        <v>1</v>
      </c>
      <c r="S12" s="113">
        <v>6</v>
      </c>
      <c r="T12" s="114">
        <v>7</v>
      </c>
      <c r="U12" s="113">
        <v>3</v>
      </c>
      <c r="V12" s="113">
        <v>4</v>
      </c>
      <c r="W12" s="114">
        <v>7</v>
      </c>
      <c r="X12" s="113"/>
      <c r="Y12" s="113"/>
      <c r="Z12" s="114"/>
      <c r="AA12" s="113"/>
      <c r="AB12" s="113"/>
      <c r="AC12" s="114"/>
      <c r="AD12" s="113"/>
      <c r="AE12" s="113"/>
      <c r="AF12" s="114"/>
      <c r="AG12" s="113"/>
      <c r="AH12" s="113"/>
      <c r="AI12" s="114">
        <f t="shared" si="1"/>
      </c>
      <c r="AJ12" s="113"/>
      <c r="AK12" s="113"/>
      <c r="AL12" s="114"/>
    </row>
    <row r="13" spans="1:38" s="2" customFormat="1" ht="13.5">
      <c r="A13" s="102">
        <v>7</v>
      </c>
      <c r="B13" s="23" t="s">
        <v>10</v>
      </c>
      <c r="C13" s="113"/>
      <c r="D13" s="113"/>
      <c r="E13" s="114">
        <f t="shared" si="0"/>
      </c>
      <c r="F13" s="113"/>
      <c r="G13" s="113"/>
      <c r="H13" s="114"/>
      <c r="I13" s="113"/>
      <c r="J13" s="113"/>
      <c r="K13" s="114"/>
      <c r="L13" s="113"/>
      <c r="M13" s="113"/>
      <c r="N13" s="114"/>
      <c r="O13" s="113"/>
      <c r="P13" s="113"/>
      <c r="Q13" s="114"/>
      <c r="R13" s="113">
        <v>1</v>
      </c>
      <c r="S13" s="113">
        <v>3</v>
      </c>
      <c r="T13" s="114">
        <v>4</v>
      </c>
      <c r="U13" s="113"/>
      <c r="V13" s="113"/>
      <c r="W13" s="114"/>
      <c r="X13" s="113"/>
      <c r="Y13" s="113"/>
      <c r="Z13" s="114"/>
      <c r="AA13" s="113">
        <v>3</v>
      </c>
      <c r="AB13" s="113">
        <v>4</v>
      </c>
      <c r="AC13" s="114">
        <v>7</v>
      </c>
      <c r="AD13" s="113">
        <v>4</v>
      </c>
      <c r="AE13" s="113">
        <v>3</v>
      </c>
      <c r="AF13" s="114">
        <v>7</v>
      </c>
      <c r="AG13" s="113">
        <v>2</v>
      </c>
      <c r="AH13" s="113">
        <v>5</v>
      </c>
      <c r="AI13" s="114">
        <f t="shared" si="1"/>
        <v>28.571428571428573</v>
      </c>
      <c r="AJ13" s="113">
        <v>1</v>
      </c>
      <c r="AK13" s="113">
        <v>5</v>
      </c>
      <c r="AL13" s="114">
        <v>16.666666666666664</v>
      </c>
    </row>
    <row r="14" spans="1:38" s="2" customFormat="1" ht="13.5">
      <c r="A14" s="102"/>
      <c r="B14" s="23" t="s">
        <v>12</v>
      </c>
      <c r="C14" s="113"/>
      <c r="D14" s="113"/>
      <c r="E14" s="114"/>
      <c r="F14" s="113"/>
      <c r="G14" s="113"/>
      <c r="H14" s="114"/>
      <c r="I14" s="113"/>
      <c r="J14" s="113"/>
      <c r="K14" s="114"/>
      <c r="L14" s="113"/>
      <c r="M14" s="113"/>
      <c r="N14" s="114"/>
      <c r="O14" s="113"/>
      <c r="P14" s="113"/>
      <c r="Q14" s="114"/>
      <c r="R14" s="113"/>
      <c r="S14" s="113"/>
      <c r="T14" s="114"/>
      <c r="U14" s="113"/>
      <c r="V14" s="113"/>
      <c r="W14" s="114"/>
      <c r="X14" s="113"/>
      <c r="Y14" s="113"/>
      <c r="Z14" s="114"/>
      <c r="AA14" s="113"/>
      <c r="AB14" s="113"/>
      <c r="AC14" s="114"/>
      <c r="AD14" s="113"/>
      <c r="AE14" s="113"/>
      <c r="AF14" s="114"/>
      <c r="AG14" s="113">
        <v>2</v>
      </c>
      <c r="AH14" s="113">
        <v>5</v>
      </c>
      <c r="AI14" s="114">
        <f t="shared" si="1"/>
        <v>28.571428571428573</v>
      </c>
      <c r="AJ14" s="113">
        <v>2</v>
      </c>
      <c r="AK14" s="113">
        <v>4</v>
      </c>
      <c r="AL14" s="114">
        <v>33.33333333333333</v>
      </c>
    </row>
    <row r="15" spans="1:38" s="2" customFormat="1" ht="13.5">
      <c r="A15" s="102"/>
      <c r="B15" s="23" t="s">
        <v>93</v>
      </c>
      <c r="C15" s="113"/>
      <c r="D15" s="113"/>
      <c r="E15" s="114"/>
      <c r="F15" s="113"/>
      <c r="G15" s="113"/>
      <c r="H15" s="114"/>
      <c r="I15" s="113"/>
      <c r="J15" s="113"/>
      <c r="K15" s="114"/>
      <c r="L15" s="113"/>
      <c r="M15" s="113"/>
      <c r="N15" s="114"/>
      <c r="O15" s="113"/>
      <c r="P15" s="113"/>
      <c r="Q15" s="114"/>
      <c r="R15" s="113"/>
      <c r="S15" s="113"/>
      <c r="T15" s="114"/>
      <c r="U15" s="113"/>
      <c r="V15" s="113"/>
      <c r="W15" s="114"/>
      <c r="X15" s="113"/>
      <c r="Y15" s="113"/>
      <c r="Z15" s="114"/>
      <c r="AA15" s="113"/>
      <c r="AB15" s="113"/>
      <c r="AC15" s="114"/>
      <c r="AD15" s="113"/>
      <c r="AE15" s="113"/>
      <c r="AF15" s="114"/>
      <c r="AG15" s="113">
        <v>2</v>
      </c>
      <c r="AH15" s="113">
        <v>5</v>
      </c>
      <c r="AI15" s="114">
        <f t="shared" si="1"/>
        <v>28.571428571428573</v>
      </c>
      <c r="AJ15" s="113">
        <v>4</v>
      </c>
      <c r="AK15" s="113">
        <v>8</v>
      </c>
      <c r="AL15" s="114">
        <v>33.33333333333333</v>
      </c>
    </row>
    <row r="16" spans="1:38" s="2" customFormat="1" ht="13.5">
      <c r="A16" s="102">
        <v>9</v>
      </c>
      <c r="B16" s="23" t="s">
        <v>13</v>
      </c>
      <c r="C16" s="113"/>
      <c r="D16" s="113"/>
      <c r="E16" s="114">
        <f t="shared" si="0"/>
      </c>
      <c r="F16" s="113"/>
      <c r="G16" s="113"/>
      <c r="H16" s="114"/>
      <c r="I16" s="113"/>
      <c r="J16" s="113">
        <v>3</v>
      </c>
      <c r="K16" s="114">
        <v>3</v>
      </c>
      <c r="L16" s="113"/>
      <c r="M16" s="113"/>
      <c r="N16" s="114"/>
      <c r="O16" s="113">
        <v>3</v>
      </c>
      <c r="P16" s="113">
        <v>3</v>
      </c>
      <c r="Q16" s="114">
        <v>6</v>
      </c>
      <c r="R16" s="113"/>
      <c r="S16" s="113"/>
      <c r="T16" s="114"/>
      <c r="U16" s="113"/>
      <c r="V16" s="113"/>
      <c r="W16" s="114"/>
      <c r="X16" s="113"/>
      <c r="Y16" s="113"/>
      <c r="Z16" s="114"/>
      <c r="AA16" s="113"/>
      <c r="AB16" s="113"/>
      <c r="AC16" s="114"/>
      <c r="AD16" s="113"/>
      <c r="AE16" s="113"/>
      <c r="AF16" s="114"/>
      <c r="AG16" s="113"/>
      <c r="AH16" s="113"/>
      <c r="AI16" s="114">
        <f t="shared" si="1"/>
      </c>
      <c r="AJ16" s="113"/>
      <c r="AK16" s="113"/>
      <c r="AL16" s="114"/>
    </row>
    <row r="17" spans="1:38" s="2" customFormat="1" ht="13.5">
      <c r="A17" s="102">
        <v>11</v>
      </c>
      <c r="B17" s="23" t="s">
        <v>14</v>
      </c>
      <c r="C17" s="113"/>
      <c r="D17" s="113"/>
      <c r="E17" s="114">
        <f t="shared" si="0"/>
      </c>
      <c r="F17" s="113">
        <v>1</v>
      </c>
      <c r="G17" s="113">
        <v>6</v>
      </c>
      <c r="H17" s="114">
        <v>7</v>
      </c>
      <c r="I17" s="113">
        <v>2</v>
      </c>
      <c r="J17" s="113">
        <v>5</v>
      </c>
      <c r="K17" s="114">
        <v>7</v>
      </c>
      <c r="L17" s="113">
        <v>6</v>
      </c>
      <c r="M17" s="113">
        <v>8</v>
      </c>
      <c r="N17" s="114">
        <v>14</v>
      </c>
      <c r="O17" s="113"/>
      <c r="P17" s="113"/>
      <c r="Q17" s="114"/>
      <c r="R17" s="113"/>
      <c r="S17" s="113"/>
      <c r="T17" s="114"/>
      <c r="U17" s="113"/>
      <c r="V17" s="113"/>
      <c r="W17" s="114"/>
      <c r="X17" s="113"/>
      <c r="Y17" s="113"/>
      <c r="Z17" s="114"/>
      <c r="AA17" s="113"/>
      <c r="AB17" s="113"/>
      <c r="AC17" s="114"/>
      <c r="AD17" s="113"/>
      <c r="AE17" s="113"/>
      <c r="AF17" s="114"/>
      <c r="AG17" s="113"/>
      <c r="AH17" s="113"/>
      <c r="AI17" s="114">
        <f t="shared" si="1"/>
      </c>
      <c r="AJ17" s="113"/>
      <c r="AK17" s="113"/>
      <c r="AL17" s="114"/>
    </row>
    <row r="18" spans="1:38" s="2" customFormat="1" ht="13.5">
      <c r="A18" s="102">
        <v>13</v>
      </c>
      <c r="B18" s="23" t="s">
        <v>74</v>
      </c>
      <c r="C18" s="113"/>
      <c r="D18" s="113"/>
      <c r="E18" s="114">
        <f t="shared" si="0"/>
      </c>
      <c r="F18" s="113"/>
      <c r="G18" s="113"/>
      <c r="H18" s="114"/>
      <c r="I18" s="113"/>
      <c r="J18" s="113"/>
      <c r="K18" s="114"/>
      <c r="L18" s="113"/>
      <c r="M18" s="113"/>
      <c r="N18" s="114"/>
      <c r="O18" s="113"/>
      <c r="P18" s="113"/>
      <c r="Q18" s="114"/>
      <c r="R18" s="113">
        <v>7</v>
      </c>
      <c r="S18" s="113"/>
      <c r="T18" s="114">
        <v>7</v>
      </c>
      <c r="U18" s="113">
        <v>5</v>
      </c>
      <c r="V18" s="113">
        <v>2</v>
      </c>
      <c r="W18" s="114">
        <v>7</v>
      </c>
      <c r="X18" s="113">
        <v>4</v>
      </c>
      <c r="Y18" s="113">
        <v>3</v>
      </c>
      <c r="Z18" s="114">
        <v>7</v>
      </c>
      <c r="AA18" s="113">
        <v>3</v>
      </c>
      <c r="AB18" s="113">
        <v>4</v>
      </c>
      <c r="AC18" s="114">
        <v>7</v>
      </c>
      <c r="AD18" s="113">
        <v>6</v>
      </c>
      <c r="AE18" s="113">
        <v>8</v>
      </c>
      <c r="AF18" s="114">
        <v>14</v>
      </c>
      <c r="AG18" s="113">
        <v>11</v>
      </c>
      <c r="AH18" s="113">
        <v>10</v>
      </c>
      <c r="AI18" s="114">
        <f t="shared" si="1"/>
        <v>52.38095238095238</v>
      </c>
      <c r="AJ18" s="113">
        <v>5</v>
      </c>
      <c r="AK18" s="113">
        <v>7</v>
      </c>
      <c r="AL18" s="114">
        <v>41.66666666666667</v>
      </c>
    </row>
    <row r="19" spans="1:38" s="2" customFormat="1" ht="13.5">
      <c r="A19" s="102">
        <v>15</v>
      </c>
      <c r="B19" s="23" t="s">
        <v>76</v>
      </c>
      <c r="C19" s="113"/>
      <c r="D19" s="113">
        <v>2</v>
      </c>
      <c r="E19" s="114">
        <f t="shared" si="0"/>
        <v>0</v>
      </c>
      <c r="F19" s="113"/>
      <c r="G19" s="113"/>
      <c r="H19" s="114"/>
      <c r="I19" s="113"/>
      <c r="J19" s="113"/>
      <c r="K19" s="114"/>
      <c r="L19" s="113"/>
      <c r="M19" s="113"/>
      <c r="N19" s="114"/>
      <c r="O19" s="113"/>
      <c r="P19" s="113"/>
      <c r="Q19" s="114"/>
      <c r="R19" s="113"/>
      <c r="S19" s="113"/>
      <c r="T19" s="114"/>
      <c r="U19" s="113">
        <v>1</v>
      </c>
      <c r="V19" s="113">
        <v>6</v>
      </c>
      <c r="W19" s="114">
        <v>7</v>
      </c>
      <c r="X19" s="113"/>
      <c r="Y19" s="113"/>
      <c r="Z19" s="114"/>
      <c r="AA19" s="113"/>
      <c r="AB19" s="113"/>
      <c r="AC19" s="114"/>
      <c r="AD19" s="113"/>
      <c r="AE19" s="113">
        <v>3</v>
      </c>
      <c r="AF19" s="114">
        <v>3</v>
      </c>
      <c r="AG19" s="113"/>
      <c r="AH19" s="113"/>
      <c r="AI19" s="114">
        <f t="shared" si="1"/>
      </c>
      <c r="AJ19" s="113"/>
      <c r="AK19" s="113"/>
      <c r="AL19" s="114"/>
    </row>
    <row r="20" spans="1:38" s="2" customFormat="1" ht="13.5">
      <c r="A20" s="102"/>
      <c r="B20" s="23" t="s">
        <v>18</v>
      </c>
      <c r="C20" s="113"/>
      <c r="D20" s="113"/>
      <c r="E20" s="114"/>
      <c r="F20" s="113"/>
      <c r="G20" s="113"/>
      <c r="H20" s="114"/>
      <c r="I20" s="113"/>
      <c r="J20" s="113"/>
      <c r="K20" s="114"/>
      <c r="L20" s="113"/>
      <c r="M20" s="113"/>
      <c r="N20" s="114"/>
      <c r="O20" s="113"/>
      <c r="P20" s="113"/>
      <c r="Q20" s="114"/>
      <c r="R20" s="113"/>
      <c r="S20" s="113"/>
      <c r="T20" s="114"/>
      <c r="U20" s="113"/>
      <c r="V20" s="113"/>
      <c r="W20" s="114"/>
      <c r="X20" s="113"/>
      <c r="Y20" s="113"/>
      <c r="Z20" s="114"/>
      <c r="AA20" s="113"/>
      <c r="AB20" s="113"/>
      <c r="AC20" s="114"/>
      <c r="AD20" s="113"/>
      <c r="AE20" s="113"/>
      <c r="AF20" s="114"/>
      <c r="AG20" s="113">
        <v>1</v>
      </c>
      <c r="AH20" s="113">
        <v>4</v>
      </c>
      <c r="AI20" s="114">
        <f t="shared" si="1"/>
        <v>20</v>
      </c>
      <c r="AJ20" s="113">
        <v>2</v>
      </c>
      <c r="AK20" s="113">
        <v>3</v>
      </c>
      <c r="AL20" s="114">
        <v>40</v>
      </c>
    </row>
    <row r="21" spans="1:38" s="2" customFormat="1" ht="13.5">
      <c r="A21" s="102">
        <v>17</v>
      </c>
      <c r="B21" s="23" t="s">
        <v>77</v>
      </c>
      <c r="C21" s="113"/>
      <c r="D21" s="113"/>
      <c r="E21" s="114">
        <f t="shared" si="0"/>
      </c>
      <c r="F21" s="113"/>
      <c r="G21" s="113"/>
      <c r="H21" s="114"/>
      <c r="I21" s="113"/>
      <c r="J21" s="113"/>
      <c r="K21" s="114"/>
      <c r="L21" s="113"/>
      <c r="M21" s="113"/>
      <c r="N21" s="114"/>
      <c r="O21" s="113"/>
      <c r="P21" s="113">
        <v>5</v>
      </c>
      <c r="Q21" s="114">
        <v>5</v>
      </c>
      <c r="R21" s="113"/>
      <c r="S21" s="113">
        <v>5</v>
      </c>
      <c r="T21" s="114">
        <v>5</v>
      </c>
      <c r="U21" s="113">
        <v>1</v>
      </c>
      <c r="V21" s="113">
        <v>6</v>
      </c>
      <c r="W21" s="114">
        <v>7</v>
      </c>
      <c r="X21" s="113">
        <v>2</v>
      </c>
      <c r="Y21" s="113">
        <v>5</v>
      </c>
      <c r="Z21" s="114">
        <v>7</v>
      </c>
      <c r="AA21" s="113"/>
      <c r="AB21" s="113"/>
      <c r="AC21" s="114"/>
      <c r="AD21" s="113"/>
      <c r="AE21" s="113"/>
      <c r="AF21" s="114"/>
      <c r="AG21" s="113"/>
      <c r="AH21" s="113"/>
      <c r="AI21" s="114">
        <f t="shared" si="1"/>
      </c>
      <c r="AJ21" s="113"/>
      <c r="AK21" s="113"/>
      <c r="AL21" s="114"/>
    </row>
    <row r="22" spans="1:38" s="2" customFormat="1" ht="13.5">
      <c r="A22" s="102">
        <v>35</v>
      </c>
      <c r="B22" s="23" t="s">
        <v>20</v>
      </c>
      <c r="C22" s="113"/>
      <c r="D22" s="113"/>
      <c r="E22" s="114">
        <f t="shared" si="0"/>
      </c>
      <c r="F22" s="113">
        <v>1</v>
      </c>
      <c r="G22" s="113">
        <v>2</v>
      </c>
      <c r="H22" s="114">
        <v>3</v>
      </c>
      <c r="I22" s="113"/>
      <c r="J22" s="113"/>
      <c r="K22" s="114"/>
      <c r="L22" s="113">
        <v>1</v>
      </c>
      <c r="M22" s="113">
        <v>2</v>
      </c>
      <c r="N22" s="114">
        <v>3</v>
      </c>
      <c r="O22" s="113">
        <v>4</v>
      </c>
      <c r="P22" s="113">
        <v>3</v>
      </c>
      <c r="Q22" s="114">
        <v>7</v>
      </c>
      <c r="R22" s="113">
        <v>2</v>
      </c>
      <c r="S22" s="113">
        <v>7</v>
      </c>
      <c r="T22" s="114">
        <v>9</v>
      </c>
      <c r="U22" s="113"/>
      <c r="V22" s="113">
        <v>3</v>
      </c>
      <c r="W22" s="114">
        <v>3</v>
      </c>
      <c r="X22" s="113"/>
      <c r="Y22" s="113">
        <v>11</v>
      </c>
      <c r="Z22" s="114">
        <v>11</v>
      </c>
      <c r="AA22" s="113"/>
      <c r="AB22" s="113"/>
      <c r="AC22" s="114"/>
      <c r="AD22" s="113"/>
      <c r="AE22" s="113"/>
      <c r="AF22" s="114"/>
      <c r="AG22" s="113">
        <v>5</v>
      </c>
      <c r="AH22" s="113">
        <v>4</v>
      </c>
      <c r="AI22" s="114">
        <f t="shared" si="1"/>
        <v>55.55555555555556</v>
      </c>
      <c r="AJ22" s="113"/>
      <c r="AK22" s="113">
        <v>2</v>
      </c>
      <c r="AL22" s="114">
        <v>0</v>
      </c>
    </row>
    <row r="23" spans="2:38" s="2" customFormat="1" ht="6.75" customHeight="1">
      <c r="B23" s="22"/>
      <c r="C23" s="64"/>
      <c r="D23" s="64"/>
      <c r="E23" s="114">
        <f t="shared" si="0"/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113"/>
      <c r="AK23" s="113"/>
      <c r="AL23" s="114"/>
    </row>
    <row r="24" spans="1:38" s="2" customFormat="1" ht="18" customHeight="1">
      <c r="A24" s="32"/>
      <c r="B24" s="33" t="s">
        <v>4</v>
      </c>
      <c r="C24" s="33">
        <v>4</v>
      </c>
      <c r="D24" s="33">
        <v>26</v>
      </c>
      <c r="E24" s="127">
        <f t="shared" si="0"/>
        <v>13.333333333333334</v>
      </c>
      <c r="F24" s="33">
        <v>6</v>
      </c>
      <c r="G24" s="33">
        <v>25</v>
      </c>
      <c r="H24" s="127">
        <v>31</v>
      </c>
      <c r="I24" s="33">
        <v>6</v>
      </c>
      <c r="J24" s="33">
        <v>25</v>
      </c>
      <c r="K24" s="127">
        <v>31</v>
      </c>
      <c r="L24" s="33">
        <v>12</v>
      </c>
      <c r="M24" s="33">
        <v>33</v>
      </c>
      <c r="N24" s="127">
        <v>45</v>
      </c>
      <c r="O24" s="33">
        <v>19</v>
      </c>
      <c r="P24" s="33">
        <v>38</v>
      </c>
      <c r="Q24" s="127">
        <v>57</v>
      </c>
      <c r="R24" s="33">
        <v>25</v>
      </c>
      <c r="S24" s="33">
        <v>42</v>
      </c>
      <c r="T24" s="127">
        <v>67</v>
      </c>
      <c r="U24" s="33">
        <v>22</v>
      </c>
      <c r="V24" s="33">
        <v>37</v>
      </c>
      <c r="W24" s="127">
        <v>59</v>
      </c>
      <c r="X24" s="33">
        <v>26</v>
      </c>
      <c r="Y24" s="33">
        <v>60</v>
      </c>
      <c r="Z24" s="127">
        <v>86</v>
      </c>
      <c r="AA24" s="33">
        <v>23</v>
      </c>
      <c r="AB24" s="33">
        <v>52</v>
      </c>
      <c r="AC24" s="127">
        <v>75</v>
      </c>
      <c r="AD24" s="33">
        <v>26</v>
      </c>
      <c r="AE24" s="33">
        <v>55</v>
      </c>
      <c r="AF24" s="127">
        <v>81</v>
      </c>
      <c r="AG24" s="33">
        <v>48</v>
      </c>
      <c r="AH24" s="33">
        <v>93</v>
      </c>
      <c r="AI24" s="127">
        <f>IF(SUM(AG24:AH24)&gt;0,100/SUM(AG24:AH24)*AG24,"")</f>
        <v>34.04255319148936</v>
      </c>
      <c r="AJ24" s="128">
        <f>SUM(AJ8:AJ22)</f>
        <v>46</v>
      </c>
      <c r="AK24" s="128">
        <f>SUM(AK8:AK22)</f>
        <v>101</v>
      </c>
      <c r="AL24" s="127">
        <f>IF(SUM(AJ24:AK24)&gt;0,100/SUM(AJ24:AK24)*AJ24,"")</f>
        <v>31.29251700680272</v>
      </c>
    </row>
    <row r="26" spans="1:51" s="50" customFormat="1" ht="21.75" customHeight="1">
      <c r="A26" s="61"/>
      <c r="B26" s="61" t="s">
        <v>35</v>
      </c>
      <c r="AY26" s="61"/>
    </row>
    <row r="27" spans="1:51" s="50" customFormat="1" ht="12" customHeight="1">
      <c r="A27" s="61"/>
      <c r="B27" s="61" t="s">
        <v>36</v>
      </c>
      <c r="AY27" s="61"/>
    </row>
    <row r="28" spans="1:51" s="50" customFormat="1" ht="12" customHeight="1">
      <c r="A28" s="61"/>
      <c r="B28" s="151" t="s">
        <v>232</v>
      </c>
      <c r="AY28" s="61"/>
    </row>
    <row r="29" spans="1:51" s="50" customFormat="1" ht="12" customHeight="1">
      <c r="A29" s="61"/>
      <c r="B29" s="61" t="s">
        <v>37</v>
      </c>
      <c r="AY29" s="61"/>
    </row>
    <row r="30" s="86" customFormat="1" ht="11.25" customHeight="1"/>
  </sheetData>
  <sheetProtection/>
  <hyperlinks>
    <hyperlink ref="AJ1" location="Übersicht!A1" display="zurück zur Übersicht"/>
  </hyperlinks>
  <printOptions/>
  <pageMargins left="0.2" right="0.19" top="0.69" bottom="0.54" header="0.4921259845" footer="0.23"/>
  <pageSetup horizontalDpi="600" verticalDpi="600" orientation="landscape" paperSize="9" scale="94" r:id="rId1"/>
  <ignoredErrors>
    <ignoredError sqref="AI8:AI22 AI2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H17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0078125" style="86" customWidth="1"/>
    <col min="2" max="3" width="7.83203125" style="86" customWidth="1"/>
    <col min="4" max="27" width="5.5" style="86" customWidth="1"/>
    <col min="28" max="16384" width="12" style="86" customWidth="1"/>
  </cols>
  <sheetData>
    <row r="1" spans="2:25" s="46" customFormat="1" ht="18">
      <c r="B1" s="70" t="str">
        <f>"Kanton "&amp;Übersicht!C5</f>
        <v>Kanton Solothurn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R1" s="47"/>
      <c r="S1" s="47"/>
      <c r="T1" s="47"/>
      <c r="W1" s="47"/>
      <c r="Y1" s="67" t="s">
        <v>52</v>
      </c>
    </row>
    <row r="2" spans="2:13" s="50" customFormat="1" ht="3.75" customHeight="1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6"/>
    </row>
    <row r="3" spans="2:23" s="53" customFormat="1" ht="13.5" customHeight="1">
      <c r="B3" s="83" t="s">
        <v>67</v>
      </c>
      <c r="C3" s="51"/>
      <c r="D3" s="51"/>
      <c r="E3" s="51"/>
      <c r="F3" s="51"/>
      <c r="G3" s="51"/>
      <c r="H3" s="51"/>
      <c r="I3" s="51"/>
      <c r="J3" s="51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3" s="50" customFormat="1" ht="3.75" customHeight="1">
      <c r="B4" s="54"/>
      <c r="R4" s="55"/>
      <c r="S4" s="55"/>
      <c r="T4" s="55"/>
      <c r="U4" s="55"/>
      <c r="W4" s="55"/>
    </row>
    <row r="5" spans="1:27" s="59" customFormat="1" ht="18" customHeight="1">
      <c r="A5" s="112"/>
      <c r="B5" s="131"/>
      <c r="C5" s="131"/>
      <c r="D5" s="15">
        <v>1971</v>
      </c>
      <c r="E5" s="85"/>
      <c r="F5" s="11">
        <v>1975</v>
      </c>
      <c r="G5" s="11"/>
      <c r="H5" s="15">
        <v>1979</v>
      </c>
      <c r="I5" s="85"/>
      <c r="J5" s="15">
        <v>1983</v>
      </c>
      <c r="K5" s="85"/>
      <c r="L5" s="15">
        <v>1987</v>
      </c>
      <c r="M5" s="85"/>
      <c r="N5" s="15">
        <v>1991</v>
      </c>
      <c r="O5" s="85"/>
      <c r="P5" s="15">
        <v>1995</v>
      </c>
      <c r="Q5" s="85"/>
      <c r="R5" s="15">
        <v>1999</v>
      </c>
      <c r="S5" s="85"/>
      <c r="T5" s="15">
        <v>2003</v>
      </c>
      <c r="U5" s="85"/>
      <c r="V5" s="11">
        <v>2007</v>
      </c>
      <c r="W5" s="11"/>
      <c r="X5" s="15">
        <v>2011</v>
      </c>
      <c r="Y5" s="11"/>
      <c r="Z5" s="15">
        <v>2015</v>
      </c>
      <c r="AA5" s="11"/>
    </row>
    <row r="6" spans="1:27" ht="12.75">
      <c r="A6" s="136"/>
      <c r="B6" s="80" t="s">
        <v>209</v>
      </c>
      <c r="C6" s="80"/>
      <c r="D6" s="14" t="s">
        <v>5</v>
      </c>
      <c r="E6" s="14" t="s">
        <v>6</v>
      </c>
      <c r="F6" s="14" t="s">
        <v>5</v>
      </c>
      <c r="G6" s="14" t="s">
        <v>6</v>
      </c>
      <c r="H6" s="14" t="s">
        <v>5</v>
      </c>
      <c r="I6" s="14" t="s">
        <v>6</v>
      </c>
      <c r="J6" s="14" t="s">
        <v>5</v>
      </c>
      <c r="K6" s="14" t="s">
        <v>6</v>
      </c>
      <c r="L6" s="14" t="s">
        <v>5</v>
      </c>
      <c r="M6" s="14" t="s">
        <v>6</v>
      </c>
      <c r="N6" s="85" t="s">
        <v>5</v>
      </c>
      <c r="O6" s="14" t="s">
        <v>6</v>
      </c>
      <c r="P6" s="85" t="s">
        <v>5</v>
      </c>
      <c r="Q6" s="14" t="s">
        <v>6</v>
      </c>
      <c r="R6" s="85" t="s">
        <v>5</v>
      </c>
      <c r="S6" s="14" t="s">
        <v>6</v>
      </c>
      <c r="T6" s="85" t="s">
        <v>5</v>
      </c>
      <c r="U6" s="14" t="s">
        <v>6</v>
      </c>
      <c r="V6" s="85" t="s">
        <v>5</v>
      </c>
      <c r="W6" s="15" t="s">
        <v>6</v>
      </c>
      <c r="X6" s="14" t="s">
        <v>5</v>
      </c>
      <c r="Y6" s="15" t="s">
        <v>6</v>
      </c>
      <c r="Z6" s="14" t="s">
        <v>5</v>
      </c>
      <c r="AA6" s="15" t="s">
        <v>6</v>
      </c>
    </row>
    <row r="7" spans="2:27" s="61" customFormat="1" ht="6.75" customHeight="1">
      <c r="B7" s="63"/>
      <c r="C7" s="6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</row>
    <row r="8" spans="1:27" s="46" customFormat="1" ht="13.5">
      <c r="A8" s="61">
        <v>1</v>
      </c>
      <c r="B8" s="63" t="s">
        <v>1</v>
      </c>
      <c r="C8" s="63"/>
      <c r="D8" s="113"/>
      <c r="E8" s="113">
        <v>1</v>
      </c>
      <c r="F8" s="113"/>
      <c r="G8" s="113">
        <v>1</v>
      </c>
      <c r="H8" s="113"/>
      <c r="I8" s="113">
        <v>1</v>
      </c>
      <c r="J8" s="113"/>
      <c r="K8" s="113">
        <v>1</v>
      </c>
      <c r="L8" s="113"/>
      <c r="M8" s="113">
        <v>1</v>
      </c>
      <c r="N8" s="113"/>
      <c r="O8" s="113">
        <v>1</v>
      </c>
      <c r="P8" s="113"/>
      <c r="Q8" s="113">
        <v>1</v>
      </c>
      <c r="R8" s="113"/>
      <c r="S8" s="113">
        <v>1</v>
      </c>
      <c r="T8" s="113"/>
      <c r="U8" s="113">
        <v>1</v>
      </c>
      <c r="V8" s="113"/>
      <c r="W8" s="113">
        <v>1</v>
      </c>
      <c r="X8" s="113"/>
      <c r="Y8" s="113"/>
      <c r="Z8" s="113"/>
      <c r="AA8" s="113"/>
    </row>
    <row r="9" spans="1:27" s="46" customFormat="1" ht="13.5">
      <c r="A9" s="61">
        <v>2</v>
      </c>
      <c r="B9" s="63" t="s">
        <v>2</v>
      </c>
      <c r="C9" s="63"/>
      <c r="D9" s="113"/>
      <c r="E9" s="113"/>
      <c r="F9" s="113"/>
      <c r="G9" s="113"/>
      <c r="H9" s="113"/>
      <c r="I9" s="113"/>
      <c r="J9" s="113"/>
      <c r="K9" s="113"/>
      <c r="L9" s="113">
        <v>1</v>
      </c>
      <c r="M9" s="113"/>
      <c r="N9" s="113">
        <v>1</v>
      </c>
      <c r="O9" s="113"/>
      <c r="P9" s="113">
        <v>1</v>
      </c>
      <c r="Q9" s="113"/>
      <c r="R9" s="113"/>
      <c r="S9" s="113"/>
      <c r="T9" s="113"/>
      <c r="U9" s="113"/>
      <c r="V9" s="113"/>
      <c r="W9" s="113"/>
      <c r="X9" s="113"/>
      <c r="Y9" s="113">
        <v>1</v>
      </c>
      <c r="Z9" s="113"/>
      <c r="AA9" s="113">
        <v>1</v>
      </c>
    </row>
    <row r="10" spans="1:27" s="46" customFormat="1" ht="13.5">
      <c r="A10" s="61">
        <v>3</v>
      </c>
      <c r="B10" s="63" t="s">
        <v>7</v>
      </c>
      <c r="C10" s="63"/>
      <c r="D10" s="113"/>
      <c r="E10" s="113">
        <v>1</v>
      </c>
      <c r="F10" s="113"/>
      <c r="G10" s="113">
        <v>1</v>
      </c>
      <c r="H10" s="113"/>
      <c r="I10" s="113">
        <v>1</v>
      </c>
      <c r="J10" s="113"/>
      <c r="K10" s="113">
        <v>1</v>
      </c>
      <c r="L10" s="113"/>
      <c r="M10" s="113"/>
      <c r="N10" s="113"/>
      <c r="O10" s="113"/>
      <c r="P10" s="113"/>
      <c r="Q10" s="113"/>
      <c r="R10" s="113"/>
      <c r="S10" s="113">
        <v>1</v>
      </c>
      <c r="T10" s="113"/>
      <c r="U10" s="113">
        <v>1</v>
      </c>
      <c r="V10" s="113"/>
      <c r="W10" s="113">
        <v>1</v>
      </c>
      <c r="X10" s="113"/>
      <c r="Y10" s="113">
        <v>1</v>
      </c>
      <c r="Z10" s="113"/>
      <c r="AA10" s="113">
        <v>1</v>
      </c>
    </row>
    <row r="11" spans="4:27" ht="6.75" customHeight="1"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7" ht="18.75" customHeight="1">
      <c r="A12" s="33"/>
      <c r="B12" s="33" t="s">
        <v>4</v>
      </c>
      <c r="C12" s="33"/>
      <c r="D12" s="128">
        <f>SUM(D7:D11)</f>
        <v>0</v>
      </c>
      <c r="E12" s="128">
        <f aca="true" t="shared" si="0" ref="E12:W12">SUM(E7:E11)</f>
        <v>2</v>
      </c>
      <c r="F12" s="128">
        <f t="shared" si="0"/>
        <v>0</v>
      </c>
      <c r="G12" s="128">
        <f t="shared" si="0"/>
        <v>2</v>
      </c>
      <c r="H12" s="128">
        <f t="shared" si="0"/>
        <v>0</v>
      </c>
      <c r="I12" s="128">
        <f t="shared" si="0"/>
        <v>2</v>
      </c>
      <c r="J12" s="128">
        <f t="shared" si="0"/>
        <v>0</v>
      </c>
      <c r="K12" s="128">
        <f t="shared" si="0"/>
        <v>2</v>
      </c>
      <c r="L12" s="128">
        <f t="shared" si="0"/>
        <v>1</v>
      </c>
      <c r="M12" s="128">
        <f t="shared" si="0"/>
        <v>1</v>
      </c>
      <c r="N12" s="128">
        <f t="shared" si="0"/>
        <v>1</v>
      </c>
      <c r="O12" s="128">
        <f t="shared" si="0"/>
        <v>1</v>
      </c>
      <c r="P12" s="128">
        <f t="shared" si="0"/>
        <v>1</v>
      </c>
      <c r="Q12" s="128">
        <f t="shared" si="0"/>
        <v>1</v>
      </c>
      <c r="R12" s="128">
        <f t="shared" si="0"/>
        <v>0</v>
      </c>
      <c r="S12" s="128">
        <f t="shared" si="0"/>
        <v>2</v>
      </c>
      <c r="T12" s="128">
        <f t="shared" si="0"/>
        <v>0</v>
      </c>
      <c r="U12" s="128">
        <f t="shared" si="0"/>
        <v>2</v>
      </c>
      <c r="V12" s="128">
        <f t="shared" si="0"/>
        <v>0</v>
      </c>
      <c r="W12" s="128">
        <f t="shared" si="0"/>
        <v>2</v>
      </c>
      <c r="X12" s="128">
        <v>0</v>
      </c>
      <c r="Y12" s="128">
        <v>2</v>
      </c>
      <c r="Z12" s="128">
        <v>0</v>
      </c>
      <c r="AA12" s="128">
        <v>2</v>
      </c>
    </row>
    <row r="14" spans="1:60" s="50" customFormat="1" ht="21.75" customHeight="1">
      <c r="A14" s="61"/>
      <c r="B14" s="61" t="s">
        <v>125</v>
      </c>
      <c r="BH14" s="61"/>
    </row>
    <row r="15" spans="1:60" s="50" customFormat="1" ht="12" customHeight="1">
      <c r="A15" s="61"/>
      <c r="B15" s="61" t="s">
        <v>36</v>
      </c>
      <c r="BH15" s="61"/>
    </row>
    <row r="16" spans="1:60" s="50" customFormat="1" ht="12" customHeight="1">
      <c r="A16" s="61"/>
      <c r="B16" s="151" t="s">
        <v>232</v>
      </c>
      <c r="BH16" s="61"/>
    </row>
    <row r="17" spans="1:60" s="50" customFormat="1" ht="12" customHeight="1">
      <c r="A17" s="61"/>
      <c r="B17" s="61" t="s">
        <v>37</v>
      </c>
      <c r="BH17" s="61"/>
    </row>
  </sheetData>
  <sheetProtection/>
  <hyperlinks>
    <hyperlink ref="Y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"/>
  <sheetViews>
    <sheetView showGridLines="0" workbookViewId="0" topLeftCell="A1">
      <selection activeCell="B1" sqref="B1"/>
    </sheetView>
  </sheetViews>
  <sheetFormatPr defaultColWidth="12" defaultRowHeight="11.25"/>
  <cols>
    <col min="1" max="1" width="1.5" style="65" customWidth="1"/>
    <col min="2" max="3" width="7.83203125" style="65" customWidth="1"/>
    <col min="4" max="22" width="6.33203125" style="65" customWidth="1"/>
    <col min="23" max="16384" width="12" style="65" customWidth="1"/>
  </cols>
  <sheetData>
    <row r="1" spans="2:23" s="46" customFormat="1" ht="18">
      <c r="B1" s="70" t="str">
        <f>"Kanton "&amp;Übersicht!C5</f>
        <v>Kanton Solothurn</v>
      </c>
      <c r="C1" s="45"/>
      <c r="D1" s="45"/>
      <c r="E1" s="45"/>
      <c r="F1" s="45"/>
      <c r="G1" s="45"/>
      <c r="L1" s="47"/>
      <c r="M1" s="47"/>
      <c r="N1" s="47"/>
      <c r="O1" s="47"/>
      <c r="P1" s="47"/>
      <c r="Q1" s="47"/>
      <c r="S1" s="202"/>
      <c r="W1" s="202" t="s">
        <v>52</v>
      </c>
    </row>
    <row r="2" spans="2:7" s="50" customFormat="1" ht="3.75" customHeight="1">
      <c r="B2" s="48"/>
      <c r="C2" s="49"/>
      <c r="D2" s="49"/>
      <c r="E2" s="46"/>
      <c r="F2" s="49"/>
      <c r="G2" s="46"/>
    </row>
    <row r="3" spans="2:21" s="53" customFormat="1" ht="13.5" customHeight="1">
      <c r="B3" s="83" t="s">
        <v>68</v>
      </c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2:21" s="50" customFormat="1" ht="3.75" customHeight="1">
      <c r="B4" s="54"/>
      <c r="L4" s="55"/>
      <c r="M4" s="55"/>
      <c r="N4" s="55"/>
      <c r="O4" s="55"/>
      <c r="P4" s="55"/>
      <c r="Q4" s="55"/>
      <c r="S4" s="55"/>
      <c r="U4" s="55"/>
    </row>
    <row r="5" spans="1:22" s="59" customFormat="1" ht="18" customHeight="1">
      <c r="A5" s="112"/>
      <c r="B5" s="131"/>
      <c r="C5" s="15">
        <v>1981</v>
      </c>
      <c r="D5" s="85"/>
      <c r="E5" s="15">
        <v>1985</v>
      </c>
      <c r="F5" s="85"/>
      <c r="G5" s="15">
        <v>1989</v>
      </c>
      <c r="H5" s="85"/>
      <c r="I5" s="15">
        <v>1993</v>
      </c>
      <c r="J5" s="85"/>
      <c r="K5" s="15">
        <v>1997</v>
      </c>
      <c r="L5" s="85"/>
      <c r="M5" s="15">
        <v>2001</v>
      </c>
      <c r="N5" s="85"/>
      <c r="O5" s="15">
        <v>2005</v>
      </c>
      <c r="P5" s="85"/>
      <c r="Q5" s="11">
        <v>2009</v>
      </c>
      <c r="R5" s="11"/>
      <c r="S5" s="15">
        <v>2013</v>
      </c>
      <c r="T5" s="11"/>
      <c r="U5" s="15">
        <v>2017</v>
      </c>
      <c r="V5" s="11"/>
    </row>
    <row r="6" spans="1:22" ht="12.75">
      <c r="A6" s="203"/>
      <c r="B6" s="189" t="s">
        <v>209</v>
      </c>
      <c r="C6" s="14" t="s">
        <v>5</v>
      </c>
      <c r="D6" s="14" t="s">
        <v>6</v>
      </c>
      <c r="E6" s="14" t="s">
        <v>5</v>
      </c>
      <c r="F6" s="14" t="s">
        <v>6</v>
      </c>
      <c r="G6" s="85" t="s">
        <v>5</v>
      </c>
      <c r="H6" s="14" t="s">
        <v>6</v>
      </c>
      <c r="I6" s="85" t="s">
        <v>5</v>
      </c>
      <c r="J6" s="14" t="s">
        <v>6</v>
      </c>
      <c r="K6" s="85" t="s">
        <v>5</v>
      </c>
      <c r="L6" s="14" t="s">
        <v>6</v>
      </c>
      <c r="M6" s="85" t="s">
        <v>5</v>
      </c>
      <c r="N6" s="14" t="s">
        <v>6</v>
      </c>
      <c r="O6" s="85" t="s">
        <v>5</v>
      </c>
      <c r="P6" s="14" t="s">
        <v>6</v>
      </c>
      <c r="Q6" s="85" t="s">
        <v>5</v>
      </c>
      <c r="R6" s="15" t="s">
        <v>6</v>
      </c>
      <c r="S6" s="14" t="s">
        <v>5</v>
      </c>
      <c r="T6" s="15" t="s">
        <v>6</v>
      </c>
      <c r="U6" s="14" t="s">
        <v>5</v>
      </c>
      <c r="V6" s="15" t="s">
        <v>6</v>
      </c>
    </row>
    <row r="7" spans="1:22" s="61" customFormat="1" ht="6.75" customHeight="1">
      <c r="A7" s="61">
        <v>1</v>
      </c>
      <c r="B7" s="60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s="46" customFormat="1" ht="13.5">
      <c r="A8" s="61">
        <v>1</v>
      </c>
      <c r="B8" s="63" t="s">
        <v>1</v>
      </c>
      <c r="C8" s="113"/>
      <c r="D8" s="113">
        <v>2</v>
      </c>
      <c r="E8" s="113"/>
      <c r="F8" s="113">
        <v>2</v>
      </c>
      <c r="G8" s="113">
        <v>1</v>
      </c>
      <c r="H8" s="113">
        <v>1</v>
      </c>
      <c r="I8" s="113">
        <v>1</v>
      </c>
      <c r="J8" s="113">
        <v>1</v>
      </c>
      <c r="K8" s="113">
        <v>1</v>
      </c>
      <c r="L8" s="113">
        <v>1</v>
      </c>
      <c r="M8" s="113">
        <v>1</v>
      </c>
      <c r="N8" s="113">
        <v>1</v>
      </c>
      <c r="O8" s="113">
        <v>1</v>
      </c>
      <c r="P8" s="113">
        <v>1</v>
      </c>
      <c r="Q8" s="113">
        <v>1</v>
      </c>
      <c r="R8" s="113">
        <v>1</v>
      </c>
      <c r="S8" s="113">
        <v>1</v>
      </c>
      <c r="T8" s="113">
        <v>1</v>
      </c>
      <c r="U8" s="113"/>
      <c r="V8" s="113">
        <v>1</v>
      </c>
    </row>
    <row r="9" spans="1:22" s="46" customFormat="1" ht="13.5">
      <c r="A9" s="61">
        <v>2</v>
      </c>
      <c r="B9" s="63" t="s">
        <v>2</v>
      </c>
      <c r="C9" s="113"/>
      <c r="D9" s="113">
        <v>1</v>
      </c>
      <c r="E9" s="113"/>
      <c r="F9" s="113">
        <v>2</v>
      </c>
      <c r="G9" s="113"/>
      <c r="H9" s="113">
        <v>2</v>
      </c>
      <c r="I9" s="113"/>
      <c r="J9" s="113">
        <v>2</v>
      </c>
      <c r="K9" s="113"/>
      <c r="L9" s="113">
        <v>2</v>
      </c>
      <c r="M9" s="113"/>
      <c r="N9" s="113">
        <v>2</v>
      </c>
      <c r="O9" s="113"/>
      <c r="P9" s="113">
        <v>2</v>
      </c>
      <c r="Q9" s="113"/>
      <c r="R9" s="113">
        <v>2</v>
      </c>
      <c r="S9" s="113"/>
      <c r="T9" s="113">
        <v>2</v>
      </c>
      <c r="U9" s="113"/>
      <c r="V9" s="113">
        <v>2</v>
      </c>
    </row>
    <row r="10" spans="1:22" ht="12.75">
      <c r="A10" s="61">
        <v>3</v>
      </c>
      <c r="B10" s="61" t="s">
        <v>7</v>
      </c>
      <c r="C10" s="113"/>
      <c r="D10" s="113">
        <v>2</v>
      </c>
      <c r="E10" s="113"/>
      <c r="F10" s="113">
        <v>1</v>
      </c>
      <c r="G10" s="113"/>
      <c r="H10" s="113">
        <v>1</v>
      </c>
      <c r="I10" s="113"/>
      <c r="J10" s="113">
        <v>1</v>
      </c>
      <c r="K10" s="113"/>
      <c r="L10" s="113">
        <v>1</v>
      </c>
      <c r="M10" s="113"/>
      <c r="N10" s="113">
        <v>1</v>
      </c>
      <c r="O10" s="113"/>
      <c r="P10" s="113">
        <v>1</v>
      </c>
      <c r="Q10" s="113"/>
      <c r="R10" s="113">
        <v>1</v>
      </c>
      <c r="S10" s="113"/>
      <c r="T10" s="113">
        <v>1</v>
      </c>
      <c r="U10" s="113">
        <v>1</v>
      </c>
      <c r="V10" s="113"/>
    </row>
    <row r="11" spans="1:22" ht="12.75">
      <c r="A11" s="61"/>
      <c r="B11" s="61" t="s">
        <v>16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>
        <v>1</v>
      </c>
      <c r="V11" s="113"/>
    </row>
    <row r="12" spans="1:22" ht="6.75" customHeight="1">
      <c r="A12" s="6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18.75" customHeight="1">
      <c r="A13" s="33"/>
      <c r="B13" s="33" t="s">
        <v>4</v>
      </c>
      <c r="C13" s="128"/>
      <c r="D13" s="128">
        <v>5</v>
      </c>
      <c r="E13" s="128"/>
      <c r="F13" s="128">
        <v>5</v>
      </c>
      <c r="G13" s="128">
        <v>1</v>
      </c>
      <c r="H13" s="128">
        <v>4</v>
      </c>
      <c r="I13" s="128">
        <v>1</v>
      </c>
      <c r="J13" s="128">
        <v>4</v>
      </c>
      <c r="K13" s="128">
        <v>1</v>
      </c>
      <c r="L13" s="128">
        <v>4</v>
      </c>
      <c r="M13" s="128">
        <v>1</v>
      </c>
      <c r="N13" s="128">
        <v>4</v>
      </c>
      <c r="O13" s="128">
        <v>1</v>
      </c>
      <c r="P13" s="128">
        <v>4</v>
      </c>
      <c r="Q13" s="128">
        <v>1</v>
      </c>
      <c r="R13" s="128">
        <v>4</v>
      </c>
      <c r="S13" s="128">
        <v>1</v>
      </c>
      <c r="T13" s="128">
        <v>4</v>
      </c>
      <c r="U13" s="128">
        <v>2</v>
      </c>
      <c r="V13" s="128">
        <v>3</v>
      </c>
    </row>
    <row r="15" spans="1:51" s="50" customFormat="1" ht="21.75" customHeight="1">
      <c r="A15" s="61"/>
      <c r="B15" s="151" t="s">
        <v>261</v>
      </c>
      <c r="AY15" s="61"/>
    </row>
    <row r="16" spans="1:51" s="50" customFormat="1" ht="12" customHeight="1">
      <c r="A16" s="61"/>
      <c r="B16" s="151" t="s">
        <v>36</v>
      </c>
      <c r="AY16" s="61"/>
    </row>
    <row r="17" spans="1:51" s="50" customFormat="1" ht="12" customHeight="1">
      <c r="A17" s="61"/>
      <c r="B17" s="151" t="s">
        <v>232</v>
      </c>
      <c r="AY17" s="61"/>
    </row>
    <row r="18" spans="1:51" s="50" customFormat="1" ht="12" customHeight="1">
      <c r="A18" s="61"/>
      <c r="B18" s="153" t="s">
        <v>37</v>
      </c>
      <c r="AY18" s="61"/>
    </row>
    <row r="21" ht="12.75">
      <c r="B21" s="152"/>
    </row>
    <row r="22" ht="12.75">
      <c r="B22" s="151"/>
    </row>
    <row r="23" ht="12.75">
      <c r="B23" s="151"/>
    </row>
    <row r="24" ht="12.75">
      <c r="B24" s="152"/>
    </row>
    <row r="25" ht="12.75">
      <c r="B25" s="153"/>
    </row>
  </sheetData>
  <sheetProtection/>
  <hyperlinks>
    <hyperlink ref="W1" location="Übersicht!A1" display="zurück zur Übersicht"/>
  </hyperlinks>
  <printOptions/>
  <pageMargins left="0.19" right="0.26" top="0.984251969" bottom="0.984251969" header="0.4921259845" footer="0.4921259845"/>
  <pageSetup fitToHeight="0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showGridLines="0" zoomScalePageLayoutView="65" workbookViewId="0" topLeftCell="A1">
      <selection activeCell="B1" sqref="B1"/>
    </sheetView>
  </sheetViews>
  <sheetFormatPr defaultColWidth="12" defaultRowHeight="9.75" customHeight="1"/>
  <cols>
    <col min="1" max="1" width="1.3359375" style="5" customWidth="1"/>
    <col min="2" max="2" width="11.83203125" style="9" customWidth="1"/>
    <col min="3" max="3" width="11.83203125" style="5" customWidth="1"/>
    <col min="4" max="32" width="6.66015625" style="5" customWidth="1"/>
    <col min="33" max="33" width="2.33203125" style="5" customWidth="1"/>
    <col min="34" max="34" width="20.16015625" style="5" customWidth="1"/>
    <col min="35" max="16384" width="12" style="5" customWidth="1"/>
  </cols>
  <sheetData>
    <row r="1" spans="2:39" s="2" customFormat="1" ht="18">
      <c r="B1" s="70" t="str">
        <f>"Kanton "&amp;Übersicht!C5</f>
        <v>Kanton Solothurn</v>
      </c>
      <c r="C1" s="1"/>
      <c r="D1" s="1"/>
      <c r="E1" s="1"/>
      <c r="F1" s="1"/>
      <c r="G1" s="1"/>
      <c r="H1" s="1"/>
      <c r="I1" s="1"/>
      <c r="J1" s="1"/>
      <c r="K1" s="1"/>
      <c r="AE1" s="202"/>
      <c r="AF1" s="202"/>
      <c r="AM1" s="202" t="s">
        <v>52</v>
      </c>
    </row>
    <row r="2" spans="2:11" ht="3.75" customHeight="1">
      <c r="B2" s="3"/>
      <c r="C2" s="4"/>
      <c r="D2" s="4"/>
      <c r="E2" s="4"/>
      <c r="F2" s="4"/>
      <c r="G2" s="4"/>
      <c r="H2" s="4"/>
      <c r="I2" s="4"/>
      <c r="J2" s="4"/>
      <c r="K2" s="2"/>
    </row>
    <row r="3" spans="2:37" s="8" customFormat="1" ht="54.75" customHeight="1">
      <c r="B3" s="84" t="s">
        <v>271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H3" s="228" t="s">
        <v>265</v>
      </c>
      <c r="AI3" s="227"/>
      <c r="AJ3" s="227"/>
      <c r="AK3" s="227"/>
    </row>
    <row r="4" ht="3.75" customHeight="1">
      <c r="S4" s="10"/>
    </row>
    <row r="5" spans="1:34" s="16" customFormat="1" ht="18" customHeight="1">
      <c r="A5" s="11"/>
      <c r="B5" s="187" t="s">
        <v>209</v>
      </c>
      <c r="C5" s="14">
        <v>1896</v>
      </c>
      <c r="D5" s="14">
        <v>1900</v>
      </c>
      <c r="E5" s="14">
        <v>1904</v>
      </c>
      <c r="F5" s="14">
        <v>1908</v>
      </c>
      <c r="G5" s="14">
        <v>1912</v>
      </c>
      <c r="H5" s="14">
        <v>1917</v>
      </c>
      <c r="I5" s="14">
        <v>1921</v>
      </c>
      <c r="J5" s="14">
        <v>1925</v>
      </c>
      <c r="K5" s="14">
        <v>1929</v>
      </c>
      <c r="L5" s="14">
        <v>1933</v>
      </c>
      <c r="M5" s="14">
        <v>1937</v>
      </c>
      <c r="N5" s="14">
        <v>1945</v>
      </c>
      <c r="O5" s="14">
        <v>1949</v>
      </c>
      <c r="P5" s="14">
        <v>1953</v>
      </c>
      <c r="Q5" s="14">
        <v>1957</v>
      </c>
      <c r="R5" s="15">
        <v>1961</v>
      </c>
      <c r="S5" s="15">
        <v>1965</v>
      </c>
      <c r="T5" s="14">
        <v>1969</v>
      </c>
      <c r="U5" s="14">
        <v>1973</v>
      </c>
      <c r="V5" s="14">
        <v>1977</v>
      </c>
      <c r="W5" s="14">
        <v>1981</v>
      </c>
      <c r="X5" s="14">
        <v>1985</v>
      </c>
      <c r="Y5" s="14">
        <v>1989</v>
      </c>
      <c r="Z5" s="14">
        <v>1993</v>
      </c>
      <c r="AA5" s="14">
        <v>1997</v>
      </c>
      <c r="AB5" s="14">
        <v>2001</v>
      </c>
      <c r="AC5" s="14">
        <v>2005</v>
      </c>
      <c r="AD5" s="15">
        <v>2009</v>
      </c>
      <c r="AE5" s="15">
        <v>2013</v>
      </c>
      <c r="AF5" s="15">
        <v>2017</v>
      </c>
      <c r="AG5" s="164"/>
      <c r="AH5" s="11" t="s">
        <v>266</v>
      </c>
    </row>
    <row r="6" spans="2:34" s="2" customFormat="1" ht="6.75" customHeight="1">
      <c r="B6" s="27"/>
      <c r="C6" s="28"/>
      <c r="D6" s="28"/>
      <c r="E6" s="28"/>
      <c r="F6" s="28"/>
      <c r="G6" s="28"/>
      <c r="H6" s="28"/>
      <c r="I6" s="24"/>
      <c r="J6" s="25"/>
      <c r="K6" s="25"/>
      <c r="L6" s="25"/>
      <c r="M6" s="25"/>
      <c r="N6" s="25"/>
      <c r="O6" s="25"/>
      <c r="P6" s="25"/>
      <c r="Q6" s="25"/>
      <c r="R6" s="29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H6" s="25"/>
    </row>
    <row r="7" spans="1:34" s="2" customFormat="1" ht="13.5">
      <c r="A7" s="102">
        <v>1</v>
      </c>
      <c r="B7" s="62" t="s">
        <v>1</v>
      </c>
      <c r="C7" s="103">
        <v>56.99176130037853</v>
      </c>
      <c r="D7" s="103">
        <v>58.351654244195394</v>
      </c>
      <c r="E7" s="103">
        <v>57.881567973311085</v>
      </c>
      <c r="F7" s="103">
        <v>53.231748919717994</v>
      </c>
      <c r="G7" s="103">
        <v>53.591425371940495</v>
      </c>
      <c r="H7" s="103">
        <v>46.51198001438359</v>
      </c>
      <c r="I7" s="103">
        <v>46.24853053039209</v>
      </c>
      <c r="J7" s="103">
        <v>48.08576796009587</v>
      </c>
      <c r="K7" s="103">
        <v>49.4390041967625</v>
      </c>
      <c r="L7" s="103">
        <v>48.447039377216136</v>
      </c>
      <c r="M7" s="103">
        <v>51.72306576151734</v>
      </c>
      <c r="N7" s="103">
        <v>40.14591415952956</v>
      </c>
      <c r="O7" s="103">
        <v>43.93089125535769</v>
      </c>
      <c r="P7" s="103">
        <v>46.2451565286918</v>
      </c>
      <c r="Q7" s="103">
        <v>44.87841283661919</v>
      </c>
      <c r="R7" s="103">
        <v>46.264513941859484</v>
      </c>
      <c r="S7" s="103">
        <v>45.64493199516221</v>
      </c>
      <c r="T7" s="103">
        <v>43.33637509233911</v>
      </c>
      <c r="U7" s="103">
        <v>42.74153249887262</v>
      </c>
      <c r="V7" s="103">
        <v>43.5866847722629</v>
      </c>
      <c r="W7" s="103">
        <v>43.8</v>
      </c>
      <c r="X7" s="103">
        <v>42.73346797529202</v>
      </c>
      <c r="Y7" s="103">
        <v>36.82731843777507</v>
      </c>
      <c r="Z7" s="103">
        <v>34.637417566781735</v>
      </c>
      <c r="AA7" s="103">
        <v>35.3430239984983</v>
      </c>
      <c r="AB7" s="103">
        <v>35.166015448038735</v>
      </c>
      <c r="AC7" s="103">
        <v>29.015889227746353</v>
      </c>
      <c r="AD7" s="103">
        <v>26.776368100936406</v>
      </c>
      <c r="AE7" s="103">
        <v>24.761780375592675</v>
      </c>
      <c r="AF7" s="103">
        <v>24.603659412612334</v>
      </c>
      <c r="AH7" s="103">
        <v>24.603659412612334</v>
      </c>
    </row>
    <row r="8" spans="1:34" s="2" customFormat="1" ht="13.5">
      <c r="A8" s="102">
        <v>2</v>
      </c>
      <c r="B8" s="62" t="s">
        <v>2</v>
      </c>
      <c r="C8" s="103">
        <v>32.771097751057674</v>
      </c>
      <c r="D8" s="103">
        <v>32.087511394712855</v>
      </c>
      <c r="E8" s="103">
        <v>31.86969533434725</v>
      </c>
      <c r="F8" s="103">
        <v>28.574027746190584</v>
      </c>
      <c r="G8" s="103">
        <v>28.83938569828827</v>
      </c>
      <c r="H8" s="103">
        <v>28.04042545137969</v>
      </c>
      <c r="I8" s="103">
        <v>27.695180139686055</v>
      </c>
      <c r="J8" s="103">
        <v>27.492388417438622</v>
      </c>
      <c r="K8" s="103">
        <v>27.784280697747455</v>
      </c>
      <c r="L8" s="103">
        <v>27.90796875416567</v>
      </c>
      <c r="M8" s="103">
        <v>25.845986422760014</v>
      </c>
      <c r="N8" s="103">
        <v>25.87414293731547</v>
      </c>
      <c r="O8" s="103">
        <v>26.428350492687024</v>
      </c>
      <c r="P8" s="103">
        <v>25.013838489451995</v>
      </c>
      <c r="Q8" s="103">
        <v>25.41617430603064</v>
      </c>
      <c r="R8" s="103">
        <v>25.45766590389016</v>
      </c>
      <c r="S8" s="103">
        <v>25.6423857921874</v>
      </c>
      <c r="T8" s="103">
        <v>25.424759918307043</v>
      </c>
      <c r="U8" s="103">
        <v>27.71027069190362</v>
      </c>
      <c r="V8" s="103">
        <v>28.791705267967053</v>
      </c>
      <c r="W8" s="103">
        <v>30.7</v>
      </c>
      <c r="X8" s="103">
        <v>29.12281944985768</v>
      </c>
      <c r="Y8" s="103">
        <v>27.576477397417193</v>
      </c>
      <c r="Z8" s="103">
        <v>25.76494314737142</v>
      </c>
      <c r="AA8" s="103">
        <v>24.407111432018063</v>
      </c>
      <c r="AB8" s="103">
        <v>22.04841821788035</v>
      </c>
      <c r="AC8" s="103">
        <v>21.456143443061293</v>
      </c>
      <c r="AD8" s="103">
        <v>20.813400159113886</v>
      </c>
      <c r="AE8" s="103">
        <v>18.359265243785906</v>
      </c>
      <c r="AF8" s="103">
        <v>18.928571522410714</v>
      </c>
      <c r="AH8" s="103">
        <v>18.928571522410714</v>
      </c>
    </row>
    <row r="9" spans="1:34" s="2" customFormat="1" ht="13.5">
      <c r="A9" s="102">
        <v>3</v>
      </c>
      <c r="B9" s="62" t="s">
        <v>7</v>
      </c>
      <c r="C9" s="103">
        <v>9.541304831885993</v>
      </c>
      <c r="D9" s="103">
        <v>9.560834361091748</v>
      </c>
      <c r="E9" s="103">
        <v>10.248736692341657</v>
      </c>
      <c r="F9" s="103">
        <v>18.194223334091426</v>
      </c>
      <c r="G9" s="103">
        <v>17.569188929771236</v>
      </c>
      <c r="H9" s="103">
        <v>25.44759453423672</v>
      </c>
      <c r="I9" s="103">
        <v>25.644837839706796</v>
      </c>
      <c r="J9" s="103">
        <v>24.421843622465506</v>
      </c>
      <c r="K9" s="103">
        <v>22.6967767722043</v>
      </c>
      <c r="L9" s="103">
        <v>23.6449918686182</v>
      </c>
      <c r="M9" s="103">
        <v>21.086179198839197</v>
      </c>
      <c r="N9" s="103">
        <v>29.23407266427543</v>
      </c>
      <c r="O9" s="103">
        <v>27.884317970924837</v>
      </c>
      <c r="P9" s="103">
        <v>28.741004981856204</v>
      </c>
      <c r="Q9" s="103">
        <v>29.705412857350165</v>
      </c>
      <c r="R9" s="103">
        <v>28.27782015425036</v>
      </c>
      <c r="S9" s="103">
        <v>28.712682212650385</v>
      </c>
      <c r="T9" s="103">
        <v>25.3747881632121</v>
      </c>
      <c r="U9" s="103">
        <v>25.561554680739558</v>
      </c>
      <c r="V9" s="103">
        <v>25.335989948855918</v>
      </c>
      <c r="W9" s="103">
        <v>23</v>
      </c>
      <c r="X9" s="103">
        <v>23.36864732074313</v>
      </c>
      <c r="Y9" s="103">
        <v>22.150410572389763</v>
      </c>
      <c r="Z9" s="103">
        <v>23.647971493263054</v>
      </c>
      <c r="AA9" s="103">
        <v>25.075437922207165</v>
      </c>
      <c r="AB9" s="103">
        <v>25.242439119282192</v>
      </c>
      <c r="AC9" s="103">
        <v>24.87795308406536</v>
      </c>
      <c r="AD9" s="103">
        <v>20.672273170356164</v>
      </c>
      <c r="AE9" s="103">
        <v>19.07279441329998</v>
      </c>
      <c r="AF9" s="103">
        <v>19.860409014477305</v>
      </c>
      <c r="AH9" s="103">
        <v>21.4123080123642</v>
      </c>
    </row>
    <row r="10" spans="1:34" s="2" customFormat="1" ht="13.5">
      <c r="A10" s="102">
        <v>4</v>
      </c>
      <c r="B10" s="62" t="s">
        <v>3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>
        <v>1.6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>
        <v>1.722282023681378</v>
      </c>
      <c r="AA10" s="103">
        <v>6.364222442657685</v>
      </c>
      <c r="AB10" s="103">
        <v>15.517535204045318</v>
      </c>
      <c r="AC10" s="103">
        <v>17.558331253035195</v>
      </c>
      <c r="AD10" s="103">
        <v>19.442291301889266</v>
      </c>
      <c r="AE10" s="103">
        <v>20.16867188456471</v>
      </c>
      <c r="AF10" s="103">
        <v>19.734534280127985</v>
      </c>
      <c r="AH10" s="103">
        <v>19.734534280127985</v>
      </c>
    </row>
    <row r="11" spans="1:34" s="2" customFormat="1" ht="13.5">
      <c r="A11" s="102">
        <v>6</v>
      </c>
      <c r="B11" s="62" t="s">
        <v>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>
        <v>2.1</v>
      </c>
      <c r="O11" s="103">
        <v>1.8</v>
      </c>
      <c r="P11" s="103"/>
      <c r="Q11" s="103"/>
      <c r="R11" s="103"/>
      <c r="S11" s="103"/>
      <c r="T11" s="103">
        <v>5.9</v>
      </c>
      <c r="U11" s="103">
        <v>2.5</v>
      </c>
      <c r="V11" s="103"/>
      <c r="W11" s="103">
        <v>0.2</v>
      </c>
      <c r="X11" s="103">
        <v>0.8</v>
      </c>
      <c r="Y11" s="103">
        <v>1.7930136375146202</v>
      </c>
      <c r="Z11" s="103">
        <v>0.5778058226000025</v>
      </c>
      <c r="AA11" s="103"/>
      <c r="AB11" s="103"/>
      <c r="AC11" s="103"/>
      <c r="AD11" s="103"/>
      <c r="AE11" s="103"/>
      <c r="AF11" s="103"/>
      <c r="AH11" s="103"/>
    </row>
    <row r="12" spans="1:34" s="2" customFormat="1" ht="13.5">
      <c r="A12" s="102">
        <v>7</v>
      </c>
      <c r="B12" s="62" t="s">
        <v>10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>
        <v>0.2713033412513716</v>
      </c>
      <c r="Z12" s="103">
        <v>0.18435346374175668</v>
      </c>
      <c r="AA12" s="103"/>
      <c r="AB12" s="103"/>
      <c r="AC12" s="103">
        <v>1.661807133112387</v>
      </c>
      <c r="AD12" s="103">
        <v>1.7672981108128427</v>
      </c>
      <c r="AE12" s="103">
        <v>1.3772391809935658</v>
      </c>
      <c r="AF12" s="103">
        <v>1.0741656620121187</v>
      </c>
      <c r="AH12" s="103">
        <v>1.0741656620121187</v>
      </c>
    </row>
    <row r="13" spans="1:34" s="2" customFormat="1" ht="13.5">
      <c r="A13" s="102">
        <v>8.1</v>
      </c>
      <c r="B13" s="62" t="s">
        <v>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>
        <v>3.7193001475767433</v>
      </c>
      <c r="AE13" s="103">
        <v>5.288569610732877</v>
      </c>
      <c r="AF13" s="103">
        <v>4.173822233006866</v>
      </c>
      <c r="AH13" s="103">
        <v>4.173822233006866</v>
      </c>
    </row>
    <row r="14" spans="1:34" s="2" customFormat="1" ht="13.5">
      <c r="A14" s="102"/>
      <c r="B14" s="62" t="s">
        <v>93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>
        <v>2.904663235766295</v>
      </c>
      <c r="AF14" s="103">
        <v>2.2157938161499198</v>
      </c>
      <c r="AH14" s="103">
        <v>2.2157938161499198</v>
      </c>
    </row>
    <row r="15" spans="1:34" s="2" customFormat="1" ht="13.5">
      <c r="A15" s="102">
        <v>9</v>
      </c>
      <c r="B15" s="62" t="s">
        <v>13</v>
      </c>
      <c r="C15" s="103"/>
      <c r="D15" s="103"/>
      <c r="E15" s="103"/>
      <c r="F15" s="103"/>
      <c r="G15" s="103"/>
      <c r="H15" s="103"/>
      <c r="I15" s="103">
        <v>0.4</v>
      </c>
      <c r="J15" s="103"/>
      <c r="K15" s="103"/>
      <c r="L15" s="103"/>
      <c r="M15" s="103">
        <v>1.3</v>
      </c>
      <c r="N15" s="103">
        <v>1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H15" s="103"/>
    </row>
    <row r="16" spans="1:34" s="2" customFormat="1" ht="13.5">
      <c r="A16" s="102">
        <v>11</v>
      </c>
      <c r="B16" s="62" t="s">
        <v>14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>
        <v>1.5</v>
      </c>
      <c r="V16" s="103">
        <v>2.1</v>
      </c>
      <c r="W16" s="103">
        <v>1.8</v>
      </c>
      <c r="X16" s="103"/>
      <c r="Y16" s="103"/>
      <c r="Z16" s="103"/>
      <c r="AA16" s="103"/>
      <c r="AB16" s="103"/>
      <c r="AC16" s="103"/>
      <c r="AD16" s="103"/>
      <c r="AE16" s="103"/>
      <c r="AF16" s="103"/>
      <c r="AH16" s="103"/>
    </row>
    <row r="17" spans="1:34" s="2" customFormat="1" ht="13.5">
      <c r="A17" s="102">
        <v>12</v>
      </c>
      <c r="B17" s="62" t="s">
        <v>15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>
        <v>3.3</v>
      </c>
      <c r="Y17" s="103">
        <v>5.4947970048111126</v>
      </c>
      <c r="Z17" s="103"/>
      <c r="AA17" s="103"/>
      <c r="AB17" s="103"/>
      <c r="AC17" s="103"/>
      <c r="AD17" s="103"/>
      <c r="AE17" s="103"/>
      <c r="AF17" s="103"/>
      <c r="AH17" s="103"/>
    </row>
    <row r="18" spans="1:34" s="2" customFormat="1" ht="13.5">
      <c r="A18" s="102">
        <v>13</v>
      </c>
      <c r="B18" s="62" t="s">
        <v>16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>
        <v>5.325216831842422</v>
      </c>
      <c r="AA18" s="103">
        <v>4.483453951816282</v>
      </c>
      <c r="AB18" s="103">
        <v>0.88967564415645</v>
      </c>
      <c r="AC18" s="103">
        <v>4.548512945723144</v>
      </c>
      <c r="AD18" s="103">
        <v>6.4688942565872765</v>
      </c>
      <c r="AE18" s="103">
        <v>7.71077513290698</v>
      </c>
      <c r="AF18" s="103">
        <v>6.060199028864033</v>
      </c>
      <c r="AH18" s="103">
        <v>7.4801039912295755</v>
      </c>
    </row>
    <row r="19" spans="1:34" s="2" customFormat="1" ht="13.5">
      <c r="A19" s="102">
        <v>15</v>
      </c>
      <c r="B19" s="62" t="s">
        <v>76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>
        <v>0.2</v>
      </c>
      <c r="W19" s="103"/>
      <c r="X19" s="103">
        <v>0.5</v>
      </c>
      <c r="Y19" s="103">
        <v>0.6028963138919369</v>
      </c>
      <c r="Z19" s="103">
        <v>0.4404686784702374</v>
      </c>
      <c r="AA19" s="103"/>
      <c r="AB19" s="103"/>
      <c r="AC19" s="103"/>
      <c r="AD19" s="103"/>
      <c r="AE19" s="103"/>
      <c r="AF19" s="103"/>
      <c r="AH19" s="103"/>
    </row>
    <row r="20" spans="1:34" s="2" customFormat="1" ht="13.5">
      <c r="A20" s="102">
        <v>16</v>
      </c>
      <c r="B20" s="62" t="s">
        <v>18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>
        <v>0.26464204884501674</v>
      </c>
      <c r="AE20" s="103">
        <v>0.3562409223570508</v>
      </c>
      <c r="AF20" s="103">
        <v>0.17364541673387468</v>
      </c>
      <c r="AH20" s="103">
        <v>0.17364541673387468</v>
      </c>
    </row>
    <row r="21" spans="1:34" s="2" customFormat="1" ht="13.5">
      <c r="A21" s="102">
        <v>17</v>
      </c>
      <c r="B21" s="62" t="s">
        <v>19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>
        <v>5.011274161069779</v>
      </c>
      <c r="Z21" s="103">
        <v>6.3942194672308625</v>
      </c>
      <c r="AA21" s="103">
        <v>3.9888563556485823</v>
      </c>
      <c r="AB21" s="103"/>
      <c r="AC21" s="103"/>
      <c r="AD21" s="103"/>
      <c r="AE21" s="103"/>
      <c r="AF21" s="103"/>
      <c r="AH21" s="103"/>
    </row>
    <row r="22" spans="1:34" s="2" customFormat="1" ht="13.5">
      <c r="A22" s="102">
        <v>35</v>
      </c>
      <c r="B22" s="62" t="s">
        <v>20</v>
      </c>
      <c r="C22" s="103">
        <v>0.7</v>
      </c>
      <c r="D22" s="103"/>
      <c r="E22" s="103"/>
      <c r="F22" s="103"/>
      <c r="G22" s="103"/>
      <c r="H22" s="103"/>
      <c r="I22" s="103"/>
      <c r="J22" s="103"/>
      <c r="K22" s="103">
        <v>0.1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>
        <v>0.5</v>
      </c>
      <c r="X22" s="103">
        <v>0.2</v>
      </c>
      <c r="Y22" s="103">
        <v>0.27250913387915543</v>
      </c>
      <c r="Z22" s="103">
        <v>1.3053215050171363</v>
      </c>
      <c r="AA22" s="103">
        <v>0.33789389715395435</v>
      </c>
      <c r="AB22" s="103">
        <v>1.1359163665969505</v>
      </c>
      <c r="AC22" s="103">
        <v>0.8813629132562758</v>
      </c>
      <c r="AD22" s="103">
        <v>0.07553270388242463</v>
      </c>
      <c r="AE22" s="103"/>
      <c r="AF22" s="103">
        <v>3.175199613604836</v>
      </c>
      <c r="AG22" s="8"/>
      <c r="AH22" s="103">
        <v>0.20339565335239707</v>
      </c>
    </row>
    <row r="23" spans="2:34" s="2" customFormat="1" ht="6.75" customHeight="1">
      <c r="B23" s="28"/>
      <c r="C23" s="28"/>
      <c r="D23" s="28"/>
      <c r="E23" s="28"/>
      <c r="F23" s="28"/>
      <c r="G23" s="28"/>
      <c r="H23" s="28"/>
      <c r="I23" s="24"/>
      <c r="J23" s="25"/>
      <c r="K23" s="25"/>
      <c r="L23" s="25"/>
      <c r="M23" s="25"/>
      <c r="N23" s="25"/>
      <c r="O23" s="25"/>
      <c r="P23" s="25"/>
      <c r="Q23" s="25"/>
      <c r="R23" s="29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H23" s="25"/>
    </row>
    <row r="24" spans="1:34" s="2" customFormat="1" ht="18" customHeight="1">
      <c r="A24" s="104"/>
      <c r="B24" s="204" t="s">
        <v>4</v>
      </c>
      <c r="C24" s="154">
        <f aca="true" t="shared" si="0" ref="C24:R24">SUM(C6:C23)</f>
        <v>100.0041638833222</v>
      </c>
      <c r="D24" s="154">
        <f t="shared" si="0"/>
        <v>100</v>
      </c>
      <c r="E24" s="154">
        <f t="shared" si="0"/>
        <v>99.99999999999999</v>
      </c>
      <c r="F24" s="154">
        <f t="shared" si="0"/>
        <v>100</v>
      </c>
      <c r="G24" s="154">
        <f t="shared" si="0"/>
        <v>100</v>
      </c>
      <c r="H24" s="154">
        <f t="shared" si="0"/>
        <v>100</v>
      </c>
      <c r="I24" s="154">
        <f t="shared" si="0"/>
        <v>99.98854850978495</v>
      </c>
      <c r="J24" s="154">
        <f t="shared" si="0"/>
        <v>100</v>
      </c>
      <c r="K24" s="154">
        <f t="shared" si="0"/>
        <v>100.02006166671426</v>
      </c>
      <c r="L24" s="154">
        <f t="shared" si="0"/>
        <v>100</v>
      </c>
      <c r="M24" s="154">
        <f t="shared" si="0"/>
        <v>99.95523138311655</v>
      </c>
      <c r="N24" s="154">
        <f t="shared" si="0"/>
        <v>99.95412976112044</v>
      </c>
      <c r="O24" s="154">
        <f t="shared" si="0"/>
        <v>100.04355971896956</v>
      </c>
      <c r="P24" s="154">
        <f t="shared" si="0"/>
        <v>100</v>
      </c>
      <c r="Q24" s="154">
        <f t="shared" si="0"/>
        <v>100</v>
      </c>
      <c r="R24" s="154">
        <f t="shared" si="0"/>
        <v>100.00000000000001</v>
      </c>
      <c r="S24" s="154">
        <f aca="true" t="shared" si="1" ref="S24:AD24">SUM(S6:S23)</f>
        <v>100</v>
      </c>
      <c r="T24" s="154">
        <f t="shared" si="1"/>
        <v>100.03592317385827</v>
      </c>
      <c r="U24" s="154">
        <f t="shared" si="1"/>
        <v>100.01335787151581</v>
      </c>
      <c r="V24" s="154">
        <f t="shared" si="1"/>
        <v>100.01437998908587</v>
      </c>
      <c r="W24" s="154">
        <f t="shared" si="1"/>
        <v>100</v>
      </c>
      <c r="X24" s="154">
        <f t="shared" si="1"/>
        <v>100.02493474589282</v>
      </c>
      <c r="Y24" s="154">
        <f t="shared" si="1"/>
        <v>99.99999999999999</v>
      </c>
      <c r="Z24" s="154">
        <f t="shared" si="1"/>
        <v>100</v>
      </c>
      <c r="AA24" s="154">
        <f t="shared" si="1"/>
        <v>100.00000000000004</v>
      </c>
      <c r="AB24" s="154">
        <f t="shared" si="1"/>
        <v>100</v>
      </c>
      <c r="AC24" s="154">
        <f t="shared" si="1"/>
        <v>100.00000000000003</v>
      </c>
      <c r="AD24" s="154">
        <f t="shared" si="1"/>
        <v>100.00000000000004</v>
      </c>
      <c r="AE24" s="154">
        <f>SUM(AE6:AE23)</f>
        <v>100.00000000000003</v>
      </c>
      <c r="AF24" s="154">
        <f>SUM(AF6:AF23)</f>
        <v>99.99999999999999</v>
      </c>
      <c r="AH24" s="154">
        <f>SUM(AH7:AH22)</f>
        <v>100</v>
      </c>
    </row>
    <row r="25" spans="1:34" s="2" customFormat="1" ht="7.5" customHeight="1">
      <c r="A25" s="27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H25" s="28"/>
    </row>
    <row r="26" spans="1:34" s="2" customFormat="1" ht="18" customHeight="1">
      <c r="A26" s="32"/>
      <c r="B26" s="32" t="s">
        <v>21</v>
      </c>
      <c r="C26" s="155">
        <v>84.8</v>
      </c>
      <c r="D26" s="155">
        <v>82.4</v>
      </c>
      <c r="E26" s="155">
        <v>85.8</v>
      </c>
      <c r="F26" s="155">
        <v>86</v>
      </c>
      <c r="G26" s="155">
        <v>91.7</v>
      </c>
      <c r="H26" s="155">
        <v>85.7</v>
      </c>
      <c r="I26" s="155">
        <v>89.2</v>
      </c>
      <c r="J26" s="155">
        <v>87.6</v>
      </c>
      <c r="K26" s="155">
        <v>92.1</v>
      </c>
      <c r="L26" s="155">
        <v>92.7</v>
      </c>
      <c r="M26" s="155">
        <v>89.6</v>
      </c>
      <c r="N26" s="155">
        <v>86.3</v>
      </c>
      <c r="O26" s="155">
        <v>90.5</v>
      </c>
      <c r="P26" s="155">
        <v>94.2</v>
      </c>
      <c r="Q26" s="155">
        <v>90.3</v>
      </c>
      <c r="R26" s="155">
        <v>87.7</v>
      </c>
      <c r="S26" s="155">
        <v>84.6</v>
      </c>
      <c r="T26" s="155">
        <v>79.4</v>
      </c>
      <c r="U26" s="155">
        <v>64.5</v>
      </c>
      <c r="V26" s="155">
        <v>60</v>
      </c>
      <c r="W26" s="155">
        <v>55.7</v>
      </c>
      <c r="X26" s="155">
        <v>59.5</v>
      </c>
      <c r="Y26" s="155">
        <v>55.8</v>
      </c>
      <c r="Z26" s="155">
        <v>51.67820562044067</v>
      </c>
      <c r="AA26" s="155">
        <v>48.10641071942314</v>
      </c>
      <c r="AB26" s="155">
        <v>50.4248635129777</v>
      </c>
      <c r="AC26" s="155">
        <v>42.303197386952746</v>
      </c>
      <c r="AD26" s="155">
        <v>36.83222945072527</v>
      </c>
      <c r="AE26" s="155">
        <v>43.27753918647673</v>
      </c>
      <c r="AF26" s="155">
        <v>35.34636277090217</v>
      </c>
      <c r="AH26" s="155">
        <v>35.34636277090217</v>
      </c>
    </row>
    <row r="27" spans="1:34" s="46" customFormat="1" ht="6.75" customHeight="1">
      <c r="A27" s="229"/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H27" s="230"/>
    </row>
    <row r="28" spans="2:23" s="8" customFormat="1" ht="25.5" customHeight="1">
      <c r="B28" s="84" t="s">
        <v>267</v>
      </c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U28" s="7"/>
      <c r="V28" s="235"/>
      <c r="W28" s="235"/>
    </row>
    <row r="29" spans="2:23" s="2" customFormat="1" ht="15.75" customHeight="1">
      <c r="B29" s="35" t="s">
        <v>268</v>
      </c>
      <c r="C29" s="36"/>
      <c r="D29" s="36"/>
      <c r="E29" s="36"/>
      <c r="F29" s="36"/>
      <c r="G29" s="36"/>
      <c r="H29" s="36"/>
      <c r="I29" s="36"/>
      <c r="J29" s="5"/>
      <c r="K29" s="5"/>
      <c r="L29" s="5"/>
      <c r="M29" s="5"/>
      <c r="N29" s="5"/>
      <c r="O29" s="5"/>
      <c r="P29" s="5"/>
      <c r="Q29" s="5"/>
      <c r="R29" s="5"/>
      <c r="S29" s="5"/>
      <c r="U29" s="5"/>
      <c r="V29" s="232"/>
      <c r="W29" s="5"/>
    </row>
    <row r="30" spans="2:23" s="2" customFormat="1" ht="13.5">
      <c r="B30" s="35" t="s">
        <v>269</v>
      </c>
      <c r="C30" s="36"/>
      <c r="D30" s="36"/>
      <c r="E30" s="36"/>
      <c r="F30" s="36"/>
      <c r="G30" s="36"/>
      <c r="H30" s="36"/>
      <c r="I30" s="36"/>
      <c r="J30" s="5"/>
      <c r="K30" s="5"/>
      <c r="L30" s="5"/>
      <c r="M30" s="5"/>
      <c r="N30" s="5"/>
      <c r="O30" s="5"/>
      <c r="P30" s="5"/>
      <c r="Q30" s="5"/>
      <c r="R30" s="5"/>
      <c r="S30" s="5"/>
      <c r="U30" s="5"/>
      <c r="V30" s="233"/>
      <c r="W30" s="5"/>
    </row>
    <row r="31" spans="2:23" s="2" customFormat="1" ht="12" customHeight="1">
      <c r="B31" s="234" t="s">
        <v>270</v>
      </c>
      <c r="C31" s="36"/>
      <c r="D31" s="36"/>
      <c r="E31" s="36"/>
      <c r="F31" s="36"/>
      <c r="G31" s="36"/>
      <c r="H31" s="36"/>
      <c r="I31" s="36"/>
      <c r="J31" s="5"/>
      <c r="K31" s="5"/>
      <c r="L31" s="5"/>
      <c r="M31" s="5"/>
      <c r="N31" s="5"/>
      <c r="O31" s="5"/>
      <c r="P31" s="5"/>
      <c r="Q31" s="5"/>
      <c r="R31" s="5"/>
      <c r="S31" s="5"/>
      <c r="U31" s="5"/>
      <c r="V31" s="5"/>
      <c r="W31" s="5"/>
    </row>
    <row r="32" spans="2:34" s="2" customFormat="1" ht="4.5" customHeight="1">
      <c r="B32" s="35"/>
      <c r="C32" s="36"/>
      <c r="D32" s="36"/>
      <c r="E32" s="36"/>
      <c r="F32" s="36"/>
      <c r="G32" s="36"/>
      <c r="H32" s="36"/>
      <c r="I32" s="36"/>
      <c r="J32" s="5"/>
      <c r="K32" s="5"/>
      <c r="L32" s="5"/>
      <c r="M32" s="5"/>
      <c r="N32" s="5"/>
      <c r="O32" s="5"/>
      <c r="P32" s="5"/>
      <c r="Q32" s="5"/>
      <c r="R32" s="5"/>
      <c r="S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9"/>
      <c r="AH32" s="19"/>
    </row>
    <row r="33" spans="2:34" s="19" customFormat="1" ht="18" customHeight="1">
      <c r="B33" s="37" t="s">
        <v>178</v>
      </c>
      <c r="C33" s="38"/>
      <c r="D33" s="38"/>
      <c r="E33" s="38"/>
      <c r="F33" s="38"/>
      <c r="G33" s="38"/>
      <c r="H33" s="38"/>
      <c r="I33" s="38"/>
      <c r="J33" s="39"/>
      <c r="K33" s="39"/>
      <c r="L33" s="39"/>
      <c r="AG33" s="50"/>
      <c r="AH33" s="50"/>
    </row>
    <row r="34" spans="1:38" s="50" customFormat="1" ht="12" customHeight="1">
      <c r="A34" s="61"/>
      <c r="B34" s="152">
        <v>1896</v>
      </c>
      <c r="C34" s="151"/>
      <c r="D34" s="151" t="s">
        <v>181</v>
      </c>
      <c r="AL34" s="61"/>
    </row>
    <row r="35" spans="1:38" s="50" customFormat="1" ht="12" customHeight="1">
      <c r="A35" s="61"/>
      <c r="B35" s="152">
        <v>1929</v>
      </c>
      <c r="C35" s="151"/>
      <c r="D35" s="151" t="s">
        <v>182</v>
      </c>
      <c r="AL35" s="61"/>
    </row>
    <row r="36" spans="1:38" s="50" customFormat="1" ht="12" customHeight="1">
      <c r="A36" s="61"/>
      <c r="B36" s="152">
        <v>1981</v>
      </c>
      <c r="C36" s="151"/>
      <c r="D36" s="151" t="s">
        <v>170</v>
      </c>
      <c r="AL36" s="61"/>
    </row>
    <row r="37" spans="1:38" s="50" customFormat="1" ht="12" customHeight="1">
      <c r="A37" s="61"/>
      <c r="B37" s="152">
        <v>1985</v>
      </c>
      <c r="C37" s="151"/>
      <c r="D37" s="151" t="s">
        <v>171</v>
      </c>
      <c r="AL37" s="61"/>
    </row>
    <row r="38" spans="1:38" s="50" customFormat="1" ht="12" customHeight="1">
      <c r="A38" s="61"/>
      <c r="B38" s="152">
        <v>1989</v>
      </c>
      <c r="C38" s="151"/>
      <c r="D38" s="151" t="s">
        <v>172</v>
      </c>
      <c r="AL38" s="61"/>
    </row>
    <row r="39" spans="1:38" s="50" customFormat="1" ht="12" customHeight="1">
      <c r="A39" s="61"/>
      <c r="B39" s="152">
        <v>1993</v>
      </c>
      <c r="C39" s="151"/>
      <c r="D39" s="151" t="s">
        <v>173</v>
      </c>
      <c r="AL39" s="61"/>
    </row>
    <row r="40" spans="1:38" s="50" customFormat="1" ht="12" customHeight="1">
      <c r="A40" s="61"/>
      <c r="B40" s="152">
        <v>1997</v>
      </c>
      <c r="C40" s="151"/>
      <c r="D40" s="151" t="s">
        <v>174</v>
      </c>
      <c r="AL40" s="61"/>
    </row>
    <row r="41" spans="1:38" s="50" customFormat="1" ht="12" customHeight="1">
      <c r="A41" s="61"/>
      <c r="B41" s="152">
        <v>2001</v>
      </c>
      <c r="C41" s="151"/>
      <c r="D41" s="151" t="s">
        <v>175</v>
      </c>
      <c r="AL41" s="61"/>
    </row>
    <row r="42" spans="1:38" s="50" customFormat="1" ht="12" customHeight="1">
      <c r="A42" s="61"/>
      <c r="B42" s="152">
        <v>2005</v>
      </c>
      <c r="C42" s="151"/>
      <c r="D42" s="151" t="s">
        <v>176</v>
      </c>
      <c r="AL42" s="61"/>
    </row>
    <row r="43" spans="1:38" s="50" customFormat="1" ht="12" customHeight="1">
      <c r="A43" s="61"/>
      <c r="B43" s="152">
        <v>2009</v>
      </c>
      <c r="C43" s="151"/>
      <c r="D43" s="151" t="s">
        <v>177</v>
      </c>
      <c r="AL43" s="61"/>
    </row>
    <row r="44" spans="1:38" s="50" customFormat="1" ht="12" customHeight="1">
      <c r="A44" s="61"/>
      <c r="B44" s="152">
        <v>2017</v>
      </c>
      <c r="C44" s="151"/>
      <c r="D44" s="151" t="s">
        <v>264</v>
      </c>
      <c r="AL44" s="61"/>
    </row>
    <row r="45" spans="1:38" s="50" customFormat="1" ht="12" customHeight="1">
      <c r="A45" s="61"/>
      <c r="B45" s="152"/>
      <c r="C45" s="151"/>
      <c r="D45" s="151"/>
      <c r="AL45" s="61"/>
    </row>
    <row r="46" spans="2:34" s="19" customFormat="1" ht="18" customHeight="1">
      <c r="B46" s="37" t="s">
        <v>179</v>
      </c>
      <c r="C46" s="38"/>
      <c r="D46" s="38"/>
      <c r="E46" s="38"/>
      <c r="F46" s="38"/>
      <c r="G46" s="38"/>
      <c r="H46" s="38"/>
      <c r="I46" s="38"/>
      <c r="J46" s="39"/>
      <c r="K46" s="39"/>
      <c r="L46" s="39"/>
      <c r="AG46" s="50"/>
      <c r="AH46" s="50"/>
    </row>
    <row r="47" spans="1:38" s="50" customFormat="1" ht="12" customHeight="1">
      <c r="A47" s="61"/>
      <c r="B47" s="152" t="s">
        <v>169</v>
      </c>
      <c r="C47" s="151"/>
      <c r="D47" s="151" t="s">
        <v>180</v>
      </c>
      <c r="AL47" s="61"/>
    </row>
    <row r="48" spans="2:34" s="19" customFormat="1" ht="9.75" customHeight="1">
      <c r="B48" s="27"/>
      <c r="C48" s="35"/>
      <c r="D48" s="35"/>
      <c r="E48" s="35"/>
      <c r="F48" s="35"/>
      <c r="G48" s="35"/>
      <c r="H48" s="35"/>
      <c r="I48" s="35"/>
      <c r="AG48" s="50"/>
      <c r="AH48" s="50"/>
    </row>
    <row r="49" spans="1:38" s="50" customFormat="1" ht="21.75" customHeight="1">
      <c r="A49" s="61"/>
      <c r="B49" s="151" t="s">
        <v>261</v>
      </c>
      <c r="AL49" s="61"/>
    </row>
    <row r="50" spans="1:38" s="50" customFormat="1" ht="12" customHeight="1">
      <c r="A50" s="61"/>
      <c r="B50" s="151" t="s">
        <v>36</v>
      </c>
      <c r="AL50" s="61"/>
    </row>
    <row r="51" spans="1:38" s="50" customFormat="1" ht="12" customHeight="1">
      <c r="A51" s="61"/>
      <c r="B51" s="151" t="s">
        <v>232</v>
      </c>
      <c r="AG51" s="19"/>
      <c r="AH51" s="19"/>
      <c r="AL51" s="61"/>
    </row>
    <row r="52" spans="1:38" s="50" customFormat="1" ht="12" customHeight="1">
      <c r="A52" s="61"/>
      <c r="B52" s="153" t="s">
        <v>37</v>
      </c>
      <c r="AG52" s="19"/>
      <c r="AH52" s="19"/>
      <c r="AL52" s="61"/>
    </row>
    <row r="53" spans="2:34" s="19" customFormat="1" ht="9.75" customHeight="1">
      <c r="B53" s="27"/>
      <c r="C53" s="35"/>
      <c r="D53" s="35"/>
      <c r="E53" s="35"/>
      <c r="F53" s="35"/>
      <c r="G53" s="35"/>
      <c r="H53" s="35"/>
      <c r="I53" s="35"/>
      <c r="AG53" s="50"/>
      <c r="AH53" s="50"/>
    </row>
    <row r="54" spans="2:34" s="19" customFormat="1" ht="9.75" customHeight="1">
      <c r="B54" s="27"/>
      <c r="C54" s="35"/>
      <c r="D54" s="35"/>
      <c r="E54" s="35"/>
      <c r="F54" s="35"/>
      <c r="G54" s="35"/>
      <c r="H54" s="35"/>
      <c r="I54" s="35"/>
      <c r="AG54" s="50"/>
      <c r="AH54" s="50"/>
    </row>
    <row r="55" spans="3:34" ht="9.75" customHeight="1">
      <c r="C55" s="36"/>
      <c r="D55" s="36"/>
      <c r="E55" s="36"/>
      <c r="F55" s="36"/>
      <c r="G55" s="36"/>
      <c r="H55" s="36"/>
      <c r="I55" s="36"/>
      <c r="AG55" s="50"/>
      <c r="AH55" s="50"/>
    </row>
    <row r="56" spans="3:34" ht="9.75" customHeight="1">
      <c r="C56" s="36"/>
      <c r="D56" s="36"/>
      <c r="E56" s="36"/>
      <c r="F56" s="36"/>
      <c r="G56" s="36"/>
      <c r="H56" s="36"/>
      <c r="I56" s="36"/>
      <c r="AG56" s="50"/>
      <c r="AH56" s="50"/>
    </row>
    <row r="57" spans="3:34" ht="9.75" customHeight="1">
      <c r="C57" s="36"/>
      <c r="D57" s="36"/>
      <c r="E57" s="36"/>
      <c r="F57" s="36"/>
      <c r="G57" s="36"/>
      <c r="H57" s="36"/>
      <c r="I57" s="36"/>
      <c r="AG57" s="19"/>
      <c r="AH57" s="19"/>
    </row>
    <row r="58" spans="3:34" ht="9.75" customHeight="1">
      <c r="C58" s="36"/>
      <c r="D58" s="36"/>
      <c r="E58" s="36"/>
      <c r="F58" s="36"/>
      <c r="G58" s="36"/>
      <c r="H58" s="36"/>
      <c r="I58" s="36"/>
      <c r="AG58" s="19"/>
      <c r="AH58" s="19"/>
    </row>
    <row r="59" spans="3:9" ht="9.75" customHeight="1">
      <c r="C59" s="36"/>
      <c r="D59" s="36"/>
      <c r="E59" s="36"/>
      <c r="F59" s="36"/>
      <c r="G59" s="36"/>
      <c r="H59" s="36"/>
      <c r="I59" s="36"/>
    </row>
    <row r="60" spans="3:9" ht="9.75" customHeight="1">
      <c r="C60" s="36"/>
      <c r="D60" s="36"/>
      <c r="E60" s="36"/>
      <c r="F60" s="36"/>
      <c r="G60" s="36"/>
      <c r="H60" s="36"/>
      <c r="I60" s="36"/>
    </row>
    <row r="61" spans="3:9" ht="9.75" customHeight="1">
      <c r="C61" s="36"/>
      <c r="D61" s="36"/>
      <c r="E61" s="36"/>
      <c r="F61" s="36"/>
      <c r="G61" s="36"/>
      <c r="H61" s="36"/>
      <c r="I61" s="36"/>
    </row>
    <row r="62" spans="3:9" ht="9.75" customHeight="1">
      <c r="C62" s="36"/>
      <c r="D62" s="36"/>
      <c r="E62" s="36"/>
      <c r="F62" s="36"/>
      <c r="G62" s="36"/>
      <c r="H62" s="36"/>
      <c r="I62" s="36"/>
    </row>
    <row r="63" spans="3:9" ht="9.75" customHeight="1">
      <c r="C63" s="36"/>
      <c r="D63" s="36"/>
      <c r="E63" s="36"/>
      <c r="F63" s="36"/>
      <c r="G63" s="36"/>
      <c r="H63" s="36"/>
      <c r="I63" s="36"/>
    </row>
    <row r="64" spans="3:9" ht="9.75" customHeight="1">
      <c r="C64" s="36"/>
      <c r="D64" s="36"/>
      <c r="E64" s="36"/>
      <c r="F64" s="36"/>
      <c r="G64" s="36"/>
      <c r="H64" s="36"/>
      <c r="I64" s="36"/>
    </row>
    <row r="65" spans="3:9" ht="9.75" customHeight="1">
      <c r="C65" s="36"/>
      <c r="D65" s="36"/>
      <c r="E65" s="36"/>
      <c r="F65" s="36"/>
      <c r="G65" s="36"/>
      <c r="H65" s="36"/>
      <c r="I65" s="36"/>
    </row>
    <row r="66" spans="3:9" ht="9.75" customHeight="1">
      <c r="C66" s="36"/>
      <c r="D66" s="36"/>
      <c r="E66" s="36"/>
      <c r="F66" s="36"/>
      <c r="G66" s="36"/>
      <c r="H66" s="36"/>
      <c r="I66" s="36"/>
    </row>
    <row r="67" spans="3:9" ht="9.75" customHeight="1">
      <c r="C67" s="36"/>
      <c r="D67" s="36"/>
      <c r="E67" s="36"/>
      <c r="F67" s="36"/>
      <c r="G67" s="36"/>
      <c r="H67" s="36"/>
      <c r="I67" s="36"/>
    </row>
    <row r="68" spans="3:9" ht="9.75" customHeight="1">
      <c r="C68" s="36"/>
      <c r="D68" s="36"/>
      <c r="E68" s="36"/>
      <c r="F68" s="36"/>
      <c r="G68" s="36"/>
      <c r="H68" s="36"/>
      <c r="I68" s="36"/>
    </row>
    <row r="69" spans="3:9" ht="9.75" customHeight="1">
      <c r="C69" s="36"/>
      <c r="D69" s="36"/>
      <c r="E69" s="36"/>
      <c r="F69" s="36"/>
      <c r="G69" s="36"/>
      <c r="H69" s="36"/>
      <c r="I69" s="36"/>
    </row>
    <row r="70" spans="3:9" ht="9.75" customHeight="1">
      <c r="C70" s="36"/>
      <c r="D70" s="36"/>
      <c r="E70" s="36"/>
      <c r="F70" s="36"/>
      <c r="G70" s="36"/>
      <c r="H70" s="36"/>
      <c r="I70" s="36"/>
    </row>
    <row r="71" spans="3:9" ht="9.75" customHeight="1">
      <c r="C71" s="36"/>
      <c r="D71" s="36"/>
      <c r="E71" s="36"/>
      <c r="F71" s="36"/>
      <c r="G71" s="36"/>
      <c r="H71" s="36"/>
      <c r="I71" s="36"/>
    </row>
    <row r="72" spans="3:9" ht="9.75" customHeight="1">
      <c r="C72" s="36"/>
      <c r="D72" s="36"/>
      <c r="E72" s="36"/>
      <c r="F72" s="36"/>
      <c r="G72" s="36"/>
      <c r="H72" s="36"/>
      <c r="I72" s="36"/>
    </row>
    <row r="73" spans="3:9" ht="9.75" customHeight="1">
      <c r="C73" s="36"/>
      <c r="D73" s="36"/>
      <c r="E73" s="36"/>
      <c r="F73" s="36"/>
      <c r="G73" s="36"/>
      <c r="H73" s="36"/>
      <c r="I73" s="36"/>
    </row>
    <row r="74" spans="3:9" ht="9.75" customHeight="1">
      <c r="C74" s="36"/>
      <c r="D74" s="36"/>
      <c r="E74" s="36"/>
      <c r="F74" s="36"/>
      <c r="G74" s="36"/>
      <c r="H74" s="36"/>
      <c r="I74" s="36"/>
    </row>
    <row r="75" spans="3:9" ht="9.75" customHeight="1">
      <c r="C75" s="36"/>
      <c r="D75" s="36"/>
      <c r="E75" s="36"/>
      <c r="F75" s="36"/>
      <c r="G75" s="36"/>
      <c r="H75" s="36"/>
      <c r="I75" s="36"/>
    </row>
    <row r="76" spans="3:9" ht="9.75" customHeight="1">
      <c r="C76" s="36"/>
      <c r="D76" s="36"/>
      <c r="E76" s="36"/>
      <c r="F76" s="36"/>
      <c r="G76" s="36"/>
      <c r="H76" s="36"/>
      <c r="I76" s="36"/>
    </row>
    <row r="77" spans="3:9" ht="9.75" customHeight="1">
      <c r="C77" s="36"/>
      <c r="D77" s="36"/>
      <c r="E77" s="36"/>
      <c r="F77" s="36"/>
      <c r="G77" s="36"/>
      <c r="H77" s="36"/>
      <c r="I77" s="36"/>
    </row>
    <row r="78" spans="3:9" ht="9.75" customHeight="1">
      <c r="C78" s="36"/>
      <c r="D78" s="36"/>
      <c r="E78" s="36"/>
      <c r="F78" s="36"/>
      <c r="G78" s="36"/>
      <c r="H78" s="36"/>
      <c r="I78" s="36"/>
    </row>
    <row r="79" spans="3:9" ht="9.75" customHeight="1">
      <c r="C79" s="36"/>
      <c r="D79" s="36"/>
      <c r="E79" s="36"/>
      <c r="F79" s="36"/>
      <c r="G79" s="36"/>
      <c r="H79" s="36"/>
      <c r="I79" s="36"/>
    </row>
    <row r="80" spans="3:9" ht="9.75" customHeight="1">
      <c r="C80" s="36"/>
      <c r="D80" s="36"/>
      <c r="E80" s="36"/>
      <c r="F80" s="36"/>
      <c r="G80" s="36"/>
      <c r="H80" s="36"/>
      <c r="I80" s="36"/>
    </row>
  </sheetData>
  <sheetProtection/>
  <mergeCells count="1">
    <mergeCell ref="V28:W28"/>
  </mergeCells>
  <hyperlinks>
    <hyperlink ref="B31" r:id="rId1" display="https://www.bfs.admin.ch/bfs/de/home/statistiken/kataloge-datenbanken/tabellen.assetdetail.2084940.html"/>
    <hyperlink ref="AM1" location="Übersicht!A1" display="zurück zur Übersicht"/>
  </hyperlinks>
  <printOptions/>
  <pageMargins left="0.39" right="0.787401575" top="0.71" bottom="0.36" header="0.4921259845" footer="0.21"/>
  <pageSetup fitToHeight="1" fitToWidth="1" horizontalDpi="600" verticalDpi="600" orientation="landscape" paperSize="9" scale="56" r:id="rId2"/>
  <ignoredErrors>
    <ignoredError sqref="C24 D24:AF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Lauener</dc:creator>
  <cp:keywords/>
  <dc:description/>
  <cp:lastModifiedBy>Schneider Madeleine BFS</cp:lastModifiedBy>
  <cp:lastPrinted>2013-04-15T07:19:46Z</cp:lastPrinted>
  <dcterms:created xsi:type="dcterms:W3CDTF">2011-04-06T10:42:28Z</dcterms:created>
  <dcterms:modified xsi:type="dcterms:W3CDTF">2017-04-24T09:29:27Z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