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1_EKL\23_PréparationPublications\12_PortailOFS\220314 Einkommensmobilität GNP 2021-0435\BFS Aktuell\tableaux et graphiques\Daten der Grafiken und Tabellen aus der Publikation\"/>
    </mc:Choice>
  </mc:AlternateContent>
  <bookViews>
    <workbookView xWindow="0" yWindow="0" windowWidth="23040" windowHeight="9072"/>
  </bookViews>
  <sheets>
    <sheet name="T1" sheetId="9" r:id="rId1"/>
    <sheet name="G1" sheetId="17" r:id="rId2"/>
    <sheet name="G2" sheetId="12" r:id="rId3"/>
    <sheet name="T2" sheetId="1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9" l="1"/>
  <c r="D26" i="9" s="1"/>
  <c r="F26" i="9" s="1"/>
  <c r="C26" i="9" l="1"/>
  <c r="E26" i="9" s="1"/>
  <c r="B9" i="9"/>
  <c r="C9" i="9" s="1"/>
  <c r="E9" i="9" s="1"/>
  <c r="D9" i="9" l="1"/>
  <c r="F9" i="9" s="1"/>
</calcChain>
</file>

<file path=xl/sharedStrings.xml><?xml version="1.0" encoding="utf-8"?>
<sst xmlns="http://schemas.openxmlformats.org/spreadsheetml/2006/main" count="330" uniqueCount="112">
  <si>
    <t>Einkommensschwach</t>
  </si>
  <si>
    <t>Einkommensstark</t>
  </si>
  <si>
    <t>obere Mitte</t>
  </si>
  <si>
    <t>Untere Grenze (70% des Medians)</t>
  </si>
  <si>
    <t>Obere Grenze (150% des Medians)</t>
  </si>
  <si>
    <t>Alleinlebende</t>
  </si>
  <si>
    <t>Annahme: alle Kinder unter 14 Jahre</t>
  </si>
  <si>
    <t>Jahr</t>
  </si>
  <si>
    <t>Medianes Bruttoäquivalenzeinkommen</t>
  </si>
  <si>
    <t>Paar mit 2 Kindern unter 14 Jahren (Äquivalenzgrösse des Haushalts: 2.1)</t>
  </si>
  <si>
    <t>in CHF</t>
  </si>
  <si>
    <t xml:space="preserve">Die mittlere Einkommensgruppe umfasst Personen aus Haushalten mit einem Bruttoäquivalenzeinkommen zwischen 70% und 150% des medianen Bruttoäquivalenzeinkommens des jeweiligen Beobachtungsjahrs. </t>
  </si>
  <si>
    <t>Mittlere Einkommensgruppe</t>
  </si>
  <si>
    <t>+/-</t>
  </si>
  <si>
    <t>Anteil</t>
  </si>
  <si>
    <t>T1 Grenzbeträge für die Zuteilung zur mittleren Einkommensgruppe</t>
  </si>
  <si>
    <t>Bruttoeinkommen des Haushalts in Franken pro Monat, zu laufenden Preisen (Basis: Gesamtbevölkerung, jährliche Querschnittdatensätze)</t>
  </si>
  <si>
    <t>G2 Verweildauer in der jeweiligen Einkommensgruppe</t>
  </si>
  <si>
    <t>T2 Übergangsmatrix: Einkommensmobilität zwischen dem ersten und dem letzten Beobachtungsjahr</t>
  </si>
  <si>
    <t>2017 (100%)</t>
  </si>
  <si>
    <t>nach 1 Jahr (2018)</t>
  </si>
  <si>
    <t>nach 2 Jahren (2019)</t>
  </si>
  <si>
    <t>nach 3 Jahren (2020)</t>
  </si>
  <si>
    <t>nach Anzahl Jahren, in % der Gesamtbevölkerung 2017</t>
  </si>
  <si>
    <t>© BFS 2022</t>
  </si>
  <si>
    <t xml:space="preserve">Lesebeispiel: Von der mittleren Einkommensgruppe 2017 sind 13,6% der Personen zwischen 2017 und 2020 in die einkommensschwächste Gruppe abgestiegen und 76.9% gehören 2020 immer noch (oder wieder) zur mittleren Einkommensgruppe. </t>
  </si>
  <si>
    <t>Quelle: BFS – Erhebung über die Einkommen und die Lebensbedingungen (SILC), Querschnittdaten 2017-2020, exkl. fiktive Mieten</t>
  </si>
  <si>
    <t>Es werden nur Personen berücksichtigt, die von 2017 bis 2020 an SILC teilgenommen und in allen vier Beobachtungsjahren geantwortet haben.</t>
  </si>
  <si>
    <t>Es werden nur Personen berücksichtigt, die von 2017 bis 2020 an SILC teilgenommen und mindestens im ersten und im letzten Beobachtungsjahr geantwortet haben.</t>
  </si>
  <si>
    <t>43,5% der Bevölkerung zählten in allen der ersten drei Beobachtungsjahre (2017-2019) zur mittleren Einkommensgruppe.</t>
  </si>
  <si>
    <t xml:space="preserve">Lesebeispiel: 38,6% der Bevölkerung von 2017 gehörten im gesamten Beobachtungszeitraum 2017-2020 (d.h. in allen vier Jahren) zur mittleren Einkommensgruppe. </t>
  </si>
  <si>
    <t>Einkommensgruppe 2017</t>
  </si>
  <si>
    <t>Einkommensgruppe 2020</t>
  </si>
  <si>
    <t>Einkommensschwache</t>
  </si>
  <si>
    <t>Mitte</t>
  </si>
  <si>
    <t>Einkommensstarke</t>
  </si>
  <si>
    <t>untere Mitte</t>
  </si>
  <si>
    <t>+/-: Vertrauensintervall (95%)</t>
  </si>
  <si>
    <t>T1 Seuils de revenu déterminant l’appartenance au groupe à revenus moyens</t>
  </si>
  <si>
    <t>Revenu brut du ménage en francs par mois à prix courants (base: population totale, données transversales annuelles)</t>
  </si>
  <si>
    <t>Année</t>
  </si>
  <si>
    <t>Revenu brut équivalent médian</t>
  </si>
  <si>
    <t>Personne vivant seule</t>
  </si>
  <si>
    <t>Couple avec 2 enfants de moins de 14 ans (taille d’équivalence du ménage: 2,1)</t>
  </si>
  <si>
    <t>Seuil inférieur (70% de la médiane)</t>
  </si>
  <si>
    <t>Seuil supérieur (150% de la médiane)</t>
  </si>
  <si>
    <t>en CHF</t>
  </si>
  <si>
    <t>La classe moyenne – ou groupe à revenus moyens – comprend toutes les personnes vivant dans un ménage qui dispose d’un revenu brut équivalent compris entre 70% et 150% du revenu brut équivalent médian de l’année d’observation. </t>
  </si>
  <si>
    <t>Hypothèse: tous les enfants ont moins de 14 ans</t>
  </si>
  <si>
    <t>Source: OFS – Enquête sur les revenus et les conditions de vie (SILC), données transversales 2017-2020, sans loyers fictifs</t>
  </si>
  <si>
    <t>© OFS 2022</t>
  </si>
  <si>
    <t>G2 Durée d’appartenance aux différents groupes de revenus</t>
  </si>
  <si>
    <t>par nombre d’années, en % de la population totale 2017</t>
  </si>
  <si>
    <t>Faibles revenus</t>
  </si>
  <si>
    <t>Groupe à revenus moyens</t>
  </si>
  <si>
    <t>Revenus élevés</t>
  </si>
  <si>
    <t>après 1 an (2018)</t>
  </si>
  <si>
    <t>après 2 ans (2019)</t>
  </si>
  <si>
    <t>après 3 ans (2020)</t>
  </si>
  <si>
    <t>Seules les personnes ayant participé à l’enquête SILC de 2017 à 2020 et ayant répondu aux quatre années d’observation sont prises en compte.</t>
  </si>
  <si>
    <t>Source: OFS - Enquête sur les revenus et les conditions de vie (SILC), données longitudinales 2020, version du 6.11.2021, sans loyers fictifs.</t>
  </si>
  <si>
    <t xml:space="preserve">Exemple de lecture: 38,6% de la population de 2017 appartenait à la classe moyenne pendant toute la période d’observation 2017-2020 (c’est-à-dire pendant les quatre années). </t>
  </si>
  <si>
    <t>43,5% de la population faisait partie de la classe moyenne durant les trois premières années d’observation (2017-2019).</t>
  </si>
  <si>
    <t>+/-: Intervalle de confiance (95%)</t>
  </si>
  <si>
    <t>T2 Matrice de transition: mobilité des revenus entre la première et la dernière année d’observation</t>
  </si>
  <si>
    <t>Classe moyenne</t>
  </si>
  <si>
    <t>Classe moyenne inférieure</t>
  </si>
  <si>
    <t>Classe moyenne supérieure</t>
  </si>
  <si>
    <t>Exemple de lecture: parmi les personnes appartenant à la classe moyenne en 2017, 13,6% sont passées dans le groupe à faibles revenus entre 2017 et 2020 et 76,9% font toujours (ou à nouveau) partie de la classe moyenne en 2020.</t>
  </si>
  <si>
    <t>%</t>
  </si>
  <si>
    <t xml:space="preserve">Seules les personnes ayant participé à l’enquête SILC entre 2017 et 2020 et ayant répondu au moins la première et la dernière année d’observation sont prises en compte. </t>
  </si>
  <si>
    <t>Quelle: BFS – Erhebung über die Einkommen und die Lebensbedingungen (SILC), Längsschnittdaten 2020, Version 6.11.2021, exkl. fiktive Mieten</t>
  </si>
  <si>
    <t>Groupe de revenus 2017</t>
  </si>
  <si>
    <t>Groupe de revenus 2020</t>
  </si>
  <si>
    <t>Quelle</t>
  </si>
  <si>
    <t>Ziel</t>
  </si>
  <si>
    <t>Wert absolut (Anzahl Personen, hochgerechnet)</t>
  </si>
  <si>
    <t>Vertrauensintervall Anteil +/-</t>
  </si>
  <si>
    <t>2017 untere Einkommensgruppe</t>
  </si>
  <si>
    <t>2018 untere Einkommensgruppe</t>
  </si>
  <si>
    <t>2018 mittlere Einkommensgruppe</t>
  </si>
  <si>
    <t>2018 obere Einkommensgruppe</t>
  </si>
  <si>
    <t>2017 mittlere Einkommensgruppe</t>
  </si>
  <si>
    <t>2017 obere Einkommensgruppe</t>
  </si>
  <si>
    <t>2019 untere Einkommensgruppe</t>
  </si>
  <si>
    <t>2019 mittlere Einkommensgruppe</t>
  </si>
  <si>
    <t>2019 obere Einkommensgruppe</t>
  </si>
  <si>
    <t>2020 untere Einkommensgruppe</t>
  </si>
  <si>
    <t>2020 mittlere Einkommensgruppe</t>
  </si>
  <si>
    <t>2020 obere Einkommensgruppe</t>
  </si>
  <si>
    <t>G1 Einkommensmobilität der Einkommensgruppen im Zeitverlauf: Entwicklung der Gruppenzugehörigkeit</t>
  </si>
  <si>
    <t>Vertrauensintervall +/-</t>
  </si>
  <si>
    <t>2017 groupe à faibles revenus</t>
  </si>
  <si>
    <t>2018 groupe à faibles revenus</t>
  </si>
  <si>
    <t>2018 groupe à revenus moyens</t>
  </si>
  <si>
    <t>2018 groupe à revenus élevés</t>
  </si>
  <si>
    <t>2017 groupe à revenus moyens</t>
  </si>
  <si>
    <t>2017 groupe à revenus élevés</t>
  </si>
  <si>
    <t>2019 groupe à faibles revenus</t>
  </si>
  <si>
    <t>2019 groupe à revenus moyens</t>
  </si>
  <si>
    <t>2019 groupe à revenus élevés</t>
  </si>
  <si>
    <t>2020 groupe à faibles revenus</t>
  </si>
  <si>
    <t>2020 groupe à revenus moyens</t>
  </si>
  <si>
    <t>2020 groupe à revenus élevés</t>
  </si>
  <si>
    <t xml:space="preserve">Situation initiale </t>
  </si>
  <si>
    <t>Situation finale</t>
  </si>
  <si>
    <t>Valeur absolue (nombre de personnes, extrapolé)</t>
  </si>
  <si>
    <t>Intervalle de confiance % +/-</t>
  </si>
  <si>
    <t xml:space="preserve">Intervalle de confiance +/- </t>
  </si>
  <si>
    <t>G1 Mobilité des revenus des groupes de revenus au cours du temps: évolution de l'appartenance aux groupes</t>
  </si>
  <si>
    <t>Seules les personnes ayant participé à l'enquête SILC de 2017 à 2020 et ayant répondu aux quatre années d'observation sont prises en compte.</t>
  </si>
  <si>
    <t>Source : OFS - Enquête sur les revenus et les conditions de vie (SILC), données longitudinales 2020, version du 6.11.2021, sans loyers fictifs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</si>
</sst>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rgb="FF333333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theme="1"/>
      <name val="Arial Narrow"/>
      <family val="2"/>
    </font>
    <font>
      <sz val="8"/>
      <color rgb="FF333333"/>
      <name val="Arial Narrow"/>
      <family val="2"/>
    </font>
    <font>
      <i/>
      <sz val="8"/>
      <color theme="1"/>
      <name val="Arial"/>
      <family val="2"/>
    </font>
    <font>
      <sz val="11"/>
      <color theme="0" tint="-0.499984740745262"/>
      <name val="Arial"/>
      <family val="2"/>
    </font>
    <font>
      <b/>
      <sz val="9"/>
      <color theme="1"/>
      <name val="Arial"/>
      <family val="2"/>
    </font>
    <font>
      <sz val="8"/>
      <color theme="0" tint="-0.499984740745262"/>
      <name val="Arial"/>
      <family val="2"/>
    </font>
    <font>
      <sz val="8"/>
      <name val="Arial Narrow"/>
      <family val="2"/>
    </font>
    <font>
      <i/>
      <sz val="8"/>
      <color theme="0" tint="-0.499984740745262"/>
      <name val="Arial"/>
      <family val="2"/>
    </font>
    <font>
      <sz val="8"/>
      <color theme="1"/>
      <name val="Roboto Light"/>
    </font>
    <font>
      <sz val="11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0" fontId="5" fillId="0" borderId="0" xfId="0" applyFont="1"/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0" fillId="0" borderId="0" xfId="0"/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3" fillId="0" borderId="0" xfId="0" applyFont="1"/>
    <xf numFmtId="164" fontId="10" fillId="0" borderId="0" xfId="0" applyNumberFormat="1" applyFont="1"/>
    <xf numFmtId="0" fontId="10" fillId="0" borderId="0" xfId="0" applyFont="1"/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11" fillId="0" borderId="0" xfId="0" quotePrefix="1" applyFont="1" applyAlignment="1">
      <alignment horizontal="center" wrapText="1"/>
    </xf>
    <xf numFmtId="164" fontId="11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right" wrapText="1"/>
    </xf>
    <xf numFmtId="164" fontId="3" fillId="0" borderId="0" xfId="0" applyNumberFormat="1" applyFont="1"/>
    <xf numFmtId="164" fontId="13" fillId="0" borderId="0" xfId="0" applyNumberFormat="1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14" fillId="3" borderId="2" xfId="0" applyNumberFormat="1" applyFont="1" applyFill="1" applyBorder="1" applyAlignment="1">
      <alignment horizontal="left" vertical="center"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3" borderId="4" xfId="0" applyNumberFormat="1" applyFont="1" applyFill="1" applyBorder="1" applyAlignment="1">
      <alignment horizontal="center" vertical="center" wrapText="1"/>
    </xf>
    <xf numFmtId="0" fontId="13" fillId="0" borderId="0" xfId="0" applyFont="1"/>
    <xf numFmtId="164" fontId="13" fillId="0" borderId="1" xfId="0" applyNumberFormat="1" applyFont="1" applyBorder="1"/>
    <xf numFmtId="164" fontId="15" fillId="0" borderId="0" xfId="0" applyNumberFormat="1" applyFont="1"/>
    <xf numFmtId="0" fontId="11" fillId="0" borderId="0" xfId="0" applyFont="1"/>
    <xf numFmtId="0" fontId="5" fillId="3" borderId="1" xfId="0" applyFont="1" applyFill="1" applyBorder="1"/>
    <xf numFmtId="0" fontId="14" fillId="3" borderId="1" xfId="0" applyFont="1" applyFill="1" applyBorder="1" applyAlignment="1">
      <alignment horizontal="right" wrapText="1"/>
    </xf>
    <xf numFmtId="0" fontId="14" fillId="3" borderId="1" xfId="0" quotePrefix="1" applyFont="1" applyFill="1" applyBorder="1" applyAlignment="1">
      <alignment horizontal="center" wrapText="1"/>
    </xf>
    <xf numFmtId="0" fontId="3" fillId="0" borderId="0" xfId="0" applyFont="1" applyFill="1"/>
    <xf numFmtId="9" fontId="3" fillId="0" borderId="0" xfId="1" applyFont="1"/>
    <xf numFmtId="0" fontId="3" fillId="0" borderId="0" xfId="0" applyFont="1" applyFill="1" applyBorder="1"/>
    <xf numFmtId="0" fontId="16" fillId="0" borderId="0" xfId="0" applyFont="1"/>
    <xf numFmtId="0" fontId="3" fillId="0" borderId="0" xfId="0" quotePrefix="1" applyFont="1"/>
    <xf numFmtId="0" fontId="12" fillId="0" borderId="0" xfId="0" applyFont="1" applyFill="1"/>
    <xf numFmtId="0" fontId="7" fillId="0" borderId="0" xfId="0" applyFont="1" applyFill="1" applyAlignment="1">
      <alignment horizontal="left"/>
    </xf>
    <xf numFmtId="0" fontId="14" fillId="0" borderId="1" xfId="0" applyNumberFormat="1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Fill="1"/>
    <xf numFmtId="0" fontId="17" fillId="0" borderId="0" xfId="0" quotePrefix="1" applyFont="1" applyAlignment="1">
      <alignment horizontal="center" wrapText="1"/>
    </xf>
    <xf numFmtId="0" fontId="0" fillId="0" borderId="0" xfId="0" applyFont="1" applyAlignment="1">
      <alignment horizontal="right" wrapText="1"/>
    </xf>
    <xf numFmtId="0" fontId="0" fillId="0" borderId="0" xfId="0" applyFont="1" applyFill="1" applyAlignment="1">
      <alignment horizontal="left"/>
    </xf>
    <xf numFmtId="164" fontId="0" fillId="0" borderId="0" xfId="0" applyNumberFormat="1"/>
    <xf numFmtId="0" fontId="0" fillId="0" borderId="0" xfId="0" applyFill="1"/>
    <xf numFmtId="0" fontId="5" fillId="4" borderId="1" xfId="0" applyFont="1" applyFill="1" applyBorder="1"/>
    <xf numFmtId="0" fontId="14" fillId="4" borderId="1" xfId="0" quotePrefix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/>
    <xf numFmtId="164" fontId="13" fillId="3" borderId="1" xfId="0" applyNumberFormat="1" applyFont="1" applyFill="1" applyBorder="1"/>
    <xf numFmtId="9" fontId="0" fillId="0" borderId="0" xfId="1" applyFont="1"/>
    <xf numFmtId="0" fontId="14" fillId="2" borderId="5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0" fillId="0" borderId="0" xfId="0" applyFill="1" applyAlignment="1">
      <alignment wrapText="1"/>
    </xf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12" xfId="0" applyFont="1" applyBorder="1"/>
    <xf numFmtId="0" fontId="3" fillId="0" borderId="13" xfId="0" applyFont="1" applyBorder="1"/>
    <xf numFmtId="0" fontId="3" fillId="4" borderId="7" xfId="0" applyFont="1" applyFill="1" applyBorder="1"/>
    <xf numFmtId="0" fontId="3" fillId="4" borderId="8" xfId="0" applyFont="1" applyFill="1" applyBorder="1"/>
    <xf numFmtId="0" fontId="3" fillId="4" borderId="9" xfId="0" applyFont="1" applyFill="1" applyBorder="1"/>
    <xf numFmtId="0" fontId="3" fillId="3" borderId="10" xfId="0" applyFont="1" applyFill="1" applyBorder="1"/>
    <xf numFmtId="0" fontId="3" fillId="3" borderId="0" xfId="0" applyFont="1" applyFill="1" applyBorder="1"/>
    <xf numFmtId="0" fontId="13" fillId="0" borderId="8" xfId="0" applyFont="1" applyBorder="1"/>
    <xf numFmtId="0" fontId="13" fillId="0" borderId="0" xfId="0" applyFont="1" applyBorder="1"/>
    <xf numFmtId="0" fontId="13" fillId="3" borderId="0" xfId="0" applyFont="1" applyFill="1" applyBorder="1"/>
    <xf numFmtId="0" fontId="13" fillId="0" borderId="13" xfId="0" applyFont="1" applyBorder="1"/>
    <xf numFmtId="0" fontId="13" fillId="0" borderId="9" xfId="0" applyFont="1" applyBorder="1"/>
    <xf numFmtId="0" fontId="13" fillId="0" borderId="11" xfId="0" applyFont="1" applyBorder="1"/>
    <xf numFmtId="0" fontId="13" fillId="3" borderId="11" xfId="0" applyFont="1" applyFill="1" applyBorder="1"/>
    <xf numFmtId="0" fontId="13" fillId="0" borderId="14" xfId="0" applyFont="1" applyBorder="1"/>
    <xf numFmtId="3" fontId="3" fillId="0" borderId="8" xfId="0" applyNumberFormat="1" applyFont="1" applyBorder="1"/>
    <xf numFmtId="3" fontId="3" fillId="0" borderId="0" xfId="0" applyNumberFormat="1" applyFont="1" applyBorder="1"/>
    <xf numFmtId="3" fontId="3" fillId="3" borderId="0" xfId="0" applyNumberFormat="1" applyFont="1" applyFill="1" applyBorder="1"/>
    <xf numFmtId="3" fontId="3" fillId="0" borderId="13" xfId="0" applyNumberFormat="1" applyFont="1" applyBorder="1"/>
  </cellXfs>
  <cellStyles count="3">
    <cellStyle name="Prozent" xfId="1" builtinId="5"/>
    <cellStyle name="Standard" xfId="0" builtinId="0"/>
    <cellStyle name="Standard 2" xfId="2"/>
  </cellStyles>
  <dxfs count="0"/>
  <tableStyles count="0" defaultTableStyle="TableStyleMedium2" defaultPivotStyle="PivotStyleLight16"/>
  <colors>
    <mruColors>
      <color rgb="FFFF1111"/>
      <color rgb="FFF25C60"/>
      <color rgb="FFFDC7D3"/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F44"/>
  <sheetViews>
    <sheetView tabSelected="1" workbookViewId="0"/>
  </sheetViews>
  <sheetFormatPr baseColWidth="10" defaultRowHeight="13.8" x14ac:dyDescent="0.25"/>
  <cols>
    <col min="2" max="2" width="15.19921875" customWidth="1"/>
    <col min="7" max="7" width="14.09765625" customWidth="1"/>
  </cols>
  <sheetData>
    <row r="1" spans="1:6" ht="14.4" customHeight="1" x14ac:dyDescent="0.25">
      <c r="A1" s="4" t="s">
        <v>15</v>
      </c>
      <c r="B1" s="4"/>
      <c r="C1" s="2"/>
      <c r="D1" s="2"/>
      <c r="E1" s="2"/>
      <c r="F1" s="5"/>
    </row>
    <row r="2" spans="1:6" ht="14.4" customHeight="1" x14ac:dyDescent="0.25">
      <c r="A2" s="12" t="s">
        <v>16</v>
      </c>
      <c r="B2" s="3"/>
      <c r="C2" s="2"/>
      <c r="D2" s="2"/>
      <c r="E2" s="2"/>
      <c r="F2" s="2"/>
    </row>
    <row r="3" spans="1:6" ht="14.4" customHeight="1" x14ac:dyDescent="0.25">
      <c r="A3" s="3"/>
      <c r="B3" s="3"/>
      <c r="C3" s="2"/>
      <c r="D3" s="2"/>
      <c r="E3" s="2"/>
      <c r="F3" s="2"/>
    </row>
    <row r="4" spans="1:6" ht="23.4" customHeight="1" x14ac:dyDescent="0.25">
      <c r="A4" s="70" t="s">
        <v>7</v>
      </c>
      <c r="B4" s="70" t="s">
        <v>8</v>
      </c>
      <c r="C4" s="66" t="s">
        <v>5</v>
      </c>
      <c r="D4" s="67"/>
      <c r="E4" s="68" t="s">
        <v>9</v>
      </c>
      <c r="F4" s="69"/>
    </row>
    <row r="5" spans="1:6" ht="23.4" customHeight="1" x14ac:dyDescent="0.25">
      <c r="A5" s="71"/>
      <c r="B5" s="71"/>
      <c r="C5" s="7" t="s">
        <v>3</v>
      </c>
      <c r="D5" s="7" t="s">
        <v>4</v>
      </c>
      <c r="E5" s="7" t="s">
        <v>3</v>
      </c>
      <c r="F5" s="8" t="s">
        <v>4</v>
      </c>
    </row>
    <row r="6" spans="1:6" ht="14.4" customHeight="1" x14ac:dyDescent="0.25">
      <c r="A6" s="25"/>
      <c r="B6" s="26" t="s">
        <v>10</v>
      </c>
      <c r="C6" s="26" t="s">
        <v>10</v>
      </c>
      <c r="D6" s="26" t="s">
        <v>10</v>
      </c>
      <c r="E6" s="26" t="s">
        <v>10</v>
      </c>
      <c r="F6" s="27" t="s">
        <v>10</v>
      </c>
    </row>
    <row r="7" spans="1:6" s="6" customFormat="1" ht="14.4" customHeight="1" x14ac:dyDescent="0.25">
      <c r="A7" s="13">
        <v>2017</v>
      </c>
      <c r="B7" s="14">
        <v>5518.7422222499999</v>
      </c>
      <c r="C7" s="14">
        <v>3863.119555575</v>
      </c>
      <c r="D7" s="14">
        <v>8278.1133333750004</v>
      </c>
      <c r="E7" s="14">
        <v>8112.5510667075005</v>
      </c>
      <c r="F7" s="14">
        <v>17384.038000087501</v>
      </c>
    </row>
    <row r="8" spans="1:6" ht="14.4" customHeight="1" x14ac:dyDescent="0.25">
      <c r="A8" s="13">
        <v>2018</v>
      </c>
      <c r="B8" s="14">
        <v>5585.8216666666667</v>
      </c>
      <c r="C8" s="14">
        <v>3910.0750000000003</v>
      </c>
      <c r="D8" s="14">
        <v>8211.1574999999993</v>
      </c>
      <c r="E8" s="14">
        <v>8378.7325000000001</v>
      </c>
      <c r="F8" s="14">
        <v>17595.338333333333</v>
      </c>
    </row>
    <row r="9" spans="1:6" ht="14.4" customHeight="1" x14ac:dyDescent="0.25">
      <c r="A9" s="13">
        <v>2019</v>
      </c>
      <c r="B9" s="14">
        <f>67798/12</f>
        <v>5649.833333333333</v>
      </c>
      <c r="C9" s="14">
        <f>B9*0.7</f>
        <v>3954.8833333333328</v>
      </c>
      <c r="D9" s="14">
        <f>B9*1.5</f>
        <v>8474.75</v>
      </c>
      <c r="E9" s="14">
        <f>C9*2.1</f>
        <v>8305.2549999999992</v>
      </c>
      <c r="F9" s="14">
        <f>D9*2.1</f>
        <v>17796.975000000002</v>
      </c>
    </row>
    <row r="10" spans="1:6" s="6" customFormat="1" ht="14.4" customHeight="1" x14ac:dyDescent="0.25">
      <c r="A10" s="13">
        <v>2020</v>
      </c>
      <c r="B10" s="14">
        <v>5636.3683333333329</v>
      </c>
      <c r="C10" s="14">
        <v>3945.4575</v>
      </c>
      <c r="D10" s="14">
        <v>8454.5524999999998</v>
      </c>
      <c r="E10" s="14">
        <v>8285.4608333333326</v>
      </c>
      <c r="F10" s="14">
        <v>17754.559166666666</v>
      </c>
    </row>
    <row r="11" spans="1:6" ht="28.5" customHeight="1" x14ac:dyDescent="0.25">
      <c r="A11" s="64" t="s">
        <v>11</v>
      </c>
      <c r="B11" s="65"/>
      <c r="C11" s="65"/>
      <c r="D11" s="65"/>
      <c r="E11" s="65"/>
      <c r="F11" s="65"/>
    </row>
    <row r="12" spans="1:6" ht="14.4" customHeight="1" x14ac:dyDescent="0.25">
      <c r="A12" s="1" t="s">
        <v>6</v>
      </c>
    </row>
    <row r="13" spans="1:6" s="6" customFormat="1" ht="14.4" customHeight="1" x14ac:dyDescent="0.25">
      <c r="A13" s="1"/>
    </row>
    <row r="14" spans="1:6" ht="14.4" customHeight="1" x14ac:dyDescent="0.25">
      <c r="A14" s="1" t="s">
        <v>26</v>
      </c>
    </row>
    <row r="15" spans="1:6" ht="14.4" customHeight="1" x14ac:dyDescent="0.25">
      <c r="A15" s="1" t="s">
        <v>24</v>
      </c>
    </row>
    <row r="16" spans="1:6" ht="14.4" customHeight="1" x14ac:dyDescent="0.25"/>
    <row r="17" spans="1:6" ht="14.4" customHeight="1" x14ac:dyDescent="0.25"/>
    <row r="18" spans="1:6" ht="14.4" customHeight="1" x14ac:dyDescent="0.25">
      <c r="A18" s="41" t="s">
        <v>38</v>
      </c>
      <c r="B18" s="4"/>
      <c r="C18" s="6"/>
      <c r="D18" s="6"/>
      <c r="E18" s="6"/>
      <c r="F18" s="5"/>
    </row>
    <row r="19" spans="1:6" ht="14.4" customHeight="1" x14ac:dyDescent="0.25">
      <c r="A19" s="12" t="s">
        <v>39</v>
      </c>
      <c r="B19" s="3"/>
      <c r="C19" s="6"/>
      <c r="D19" s="6"/>
      <c r="E19" s="6"/>
      <c r="F19" s="6"/>
    </row>
    <row r="20" spans="1:6" ht="14.4" customHeight="1" x14ac:dyDescent="0.25">
      <c r="A20" s="3"/>
      <c r="B20" s="3"/>
      <c r="C20" s="6"/>
      <c r="D20" s="6"/>
      <c r="E20" s="6"/>
      <c r="F20" s="6"/>
    </row>
    <row r="21" spans="1:6" ht="24.75" customHeight="1" x14ac:dyDescent="0.25">
      <c r="A21" s="56" t="s">
        <v>40</v>
      </c>
      <c r="B21" s="58" t="s">
        <v>41</v>
      </c>
      <c r="C21" s="60" t="s">
        <v>42</v>
      </c>
      <c r="D21" s="61"/>
      <c r="E21" s="62" t="s">
        <v>43</v>
      </c>
      <c r="F21" s="63"/>
    </row>
    <row r="22" spans="1:6" ht="24.75" customHeight="1" x14ac:dyDescent="0.25">
      <c r="A22" s="57"/>
      <c r="B22" s="59"/>
      <c r="C22" s="42" t="s">
        <v>44</v>
      </c>
      <c r="D22" s="42" t="s">
        <v>45</v>
      </c>
      <c r="E22" s="42" t="s">
        <v>44</v>
      </c>
      <c r="F22" s="42" t="s">
        <v>45</v>
      </c>
    </row>
    <row r="23" spans="1:6" ht="14.4" customHeight="1" x14ac:dyDescent="0.25">
      <c r="A23" s="25"/>
      <c r="B23" s="26" t="s">
        <v>46</v>
      </c>
      <c r="C23" s="26" t="s">
        <v>46</v>
      </c>
      <c r="D23" s="26" t="s">
        <v>46</v>
      </c>
      <c r="E23" s="26" t="s">
        <v>46</v>
      </c>
      <c r="F23" s="27" t="s">
        <v>46</v>
      </c>
    </row>
    <row r="24" spans="1:6" ht="14.4" customHeight="1" x14ac:dyDescent="0.25">
      <c r="A24" s="13">
        <v>2017</v>
      </c>
      <c r="B24" s="14">
        <v>5518.7422222499999</v>
      </c>
      <c r="C24" s="14">
        <v>3863.119555575</v>
      </c>
      <c r="D24" s="14">
        <v>8278.1133333750004</v>
      </c>
      <c r="E24" s="14">
        <v>8112.5510667075005</v>
      </c>
      <c r="F24" s="14">
        <v>17384.038000087501</v>
      </c>
    </row>
    <row r="25" spans="1:6" ht="14.4" customHeight="1" x14ac:dyDescent="0.25">
      <c r="A25" s="13">
        <v>2018</v>
      </c>
      <c r="B25" s="14">
        <v>5585.8216666666667</v>
      </c>
      <c r="C25" s="14">
        <v>3910.0750000000003</v>
      </c>
      <c r="D25" s="14">
        <v>8211.1574999999993</v>
      </c>
      <c r="E25" s="14">
        <v>8378.7325000000001</v>
      </c>
      <c r="F25" s="14">
        <v>17595.338333333333</v>
      </c>
    </row>
    <row r="26" spans="1:6" ht="14.4" customHeight="1" x14ac:dyDescent="0.25">
      <c r="A26" s="13">
        <v>2019</v>
      </c>
      <c r="B26" s="14">
        <f>67798/12</f>
        <v>5649.833333333333</v>
      </c>
      <c r="C26" s="14">
        <f>B26*0.7</f>
        <v>3954.8833333333328</v>
      </c>
      <c r="D26" s="14">
        <f>B26*1.5</f>
        <v>8474.75</v>
      </c>
      <c r="E26" s="14">
        <f>C26*2.1</f>
        <v>8305.2549999999992</v>
      </c>
      <c r="F26" s="14">
        <f>D26*2.1</f>
        <v>17796.975000000002</v>
      </c>
    </row>
    <row r="27" spans="1:6" ht="14.4" customHeight="1" x14ac:dyDescent="0.25">
      <c r="A27" s="13">
        <v>2020</v>
      </c>
      <c r="B27" s="14">
        <v>5636.3683333333329</v>
      </c>
      <c r="C27" s="14">
        <v>3945.4575</v>
      </c>
      <c r="D27" s="14">
        <v>8454.5524999999998</v>
      </c>
      <c r="E27" s="14">
        <v>8285.4608333333326</v>
      </c>
      <c r="F27" s="14">
        <v>17754.559166666666</v>
      </c>
    </row>
    <row r="28" spans="1:6" ht="34.5" customHeight="1" x14ac:dyDescent="0.25">
      <c r="A28" s="64" t="s">
        <v>47</v>
      </c>
      <c r="B28" s="65"/>
      <c r="C28" s="65"/>
      <c r="D28" s="65"/>
      <c r="E28" s="65"/>
      <c r="F28" s="65"/>
    </row>
    <row r="29" spans="1:6" x14ac:dyDescent="0.25">
      <c r="A29" s="1" t="s">
        <v>48</v>
      </c>
      <c r="B29" s="6"/>
      <c r="C29" s="6"/>
      <c r="D29" s="6"/>
      <c r="E29" s="6"/>
      <c r="F29" s="6"/>
    </row>
    <row r="30" spans="1:6" x14ac:dyDescent="0.25">
      <c r="A30" s="1"/>
      <c r="B30" s="6"/>
      <c r="C30" s="6"/>
      <c r="D30" s="6"/>
      <c r="E30" s="6"/>
      <c r="F30" s="6"/>
    </row>
    <row r="31" spans="1:6" x14ac:dyDescent="0.25">
      <c r="A31" s="1" t="s">
        <v>49</v>
      </c>
      <c r="B31" s="6"/>
      <c r="C31" s="6"/>
      <c r="D31" s="6"/>
      <c r="E31" s="6"/>
      <c r="F31" s="6"/>
    </row>
    <row r="32" spans="1:6" x14ac:dyDescent="0.25">
      <c r="A32" s="1" t="s">
        <v>50</v>
      </c>
      <c r="B32" s="6"/>
      <c r="C32" s="6"/>
      <c r="D32" s="6"/>
      <c r="E32" s="6"/>
      <c r="F32" s="6"/>
    </row>
    <row r="33" ht="15" customHeight="1" x14ac:dyDescent="0.25"/>
    <row r="44" ht="14.25" customHeight="1" x14ac:dyDescent="0.25"/>
  </sheetData>
  <mergeCells count="10">
    <mergeCell ref="A11:F11"/>
    <mergeCell ref="C4:D4"/>
    <mergeCell ref="E4:F4"/>
    <mergeCell ref="B4:B5"/>
    <mergeCell ref="A4:A5"/>
    <mergeCell ref="A21:A22"/>
    <mergeCell ref="B21:B22"/>
    <mergeCell ref="C21:D21"/>
    <mergeCell ref="E21:F21"/>
    <mergeCell ref="A28:F28"/>
  </mergeCells>
  <pageMargins left="0.7" right="0.7" top="0.78740157499999996" bottom="0.78740157499999996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zoomScale="75" zoomScaleNormal="75" workbookViewId="0"/>
  </sheetViews>
  <sheetFormatPr baseColWidth="10" defaultRowHeight="13.8" x14ac:dyDescent="0.25"/>
  <cols>
    <col min="1" max="1" width="20.3984375" customWidth="1"/>
    <col min="2" max="2" width="20.09765625" customWidth="1"/>
    <col min="3" max="3" width="31.296875" bestFit="1" customWidth="1"/>
    <col min="4" max="4" width="17.296875" bestFit="1" customWidth="1"/>
    <col min="5" max="5" width="4.3984375" bestFit="1" customWidth="1"/>
    <col min="6" max="6" width="18.5" bestFit="1" customWidth="1"/>
  </cols>
  <sheetData>
    <row r="1" spans="1:6" x14ac:dyDescent="0.25">
      <c r="A1" s="40" t="s">
        <v>90</v>
      </c>
    </row>
    <row r="2" spans="1:6" x14ac:dyDescent="0.25">
      <c r="A2" s="9"/>
      <c r="B2" s="9"/>
      <c r="C2" s="9"/>
      <c r="D2" s="9"/>
      <c r="E2" s="9"/>
      <c r="F2" s="9"/>
    </row>
    <row r="3" spans="1:6" x14ac:dyDescent="0.25">
      <c r="A3" s="82" t="s">
        <v>74</v>
      </c>
      <c r="B3" s="83" t="s">
        <v>75</v>
      </c>
      <c r="C3" s="83" t="s">
        <v>76</v>
      </c>
      <c r="D3" s="83" t="s">
        <v>91</v>
      </c>
      <c r="E3" s="83" t="s">
        <v>14</v>
      </c>
      <c r="F3" s="84" t="s">
        <v>77</v>
      </c>
    </row>
    <row r="4" spans="1:6" x14ac:dyDescent="0.25">
      <c r="A4" s="76" t="s">
        <v>78</v>
      </c>
      <c r="B4" s="77" t="s">
        <v>79</v>
      </c>
      <c r="C4" s="95">
        <v>1011032</v>
      </c>
      <c r="D4" s="87">
        <v>177668</v>
      </c>
      <c r="E4" s="77">
        <v>15.8</v>
      </c>
      <c r="F4" s="91">
        <v>2.6</v>
      </c>
    </row>
    <row r="5" spans="1:6" x14ac:dyDescent="0.25">
      <c r="A5" s="78" t="s">
        <v>78</v>
      </c>
      <c r="B5" s="79" t="s">
        <v>80</v>
      </c>
      <c r="C5" s="96">
        <v>313984</v>
      </c>
      <c r="D5" s="88">
        <v>94720</v>
      </c>
      <c r="E5" s="79">
        <v>4.9000000000000004</v>
      </c>
      <c r="F5" s="92">
        <v>1.5</v>
      </c>
    </row>
    <row r="6" spans="1:6" x14ac:dyDescent="0.25">
      <c r="A6" s="78" t="s">
        <v>78</v>
      </c>
      <c r="B6" s="79" t="s">
        <v>81</v>
      </c>
      <c r="C6" s="96">
        <v>5941</v>
      </c>
      <c r="D6" s="88">
        <v>6499</v>
      </c>
      <c r="E6" s="79">
        <v>0.1</v>
      </c>
      <c r="F6" s="92">
        <v>0.1</v>
      </c>
    </row>
    <row r="7" spans="1:6" x14ac:dyDescent="0.25">
      <c r="A7" s="85" t="s">
        <v>82</v>
      </c>
      <c r="B7" s="86" t="s">
        <v>79</v>
      </c>
      <c r="C7" s="97">
        <v>407878</v>
      </c>
      <c r="D7" s="89">
        <v>122118</v>
      </c>
      <c r="E7" s="86">
        <v>6.4</v>
      </c>
      <c r="F7" s="93">
        <v>1.9</v>
      </c>
    </row>
    <row r="8" spans="1:6" x14ac:dyDescent="0.25">
      <c r="A8" s="85" t="s">
        <v>82</v>
      </c>
      <c r="B8" s="86" t="s">
        <v>80</v>
      </c>
      <c r="C8" s="97">
        <v>3112329</v>
      </c>
      <c r="D8" s="89">
        <v>231605</v>
      </c>
      <c r="E8" s="86">
        <v>48.7</v>
      </c>
      <c r="F8" s="93">
        <v>3.1</v>
      </c>
    </row>
    <row r="9" spans="1:6" x14ac:dyDescent="0.25">
      <c r="A9" s="85" t="s">
        <v>82</v>
      </c>
      <c r="B9" s="86" t="s">
        <v>81</v>
      </c>
      <c r="C9" s="97">
        <v>286974</v>
      </c>
      <c r="D9" s="89">
        <v>68810</v>
      </c>
      <c r="E9" s="86">
        <v>4.5</v>
      </c>
      <c r="F9" s="93">
        <v>1.1000000000000001</v>
      </c>
    </row>
    <row r="10" spans="1:6" x14ac:dyDescent="0.25">
      <c r="A10" s="78" t="s">
        <v>83</v>
      </c>
      <c r="B10" s="79" t="s">
        <v>79</v>
      </c>
      <c r="C10" s="96">
        <v>5990</v>
      </c>
      <c r="D10" s="88">
        <v>6656</v>
      </c>
      <c r="E10" s="79">
        <v>0.1</v>
      </c>
      <c r="F10" s="92">
        <v>0.1</v>
      </c>
    </row>
    <row r="11" spans="1:6" x14ac:dyDescent="0.25">
      <c r="A11" s="78" t="s">
        <v>83</v>
      </c>
      <c r="B11" s="79" t="s">
        <v>80</v>
      </c>
      <c r="C11" s="96">
        <v>208240</v>
      </c>
      <c r="D11" s="88">
        <v>59859</v>
      </c>
      <c r="E11" s="79">
        <v>3.3</v>
      </c>
      <c r="F11" s="92">
        <v>0.9</v>
      </c>
    </row>
    <row r="12" spans="1:6" x14ac:dyDescent="0.25">
      <c r="A12" s="80" t="s">
        <v>83</v>
      </c>
      <c r="B12" s="81" t="s">
        <v>81</v>
      </c>
      <c r="C12" s="98">
        <v>1032825</v>
      </c>
      <c r="D12" s="90">
        <v>129924</v>
      </c>
      <c r="E12" s="81">
        <v>16.2</v>
      </c>
      <c r="F12" s="94">
        <v>2.1</v>
      </c>
    </row>
    <row r="13" spans="1:6" x14ac:dyDescent="0.25">
      <c r="A13" s="78" t="s">
        <v>79</v>
      </c>
      <c r="B13" s="79" t="s">
        <v>84</v>
      </c>
      <c r="C13" s="96">
        <v>1072209</v>
      </c>
      <c r="D13" s="88">
        <v>183293</v>
      </c>
      <c r="E13" s="79">
        <v>16.8</v>
      </c>
      <c r="F13" s="92">
        <v>2.6</v>
      </c>
    </row>
    <row r="14" spans="1:6" x14ac:dyDescent="0.25">
      <c r="A14" s="78" t="s">
        <v>79</v>
      </c>
      <c r="B14" s="79" t="s">
        <v>85</v>
      </c>
      <c r="C14" s="96">
        <v>344307</v>
      </c>
      <c r="D14" s="88">
        <v>111247</v>
      </c>
      <c r="E14" s="79">
        <v>5.4</v>
      </c>
      <c r="F14" s="92">
        <v>1.7</v>
      </c>
    </row>
    <row r="15" spans="1:6" x14ac:dyDescent="0.25">
      <c r="A15" s="78" t="s">
        <v>79</v>
      </c>
      <c r="B15" s="79" t="s">
        <v>86</v>
      </c>
      <c r="C15" s="96">
        <v>8384</v>
      </c>
      <c r="D15" s="88">
        <v>11092</v>
      </c>
      <c r="E15" s="79">
        <v>0.1</v>
      </c>
      <c r="F15" s="92">
        <v>0.2</v>
      </c>
    </row>
    <row r="16" spans="1:6" x14ac:dyDescent="0.25">
      <c r="A16" s="85" t="s">
        <v>80</v>
      </c>
      <c r="B16" s="86" t="s">
        <v>84</v>
      </c>
      <c r="C16" s="97">
        <v>344933</v>
      </c>
      <c r="D16" s="89">
        <v>84437</v>
      </c>
      <c r="E16" s="86">
        <v>5.4</v>
      </c>
      <c r="F16" s="93">
        <v>1.3</v>
      </c>
    </row>
    <row r="17" spans="1:6" x14ac:dyDescent="0.25">
      <c r="A17" s="85" t="s">
        <v>80</v>
      </c>
      <c r="B17" s="86" t="s">
        <v>85</v>
      </c>
      <c r="C17" s="97">
        <v>3153013</v>
      </c>
      <c r="D17" s="89">
        <v>238419</v>
      </c>
      <c r="E17" s="86">
        <v>49.4</v>
      </c>
      <c r="F17" s="93">
        <v>3.1</v>
      </c>
    </row>
    <row r="18" spans="1:6" x14ac:dyDescent="0.25">
      <c r="A18" s="85" t="s">
        <v>80</v>
      </c>
      <c r="B18" s="86" t="s">
        <v>86</v>
      </c>
      <c r="C18" s="97">
        <v>136607</v>
      </c>
      <c r="D18" s="89">
        <v>37654</v>
      </c>
      <c r="E18" s="86">
        <v>2.1</v>
      </c>
      <c r="F18" s="93">
        <v>0.6</v>
      </c>
    </row>
    <row r="19" spans="1:6" x14ac:dyDescent="0.25">
      <c r="A19" s="78" t="s">
        <v>81</v>
      </c>
      <c r="B19" s="79" t="s">
        <v>84</v>
      </c>
      <c r="C19" s="96">
        <v>13674</v>
      </c>
      <c r="D19" s="88">
        <v>11401</v>
      </c>
      <c r="E19" s="79">
        <v>0.2</v>
      </c>
      <c r="F19" s="92">
        <v>0.2</v>
      </c>
    </row>
    <row r="20" spans="1:6" x14ac:dyDescent="0.25">
      <c r="A20" s="78" t="s">
        <v>81</v>
      </c>
      <c r="B20" s="79" t="s">
        <v>85</v>
      </c>
      <c r="C20" s="96">
        <v>337078</v>
      </c>
      <c r="D20" s="88">
        <v>92222</v>
      </c>
      <c r="E20" s="79">
        <v>5.3</v>
      </c>
      <c r="F20" s="92">
        <v>1.4</v>
      </c>
    </row>
    <row r="21" spans="1:6" x14ac:dyDescent="0.25">
      <c r="A21" s="78" t="s">
        <v>81</v>
      </c>
      <c r="B21" s="79" t="s">
        <v>86</v>
      </c>
      <c r="C21" s="96">
        <v>974987</v>
      </c>
      <c r="D21" s="88">
        <v>112216</v>
      </c>
      <c r="E21" s="79">
        <v>15.3</v>
      </c>
      <c r="F21" s="92">
        <v>1.8</v>
      </c>
    </row>
    <row r="22" spans="1:6" x14ac:dyDescent="0.25">
      <c r="A22" s="76" t="s">
        <v>84</v>
      </c>
      <c r="B22" s="77" t="s">
        <v>87</v>
      </c>
      <c r="C22" s="95">
        <v>1132160</v>
      </c>
      <c r="D22" s="87">
        <v>184170</v>
      </c>
      <c r="E22" s="77">
        <v>17.7</v>
      </c>
      <c r="F22" s="91">
        <v>2.7</v>
      </c>
    </row>
    <row r="23" spans="1:6" x14ac:dyDescent="0.25">
      <c r="A23" s="78" t="s">
        <v>84</v>
      </c>
      <c r="B23" s="79" t="s">
        <v>88</v>
      </c>
      <c r="C23" s="96">
        <v>296427</v>
      </c>
      <c r="D23" s="88">
        <v>83371</v>
      </c>
      <c r="E23" s="79">
        <v>4.5999999999999996</v>
      </c>
      <c r="F23" s="92">
        <v>1.3</v>
      </c>
    </row>
    <row r="24" spans="1:6" x14ac:dyDescent="0.25">
      <c r="A24" s="78" t="s">
        <v>84</v>
      </c>
      <c r="B24" s="79" t="s">
        <v>89</v>
      </c>
      <c r="C24" s="96">
        <v>2228</v>
      </c>
      <c r="D24" s="88">
        <v>2948</v>
      </c>
      <c r="E24" s="79">
        <v>0</v>
      </c>
      <c r="F24" s="92">
        <v>0</v>
      </c>
    </row>
    <row r="25" spans="1:6" x14ac:dyDescent="0.25">
      <c r="A25" s="85" t="s">
        <v>85</v>
      </c>
      <c r="B25" s="86" t="s">
        <v>87</v>
      </c>
      <c r="C25" s="97">
        <v>362606</v>
      </c>
      <c r="D25" s="89">
        <v>91924</v>
      </c>
      <c r="E25" s="86">
        <v>5.7</v>
      </c>
      <c r="F25" s="93">
        <v>1.4</v>
      </c>
    </row>
    <row r="26" spans="1:6" x14ac:dyDescent="0.25">
      <c r="A26" s="85" t="s">
        <v>85</v>
      </c>
      <c r="B26" s="86" t="s">
        <v>88</v>
      </c>
      <c r="C26" s="97">
        <v>3132611</v>
      </c>
      <c r="D26" s="89">
        <v>244232</v>
      </c>
      <c r="E26" s="86">
        <v>49.1</v>
      </c>
      <c r="F26" s="93">
        <v>3.1</v>
      </c>
    </row>
    <row r="27" spans="1:6" x14ac:dyDescent="0.25">
      <c r="A27" s="85" t="s">
        <v>85</v>
      </c>
      <c r="B27" s="86" t="s">
        <v>89</v>
      </c>
      <c r="C27" s="97">
        <v>339181</v>
      </c>
      <c r="D27" s="89">
        <v>93355</v>
      </c>
      <c r="E27" s="86">
        <v>5.3</v>
      </c>
      <c r="F27" s="93">
        <v>1.4</v>
      </c>
    </row>
    <row r="28" spans="1:6" x14ac:dyDescent="0.25">
      <c r="A28" s="78" t="s">
        <v>86</v>
      </c>
      <c r="B28" s="79" t="s">
        <v>87</v>
      </c>
      <c r="C28" s="96">
        <v>11424</v>
      </c>
      <c r="D28" s="88">
        <v>8790</v>
      </c>
      <c r="E28" s="79">
        <v>0.2</v>
      </c>
      <c r="F28" s="92">
        <v>0.1</v>
      </c>
    </row>
    <row r="29" spans="1:6" x14ac:dyDescent="0.25">
      <c r="A29" s="78" t="s">
        <v>86</v>
      </c>
      <c r="B29" s="79" t="s">
        <v>88</v>
      </c>
      <c r="C29" s="96">
        <v>209069</v>
      </c>
      <c r="D29" s="88">
        <v>63481</v>
      </c>
      <c r="E29" s="79">
        <v>3.3</v>
      </c>
      <c r="F29" s="92">
        <v>1</v>
      </c>
    </row>
    <row r="30" spans="1:6" x14ac:dyDescent="0.25">
      <c r="A30" s="80" t="s">
        <v>86</v>
      </c>
      <c r="B30" s="81" t="s">
        <v>89</v>
      </c>
      <c r="C30" s="98">
        <v>899486</v>
      </c>
      <c r="D30" s="90">
        <v>101439</v>
      </c>
      <c r="E30" s="81">
        <v>14.1</v>
      </c>
      <c r="F30" s="94">
        <v>1.7</v>
      </c>
    </row>
    <row r="31" spans="1:6" x14ac:dyDescent="0.25">
      <c r="A31" s="9"/>
      <c r="B31" s="9"/>
      <c r="C31" s="9"/>
      <c r="D31" s="9"/>
      <c r="E31" s="9"/>
      <c r="F31" s="9"/>
    </row>
    <row r="32" spans="1:6" x14ac:dyDescent="0.25">
      <c r="A32" s="9" t="s">
        <v>27</v>
      </c>
      <c r="B32" s="9"/>
      <c r="C32" s="9"/>
      <c r="D32" s="9"/>
      <c r="E32" s="9"/>
      <c r="F32" s="9"/>
    </row>
    <row r="33" spans="1:6" x14ac:dyDescent="0.25">
      <c r="A33" s="9"/>
      <c r="B33" s="9"/>
      <c r="C33" s="9"/>
      <c r="D33" s="9"/>
      <c r="E33" s="9"/>
      <c r="F33" s="9"/>
    </row>
    <row r="34" spans="1:6" x14ac:dyDescent="0.25">
      <c r="A34" s="9" t="s">
        <v>71</v>
      </c>
      <c r="B34" s="9"/>
      <c r="C34" s="9"/>
      <c r="D34" s="9"/>
      <c r="E34" s="9"/>
      <c r="F34" s="9"/>
    </row>
    <row r="35" spans="1:6" x14ac:dyDescent="0.25">
      <c r="A35" s="9" t="s">
        <v>24</v>
      </c>
      <c r="B35" s="9"/>
      <c r="C35" s="9"/>
      <c r="D35" s="9"/>
      <c r="E35" s="9"/>
      <c r="F35" s="9"/>
    </row>
    <row r="38" spans="1:6" x14ac:dyDescent="0.25">
      <c r="A38" s="40" t="s">
        <v>109</v>
      </c>
      <c r="B38" s="6"/>
      <c r="C38" s="6"/>
      <c r="D38" s="6"/>
      <c r="E38" s="6"/>
      <c r="F38" s="6"/>
    </row>
    <row r="39" spans="1:6" x14ac:dyDescent="0.25">
      <c r="A39" s="9"/>
      <c r="B39" s="9"/>
      <c r="C39" s="9"/>
      <c r="D39" s="9"/>
      <c r="E39" s="9"/>
      <c r="F39" s="9"/>
    </row>
    <row r="40" spans="1:6" x14ac:dyDescent="0.25">
      <c r="A40" s="82" t="s">
        <v>104</v>
      </c>
      <c r="B40" s="83" t="s">
        <v>105</v>
      </c>
      <c r="C40" s="83" t="s">
        <v>106</v>
      </c>
      <c r="D40" s="83" t="s">
        <v>108</v>
      </c>
      <c r="E40" s="83" t="s">
        <v>69</v>
      </c>
      <c r="F40" s="84" t="s">
        <v>107</v>
      </c>
    </row>
    <row r="41" spans="1:6" x14ac:dyDescent="0.25">
      <c r="A41" s="76" t="s">
        <v>92</v>
      </c>
      <c r="B41" s="77" t="s">
        <v>93</v>
      </c>
      <c r="C41" s="95">
        <v>1011032</v>
      </c>
      <c r="D41" s="87">
        <v>177668</v>
      </c>
      <c r="E41" s="77">
        <v>15.8</v>
      </c>
      <c r="F41" s="91">
        <v>2.6</v>
      </c>
    </row>
    <row r="42" spans="1:6" x14ac:dyDescent="0.25">
      <c r="A42" s="78" t="s">
        <v>92</v>
      </c>
      <c r="B42" s="79" t="s">
        <v>94</v>
      </c>
      <c r="C42" s="96">
        <v>313984</v>
      </c>
      <c r="D42" s="88">
        <v>94720</v>
      </c>
      <c r="E42" s="79">
        <v>4.9000000000000004</v>
      </c>
      <c r="F42" s="92">
        <v>1.5</v>
      </c>
    </row>
    <row r="43" spans="1:6" x14ac:dyDescent="0.25">
      <c r="A43" s="78" t="s">
        <v>92</v>
      </c>
      <c r="B43" s="79" t="s">
        <v>95</v>
      </c>
      <c r="C43" s="96">
        <v>5941</v>
      </c>
      <c r="D43" s="88">
        <v>6499</v>
      </c>
      <c r="E43" s="79">
        <v>0.1</v>
      </c>
      <c r="F43" s="92">
        <v>0.1</v>
      </c>
    </row>
    <row r="44" spans="1:6" x14ac:dyDescent="0.25">
      <c r="A44" s="85" t="s">
        <v>96</v>
      </c>
      <c r="B44" s="86" t="s">
        <v>93</v>
      </c>
      <c r="C44" s="97">
        <v>407878</v>
      </c>
      <c r="D44" s="89">
        <v>122118</v>
      </c>
      <c r="E44" s="86">
        <v>6.4</v>
      </c>
      <c r="F44" s="93">
        <v>1.9</v>
      </c>
    </row>
    <row r="45" spans="1:6" x14ac:dyDescent="0.25">
      <c r="A45" s="85" t="s">
        <v>96</v>
      </c>
      <c r="B45" s="86" t="s">
        <v>94</v>
      </c>
      <c r="C45" s="97">
        <v>3112329</v>
      </c>
      <c r="D45" s="89">
        <v>231605</v>
      </c>
      <c r="E45" s="86">
        <v>48.7</v>
      </c>
      <c r="F45" s="93">
        <v>3.1</v>
      </c>
    </row>
    <row r="46" spans="1:6" x14ac:dyDescent="0.25">
      <c r="A46" s="85" t="s">
        <v>96</v>
      </c>
      <c r="B46" s="86" t="s">
        <v>95</v>
      </c>
      <c r="C46" s="97">
        <v>286974</v>
      </c>
      <c r="D46" s="89">
        <v>68810</v>
      </c>
      <c r="E46" s="86">
        <v>4.5</v>
      </c>
      <c r="F46" s="93">
        <v>1.1000000000000001</v>
      </c>
    </row>
    <row r="47" spans="1:6" x14ac:dyDescent="0.25">
      <c r="A47" s="78" t="s">
        <v>97</v>
      </c>
      <c r="B47" s="79" t="s">
        <v>93</v>
      </c>
      <c r="C47" s="96">
        <v>5990</v>
      </c>
      <c r="D47" s="88">
        <v>6656</v>
      </c>
      <c r="E47" s="79">
        <v>0.1</v>
      </c>
      <c r="F47" s="92">
        <v>0.1</v>
      </c>
    </row>
    <row r="48" spans="1:6" x14ac:dyDescent="0.25">
      <c r="A48" s="78" t="s">
        <v>97</v>
      </c>
      <c r="B48" s="79" t="s">
        <v>94</v>
      </c>
      <c r="C48" s="96">
        <v>208240</v>
      </c>
      <c r="D48" s="88">
        <v>59859</v>
      </c>
      <c r="E48" s="79">
        <v>3.3</v>
      </c>
      <c r="F48" s="92">
        <v>0.9</v>
      </c>
    </row>
    <row r="49" spans="1:6" x14ac:dyDescent="0.25">
      <c r="A49" s="80" t="s">
        <v>97</v>
      </c>
      <c r="B49" s="81" t="s">
        <v>95</v>
      </c>
      <c r="C49" s="98">
        <v>1032825</v>
      </c>
      <c r="D49" s="90">
        <v>129924</v>
      </c>
      <c r="E49" s="81">
        <v>16.2</v>
      </c>
      <c r="F49" s="94">
        <v>2.1</v>
      </c>
    </row>
    <row r="50" spans="1:6" x14ac:dyDescent="0.25">
      <c r="A50" s="78" t="s">
        <v>93</v>
      </c>
      <c r="B50" s="79" t="s">
        <v>98</v>
      </c>
      <c r="C50" s="96">
        <v>1072209</v>
      </c>
      <c r="D50" s="88">
        <v>183293</v>
      </c>
      <c r="E50" s="79">
        <v>16.8</v>
      </c>
      <c r="F50" s="92">
        <v>2.6</v>
      </c>
    </row>
    <row r="51" spans="1:6" x14ac:dyDescent="0.25">
      <c r="A51" s="78" t="s">
        <v>93</v>
      </c>
      <c r="B51" s="79" t="s">
        <v>99</v>
      </c>
      <c r="C51" s="96">
        <v>344307</v>
      </c>
      <c r="D51" s="88">
        <v>111247</v>
      </c>
      <c r="E51" s="79">
        <v>5.4</v>
      </c>
      <c r="F51" s="92">
        <v>1.7</v>
      </c>
    </row>
    <row r="52" spans="1:6" x14ac:dyDescent="0.25">
      <c r="A52" s="78" t="s">
        <v>93</v>
      </c>
      <c r="B52" s="79" t="s">
        <v>100</v>
      </c>
      <c r="C52" s="96">
        <v>8384</v>
      </c>
      <c r="D52" s="88">
        <v>11092</v>
      </c>
      <c r="E52" s="79">
        <v>0.1</v>
      </c>
      <c r="F52" s="92">
        <v>0.2</v>
      </c>
    </row>
    <row r="53" spans="1:6" x14ac:dyDescent="0.25">
      <c r="A53" s="85" t="s">
        <v>94</v>
      </c>
      <c r="B53" s="86" t="s">
        <v>98</v>
      </c>
      <c r="C53" s="97">
        <v>344933</v>
      </c>
      <c r="D53" s="89">
        <v>84437</v>
      </c>
      <c r="E53" s="86">
        <v>5.4</v>
      </c>
      <c r="F53" s="93">
        <v>1.3</v>
      </c>
    </row>
    <row r="54" spans="1:6" x14ac:dyDescent="0.25">
      <c r="A54" s="85" t="s">
        <v>94</v>
      </c>
      <c r="B54" s="86" t="s">
        <v>99</v>
      </c>
      <c r="C54" s="97">
        <v>3153013</v>
      </c>
      <c r="D54" s="89">
        <v>238419</v>
      </c>
      <c r="E54" s="86">
        <v>49.4</v>
      </c>
      <c r="F54" s="93">
        <v>3.1</v>
      </c>
    </row>
    <row r="55" spans="1:6" x14ac:dyDescent="0.25">
      <c r="A55" s="85" t="s">
        <v>94</v>
      </c>
      <c r="B55" s="86" t="s">
        <v>100</v>
      </c>
      <c r="C55" s="97">
        <v>136607</v>
      </c>
      <c r="D55" s="89">
        <v>37654</v>
      </c>
      <c r="E55" s="86">
        <v>2.1</v>
      </c>
      <c r="F55" s="93">
        <v>0.6</v>
      </c>
    </row>
    <row r="56" spans="1:6" x14ac:dyDescent="0.25">
      <c r="A56" s="78" t="s">
        <v>95</v>
      </c>
      <c r="B56" s="79" t="s">
        <v>98</v>
      </c>
      <c r="C56" s="96">
        <v>13674</v>
      </c>
      <c r="D56" s="88">
        <v>11401</v>
      </c>
      <c r="E56" s="79">
        <v>0.2</v>
      </c>
      <c r="F56" s="92">
        <v>0.2</v>
      </c>
    </row>
    <row r="57" spans="1:6" x14ac:dyDescent="0.25">
      <c r="A57" s="78" t="s">
        <v>95</v>
      </c>
      <c r="B57" s="79" t="s">
        <v>99</v>
      </c>
      <c r="C57" s="96">
        <v>337078</v>
      </c>
      <c r="D57" s="88">
        <v>92222</v>
      </c>
      <c r="E57" s="79">
        <v>5.3</v>
      </c>
      <c r="F57" s="92">
        <v>1.4</v>
      </c>
    </row>
    <row r="58" spans="1:6" x14ac:dyDescent="0.25">
      <c r="A58" s="78" t="s">
        <v>95</v>
      </c>
      <c r="B58" s="79" t="s">
        <v>100</v>
      </c>
      <c r="C58" s="96">
        <v>974987</v>
      </c>
      <c r="D58" s="88">
        <v>112216</v>
      </c>
      <c r="E58" s="79">
        <v>15.3</v>
      </c>
      <c r="F58" s="92">
        <v>1.8</v>
      </c>
    </row>
    <row r="59" spans="1:6" x14ac:dyDescent="0.25">
      <c r="A59" s="76" t="s">
        <v>98</v>
      </c>
      <c r="B59" s="77" t="s">
        <v>101</v>
      </c>
      <c r="C59" s="95">
        <v>1132160</v>
      </c>
      <c r="D59" s="87">
        <v>184170</v>
      </c>
      <c r="E59" s="77">
        <v>17.7</v>
      </c>
      <c r="F59" s="91">
        <v>2.7</v>
      </c>
    </row>
    <row r="60" spans="1:6" x14ac:dyDescent="0.25">
      <c r="A60" s="78" t="s">
        <v>98</v>
      </c>
      <c r="B60" s="79" t="s">
        <v>102</v>
      </c>
      <c r="C60" s="96">
        <v>296427</v>
      </c>
      <c r="D60" s="88">
        <v>83371</v>
      </c>
      <c r="E60" s="79">
        <v>4.5999999999999996</v>
      </c>
      <c r="F60" s="92">
        <v>1.3</v>
      </c>
    </row>
    <row r="61" spans="1:6" x14ac:dyDescent="0.25">
      <c r="A61" s="78" t="s">
        <v>98</v>
      </c>
      <c r="B61" s="79" t="s">
        <v>103</v>
      </c>
      <c r="C61" s="96">
        <v>2228</v>
      </c>
      <c r="D61" s="88">
        <v>2948</v>
      </c>
      <c r="E61" s="79">
        <v>0</v>
      </c>
      <c r="F61" s="92">
        <v>0</v>
      </c>
    </row>
    <row r="62" spans="1:6" x14ac:dyDescent="0.25">
      <c r="A62" s="85" t="s">
        <v>99</v>
      </c>
      <c r="B62" s="86" t="s">
        <v>101</v>
      </c>
      <c r="C62" s="97">
        <v>362606</v>
      </c>
      <c r="D62" s="89">
        <v>91924</v>
      </c>
      <c r="E62" s="86">
        <v>5.7</v>
      </c>
      <c r="F62" s="93">
        <v>1.4</v>
      </c>
    </row>
    <row r="63" spans="1:6" x14ac:dyDescent="0.25">
      <c r="A63" s="85" t="s">
        <v>99</v>
      </c>
      <c r="B63" s="86" t="s">
        <v>102</v>
      </c>
      <c r="C63" s="97">
        <v>3132611</v>
      </c>
      <c r="D63" s="89">
        <v>244232</v>
      </c>
      <c r="E63" s="86">
        <v>49.1</v>
      </c>
      <c r="F63" s="93">
        <v>3.1</v>
      </c>
    </row>
    <row r="64" spans="1:6" x14ac:dyDescent="0.25">
      <c r="A64" s="85" t="s">
        <v>99</v>
      </c>
      <c r="B64" s="86" t="s">
        <v>103</v>
      </c>
      <c r="C64" s="97">
        <v>339181</v>
      </c>
      <c r="D64" s="89">
        <v>93355</v>
      </c>
      <c r="E64" s="86">
        <v>5.3</v>
      </c>
      <c r="F64" s="93">
        <v>1.4</v>
      </c>
    </row>
    <row r="65" spans="1:6" x14ac:dyDescent="0.25">
      <c r="A65" s="78" t="s">
        <v>100</v>
      </c>
      <c r="B65" s="79" t="s">
        <v>101</v>
      </c>
      <c r="C65" s="96">
        <v>11424</v>
      </c>
      <c r="D65" s="88">
        <v>8790</v>
      </c>
      <c r="E65" s="79">
        <v>0.2</v>
      </c>
      <c r="F65" s="92">
        <v>0.1</v>
      </c>
    </row>
    <row r="66" spans="1:6" x14ac:dyDescent="0.25">
      <c r="A66" s="78" t="s">
        <v>100</v>
      </c>
      <c r="B66" s="79" t="s">
        <v>102</v>
      </c>
      <c r="C66" s="96">
        <v>209069</v>
      </c>
      <c r="D66" s="88">
        <v>63481</v>
      </c>
      <c r="E66" s="79">
        <v>3.3</v>
      </c>
      <c r="F66" s="92">
        <v>1</v>
      </c>
    </row>
    <row r="67" spans="1:6" x14ac:dyDescent="0.25">
      <c r="A67" s="80" t="s">
        <v>100</v>
      </c>
      <c r="B67" s="81" t="s">
        <v>103</v>
      </c>
      <c r="C67" s="98">
        <v>899486</v>
      </c>
      <c r="D67" s="90">
        <v>101439</v>
      </c>
      <c r="E67" s="81">
        <v>14.1</v>
      </c>
      <c r="F67" s="94">
        <v>1.7</v>
      </c>
    </row>
    <row r="68" spans="1:6" x14ac:dyDescent="0.25">
      <c r="A68" s="9"/>
      <c r="B68" s="9"/>
      <c r="C68" s="9"/>
      <c r="D68" s="9"/>
      <c r="E68" s="9"/>
      <c r="F68" s="9"/>
    </row>
    <row r="69" spans="1:6" x14ac:dyDescent="0.25">
      <c r="A69" s="9" t="s">
        <v>110</v>
      </c>
      <c r="B69" s="9"/>
      <c r="C69" s="9"/>
      <c r="D69" s="9"/>
      <c r="E69" s="9"/>
      <c r="F69" s="9"/>
    </row>
    <row r="70" spans="1:6" x14ac:dyDescent="0.25">
      <c r="A70" s="9"/>
      <c r="B70" s="9"/>
      <c r="C70" s="9"/>
      <c r="D70" s="9"/>
      <c r="E70" s="9"/>
      <c r="F70" s="9"/>
    </row>
    <row r="71" spans="1:6" x14ac:dyDescent="0.25">
      <c r="A71" s="9" t="s">
        <v>111</v>
      </c>
      <c r="B71" s="9"/>
      <c r="C71" s="9"/>
      <c r="D71" s="9"/>
      <c r="E71" s="9"/>
      <c r="F71" s="9"/>
    </row>
    <row r="72" spans="1:6" x14ac:dyDescent="0.25">
      <c r="A72" s="9" t="s">
        <v>50</v>
      </c>
      <c r="B72" s="9"/>
      <c r="C72" s="9"/>
      <c r="D72" s="9"/>
      <c r="E72" s="9"/>
      <c r="F72" s="9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DC7D3"/>
    <pageSetUpPr fitToPage="1"/>
  </sheetPr>
  <dimension ref="A1:Q35"/>
  <sheetViews>
    <sheetView workbookViewId="0">
      <selection activeCell="Q10" sqref="Q10"/>
    </sheetView>
  </sheetViews>
  <sheetFormatPr baseColWidth="10" defaultRowHeight="13.8" x14ac:dyDescent="0.25"/>
  <cols>
    <col min="1" max="1" width="24" customWidth="1"/>
    <col min="2" max="2" width="13" customWidth="1"/>
    <col min="3" max="3" width="3.69921875" style="31" customWidth="1"/>
    <col min="4" max="4" width="12" customWidth="1"/>
    <col min="5" max="5" width="3.69921875" style="31" customWidth="1"/>
    <col min="6" max="6" width="12" customWidth="1"/>
    <col min="7" max="7" width="3.69921875" style="31" customWidth="1"/>
  </cols>
  <sheetData>
    <row r="1" spans="1:12" s="6" customFormat="1" x14ac:dyDescent="0.25">
      <c r="A1" s="18" t="s">
        <v>17</v>
      </c>
      <c r="B1" s="9"/>
      <c r="C1" s="28"/>
      <c r="D1" s="9"/>
      <c r="E1" s="28"/>
      <c r="F1" s="9"/>
      <c r="G1" s="28"/>
      <c r="H1" s="9"/>
    </row>
    <row r="2" spans="1:12" x14ac:dyDescent="0.25">
      <c r="A2" s="9" t="s">
        <v>23</v>
      </c>
      <c r="B2" s="9"/>
      <c r="C2" s="28"/>
      <c r="D2" s="9"/>
      <c r="E2" s="28"/>
      <c r="F2" s="9"/>
      <c r="G2" s="28"/>
      <c r="H2" s="9"/>
      <c r="K2" s="6"/>
      <c r="L2" s="6"/>
    </row>
    <row r="3" spans="1:12" x14ac:dyDescent="0.25">
      <c r="A3" s="9"/>
      <c r="B3" s="9"/>
      <c r="C3" s="28"/>
      <c r="D3" s="9"/>
      <c r="E3" s="28"/>
      <c r="F3" s="9"/>
      <c r="G3" s="28"/>
      <c r="H3" s="9"/>
      <c r="I3" s="6"/>
      <c r="K3" s="6"/>
      <c r="L3" s="6"/>
    </row>
    <row r="4" spans="1:12" ht="21" x14ac:dyDescent="0.25">
      <c r="A4" s="32"/>
      <c r="B4" s="33" t="s">
        <v>0</v>
      </c>
      <c r="C4" s="34" t="s">
        <v>13</v>
      </c>
      <c r="D4" s="33" t="s">
        <v>12</v>
      </c>
      <c r="E4" s="34" t="s">
        <v>13</v>
      </c>
      <c r="F4" s="33" t="s">
        <v>1</v>
      </c>
      <c r="G4" s="34" t="s">
        <v>13</v>
      </c>
      <c r="H4" s="19"/>
      <c r="I4" s="16"/>
      <c r="J4" s="15"/>
      <c r="K4" s="6"/>
      <c r="L4" s="6"/>
    </row>
    <row r="5" spans="1:12" x14ac:dyDescent="0.25">
      <c r="A5" s="23" t="s">
        <v>19</v>
      </c>
      <c r="B5" s="24">
        <v>20.844425455702815</v>
      </c>
      <c r="C5" s="29">
        <v>2.8039034394190101</v>
      </c>
      <c r="D5" s="24">
        <v>59.625149325079576</v>
      </c>
      <c r="E5" s="29">
        <v>3.1017751939024119</v>
      </c>
      <c r="F5" s="24">
        <v>19.530425219217562</v>
      </c>
      <c r="G5" s="29">
        <v>2.228380366578564</v>
      </c>
      <c r="H5" s="21"/>
      <c r="I5" s="17"/>
      <c r="J5" s="17"/>
      <c r="K5" s="6"/>
      <c r="L5" s="6"/>
    </row>
    <row r="6" spans="1:12" x14ac:dyDescent="0.25">
      <c r="A6" s="22" t="s">
        <v>20</v>
      </c>
      <c r="B6" s="24">
        <v>15.834005255261602</v>
      </c>
      <c r="C6" s="29">
        <v>2.5756380762431279</v>
      </c>
      <c r="D6" s="24">
        <v>48.742918653192433</v>
      </c>
      <c r="E6" s="29">
        <v>3.138691915531322</v>
      </c>
      <c r="F6" s="24">
        <v>16.175320381574114</v>
      </c>
      <c r="G6" s="29">
        <v>2.0509390135564685</v>
      </c>
      <c r="H6" s="21"/>
      <c r="I6" s="17"/>
      <c r="J6" s="17"/>
    </row>
    <row r="7" spans="1:12" x14ac:dyDescent="0.25">
      <c r="A7" s="22" t="s">
        <v>21</v>
      </c>
      <c r="B7" s="24">
        <v>13.33553303505362</v>
      </c>
      <c r="C7" s="29">
        <v>2.3965670524332157</v>
      </c>
      <c r="D7" s="24">
        <v>43.542479342877002</v>
      </c>
      <c r="E7" s="29">
        <v>3.1055238253124671</v>
      </c>
      <c r="F7" s="24">
        <v>12.951915983863991</v>
      </c>
      <c r="G7" s="29">
        <v>1.7101632906557676</v>
      </c>
      <c r="H7" s="21"/>
      <c r="I7" s="17"/>
      <c r="J7" s="17"/>
    </row>
    <row r="8" spans="1:12" x14ac:dyDescent="0.25">
      <c r="A8" s="22" t="s">
        <v>22</v>
      </c>
      <c r="B8" s="24">
        <v>12.04742843720498</v>
      </c>
      <c r="C8" s="29">
        <v>2.3387394901913687</v>
      </c>
      <c r="D8" s="24">
        <v>38.622688500456334</v>
      </c>
      <c r="E8" s="29">
        <v>3.036273734896755</v>
      </c>
      <c r="F8" s="24">
        <v>11.241971744939837</v>
      </c>
      <c r="G8" s="29">
        <v>1.5363917796508351</v>
      </c>
      <c r="H8" s="21"/>
      <c r="I8" s="17"/>
      <c r="J8" s="17"/>
    </row>
    <row r="9" spans="1:12" x14ac:dyDescent="0.25">
      <c r="A9" s="9"/>
      <c r="B9" s="11"/>
      <c r="C9" s="30"/>
      <c r="D9" s="10"/>
      <c r="E9" s="30"/>
      <c r="F9" s="9"/>
      <c r="G9" s="28"/>
      <c r="H9" s="9"/>
      <c r="I9" s="6"/>
    </row>
    <row r="10" spans="1:12" x14ac:dyDescent="0.25">
      <c r="A10" s="9" t="s">
        <v>30</v>
      </c>
      <c r="B10" s="9"/>
      <c r="C10" s="28"/>
      <c r="D10" s="9"/>
      <c r="E10" s="28"/>
      <c r="F10" s="9"/>
      <c r="G10" s="28"/>
      <c r="H10" s="9"/>
    </row>
    <row r="11" spans="1:12" s="6" customFormat="1" x14ac:dyDescent="0.25">
      <c r="A11" s="9" t="s">
        <v>29</v>
      </c>
      <c r="B11" s="9"/>
      <c r="C11" s="28"/>
      <c r="D11" s="9"/>
      <c r="E11" s="28"/>
      <c r="F11" s="9"/>
      <c r="G11" s="28"/>
      <c r="H11" s="9"/>
    </row>
    <row r="12" spans="1:12" x14ac:dyDescent="0.25">
      <c r="A12" s="9" t="s">
        <v>27</v>
      </c>
      <c r="B12" s="9"/>
      <c r="C12" s="28"/>
      <c r="D12" s="9"/>
      <c r="E12" s="28"/>
      <c r="F12" s="9"/>
      <c r="G12" s="28"/>
      <c r="H12" s="9"/>
    </row>
    <row r="13" spans="1:12" x14ac:dyDescent="0.25">
      <c r="A13" s="39" t="s">
        <v>37</v>
      </c>
      <c r="B13" s="9"/>
      <c r="C13" s="28"/>
      <c r="D13" s="9"/>
      <c r="E13" s="28"/>
      <c r="F13" s="9"/>
      <c r="G13" s="28"/>
      <c r="H13" s="9"/>
    </row>
    <row r="14" spans="1:12" s="6" customFormat="1" x14ac:dyDescent="0.25">
      <c r="A14" s="39"/>
      <c r="B14" s="9"/>
      <c r="C14" s="28"/>
      <c r="D14" s="9"/>
      <c r="E14" s="28"/>
      <c r="F14" s="9"/>
      <c r="G14" s="28"/>
      <c r="H14" s="9"/>
    </row>
    <row r="15" spans="1:12" x14ac:dyDescent="0.25">
      <c r="A15" s="9" t="s">
        <v>71</v>
      </c>
      <c r="B15" s="9"/>
      <c r="C15" s="28"/>
      <c r="D15" s="9"/>
      <c r="E15" s="28"/>
      <c r="F15" s="9"/>
      <c r="G15" s="28"/>
      <c r="H15" s="9"/>
    </row>
    <row r="16" spans="1:12" s="6" customFormat="1" x14ac:dyDescent="0.25">
      <c r="A16" s="9" t="s">
        <v>24</v>
      </c>
      <c r="B16" s="9"/>
      <c r="C16" s="28"/>
      <c r="D16" s="9"/>
      <c r="E16" s="28"/>
      <c r="F16" s="9"/>
      <c r="G16" s="28"/>
      <c r="H16" s="9"/>
    </row>
    <row r="17" spans="1:17" x14ac:dyDescent="0.25">
      <c r="A17" s="9"/>
      <c r="B17" s="9"/>
      <c r="C17" s="28"/>
      <c r="D17" s="9"/>
      <c r="E17" s="28"/>
      <c r="F17" s="9"/>
      <c r="G17" s="28"/>
      <c r="H17" s="9"/>
      <c r="I17" s="6"/>
      <c r="J17" s="6"/>
    </row>
    <row r="18" spans="1:17" x14ac:dyDescent="0.25">
      <c r="A18" s="9"/>
      <c r="B18" s="9"/>
      <c r="C18" s="28"/>
      <c r="D18" s="9"/>
      <c r="E18" s="28"/>
      <c r="F18" s="9"/>
      <c r="G18" s="28"/>
      <c r="H18" s="9"/>
    </row>
    <row r="19" spans="1:17" x14ac:dyDescent="0.25">
      <c r="A19" s="18" t="s">
        <v>51</v>
      </c>
      <c r="B19" s="9"/>
      <c r="C19" s="28"/>
      <c r="D19" s="9"/>
      <c r="E19" s="28"/>
      <c r="F19" s="9"/>
      <c r="G19" s="28"/>
      <c r="H19" s="9"/>
      <c r="L19" s="43"/>
      <c r="M19" s="43"/>
      <c r="N19" s="43"/>
      <c r="O19" s="43"/>
      <c r="P19" s="43"/>
      <c r="Q19" s="43"/>
    </row>
    <row r="20" spans="1:17" x14ac:dyDescent="0.25">
      <c r="A20" s="9" t="s">
        <v>52</v>
      </c>
      <c r="B20" s="9"/>
      <c r="C20" s="28"/>
      <c r="D20" s="9"/>
      <c r="E20" s="28"/>
      <c r="F20" s="9"/>
      <c r="G20" s="28"/>
      <c r="H20" s="9"/>
      <c r="K20" s="44"/>
      <c r="L20" s="43"/>
      <c r="M20" s="43"/>
      <c r="N20" s="43"/>
      <c r="O20" s="43"/>
      <c r="P20" s="43"/>
      <c r="Q20" s="43"/>
    </row>
    <row r="21" spans="1:17" x14ac:dyDescent="0.25">
      <c r="A21" s="9"/>
      <c r="B21" s="9"/>
      <c r="C21" s="28"/>
      <c r="D21" s="9"/>
      <c r="E21" s="28"/>
      <c r="F21" s="9"/>
      <c r="G21" s="28"/>
      <c r="H21" s="9"/>
      <c r="K21" s="44"/>
      <c r="L21" s="43"/>
      <c r="M21" s="43"/>
      <c r="N21" s="43"/>
      <c r="O21" s="43"/>
      <c r="P21" s="43"/>
      <c r="Q21" s="43"/>
    </row>
    <row r="22" spans="1:17" ht="21" x14ac:dyDescent="0.25">
      <c r="A22" s="32"/>
      <c r="B22" s="33" t="s">
        <v>53</v>
      </c>
      <c r="C22" s="34" t="s">
        <v>13</v>
      </c>
      <c r="D22" s="33" t="s">
        <v>54</v>
      </c>
      <c r="E22" s="34" t="s">
        <v>13</v>
      </c>
      <c r="F22" s="33" t="s">
        <v>55</v>
      </c>
      <c r="G22" s="34" t="s">
        <v>13</v>
      </c>
      <c r="H22" s="19"/>
      <c r="K22" s="44"/>
      <c r="L22" s="6"/>
      <c r="M22" s="45"/>
      <c r="N22" s="46"/>
      <c r="O22" s="45"/>
      <c r="P22" s="6"/>
      <c r="Q22" s="45"/>
    </row>
    <row r="23" spans="1:17" x14ac:dyDescent="0.25">
      <c r="A23" s="23" t="s">
        <v>19</v>
      </c>
      <c r="B23" s="24">
        <v>20.844425455702815</v>
      </c>
      <c r="C23" s="29">
        <v>2.8039034394190101</v>
      </c>
      <c r="D23" s="24">
        <v>59.625149325079576</v>
      </c>
      <c r="E23" s="29">
        <v>3.1017751939024119</v>
      </c>
      <c r="F23" s="24">
        <v>19.530425219217562</v>
      </c>
      <c r="G23" s="29">
        <v>2.228380366578564</v>
      </c>
      <c r="H23" s="21"/>
      <c r="K23" s="47"/>
      <c r="L23" s="48"/>
      <c r="M23" s="48"/>
      <c r="N23" s="48"/>
      <c r="O23" s="48"/>
      <c r="P23" s="48"/>
      <c r="Q23" s="48"/>
    </row>
    <row r="24" spans="1:17" x14ac:dyDescent="0.25">
      <c r="A24" s="22" t="s">
        <v>56</v>
      </c>
      <c r="B24" s="24">
        <v>15.834005255261602</v>
      </c>
      <c r="C24" s="29">
        <v>2.5756380762431279</v>
      </c>
      <c r="D24" s="24">
        <v>48.742918653192433</v>
      </c>
      <c r="E24" s="29">
        <v>3.138691915531322</v>
      </c>
      <c r="F24" s="24">
        <v>16.175320381574114</v>
      </c>
      <c r="G24" s="29">
        <v>2.0509390135564685</v>
      </c>
      <c r="H24" s="21"/>
      <c r="K24" s="44"/>
      <c r="L24" s="48"/>
      <c r="M24" s="48"/>
      <c r="N24" s="48"/>
      <c r="O24" s="48"/>
      <c r="P24" s="48"/>
      <c r="Q24" s="48"/>
    </row>
    <row r="25" spans="1:17" x14ac:dyDescent="0.25">
      <c r="A25" s="22" t="s">
        <v>57</v>
      </c>
      <c r="B25" s="24">
        <v>13.33553303505362</v>
      </c>
      <c r="C25" s="29">
        <v>2.3965670524332157</v>
      </c>
      <c r="D25" s="24">
        <v>43.542479342877002</v>
      </c>
      <c r="E25" s="29">
        <v>3.1055238253124671</v>
      </c>
      <c r="F25" s="24">
        <v>12.951915983863991</v>
      </c>
      <c r="G25" s="29">
        <v>1.7101632906557676</v>
      </c>
      <c r="H25" s="21"/>
      <c r="K25" s="44"/>
      <c r="L25" s="48"/>
      <c r="M25" s="48"/>
      <c r="N25" s="48"/>
      <c r="O25" s="48"/>
      <c r="P25" s="48"/>
      <c r="Q25" s="48"/>
    </row>
    <row r="26" spans="1:17" x14ac:dyDescent="0.25">
      <c r="A26" s="22" t="s">
        <v>58</v>
      </c>
      <c r="B26" s="24">
        <v>12.04742843720498</v>
      </c>
      <c r="C26" s="29">
        <v>2.3387394901913687</v>
      </c>
      <c r="D26" s="24">
        <v>38.622688500456334</v>
      </c>
      <c r="E26" s="29">
        <v>3.036273734896755</v>
      </c>
      <c r="F26" s="24">
        <v>11.241971744939837</v>
      </c>
      <c r="G26" s="29">
        <v>1.5363917796508351</v>
      </c>
      <c r="H26" s="21"/>
      <c r="K26" s="44"/>
      <c r="L26" s="48"/>
      <c r="M26" s="48"/>
      <c r="N26" s="48"/>
      <c r="O26" s="48"/>
      <c r="P26" s="48"/>
      <c r="Q26" s="48"/>
    </row>
    <row r="27" spans="1:17" x14ac:dyDescent="0.25">
      <c r="A27" s="9"/>
      <c r="B27" s="11"/>
      <c r="C27" s="30"/>
      <c r="D27" s="10"/>
      <c r="E27" s="30"/>
      <c r="F27" s="9"/>
      <c r="G27" s="28"/>
      <c r="H27" s="9"/>
    </row>
    <row r="28" spans="1:17" x14ac:dyDescent="0.25">
      <c r="A28" s="9" t="s">
        <v>61</v>
      </c>
      <c r="B28" s="9"/>
      <c r="C28" s="28"/>
      <c r="D28" s="9"/>
      <c r="E28" s="28"/>
      <c r="F28" s="9"/>
      <c r="G28" s="28"/>
      <c r="H28" s="9"/>
    </row>
    <row r="29" spans="1:17" x14ac:dyDescent="0.25">
      <c r="A29" s="9" t="s">
        <v>62</v>
      </c>
      <c r="B29" s="9"/>
      <c r="C29" s="28"/>
      <c r="D29" s="9"/>
      <c r="E29" s="28"/>
      <c r="F29" s="9"/>
      <c r="G29" s="28"/>
      <c r="H29" s="9"/>
    </row>
    <row r="30" spans="1:17" x14ac:dyDescent="0.25">
      <c r="A30" s="9" t="s">
        <v>59</v>
      </c>
      <c r="B30" s="9"/>
      <c r="C30" s="28"/>
      <c r="D30" s="9"/>
      <c r="E30" s="28"/>
      <c r="F30" s="9"/>
      <c r="G30" s="28"/>
      <c r="H30" s="9"/>
      <c r="K30" s="49"/>
    </row>
    <row r="31" spans="1:17" x14ac:dyDescent="0.25">
      <c r="A31" s="39" t="s">
        <v>63</v>
      </c>
      <c r="B31" s="9"/>
      <c r="C31" s="28"/>
      <c r="D31" s="9"/>
      <c r="E31" s="28"/>
      <c r="F31" s="9"/>
      <c r="G31" s="28"/>
      <c r="H31" s="9"/>
    </row>
    <row r="32" spans="1:17" x14ac:dyDescent="0.25">
      <c r="A32" s="9"/>
      <c r="B32" s="9"/>
      <c r="C32" s="28"/>
      <c r="D32" s="9"/>
      <c r="E32" s="28"/>
      <c r="F32" s="9"/>
      <c r="G32" s="28"/>
      <c r="H32" s="9"/>
    </row>
    <row r="33" spans="1:8" x14ac:dyDescent="0.25">
      <c r="A33" s="9" t="s">
        <v>60</v>
      </c>
      <c r="B33" s="9"/>
      <c r="C33" s="28"/>
      <c r="D33" s="9"/>
      <c r="E33" s="28"/>
      <c r="F33" s="9"/>
      <c r="G33" s="28"/>
      <c r="H33" s="9"/>
    </row>
    <row r="34" spans="1:8" x14ac:dyDescent="0.25">
      <c r="A34" s="9" t="s">
        <v>50</v>
      </c>
      <c r="B34" s="9"/>
      <c r="C34" s="28"/>
      <c r="D34" s="9"/>
      <c r="E34" s="28"/>
      <c r="F34" s="9"/>
      <c r="G34" s="28"/>
      <c r="H34" s="9"/>
    </row>
    <row r="35" spans="1:8" x14ac:dyDescent="0.25">
      <c r="A35" s="9"/>
    </row>
  </sheetData>
  <pageMargins left="0.7" right="0.7" top="0.78740157499999996" bottom="0.78740157499999996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76"/>
  <sheetViews>
    <sheetView zoomScale="90" zoomScaleNormal="90" workbookViewId="0">
      <selection activeCell="A4" sqref="A4"/>
    </sheetView>
  </sheetViews>
  <sheetFormatPr baseColWidth="10" defaultColWidth="11.19921875" defaultRowHeight="13.2" customHeight="1" x14ac:dyDescent="0.2"/>
  <cols>
    <col min="1" max="1" width="20.19921875" style="9" customWidth="1"/>
    <col min="2" max="2" width="22.3984375" style="9" customWidth="1"/>
    <col min="3" max="3" width="9.69921875" style="9" customWidth="1"/>
    <col min="4" max="4" width="5.19921875" style="9" customWidth="1"/>
    <col min="5" max="5" width="13" style="9" customWidth="1"/>
    <col min="6" max="6" width="19.8984375" style="9" customWidth="1"/>
    <col min="7" max="7" width="7.69921875" style="9" customWidth="1"/>
    <col min="8" max="8" width="13.59765625" style="9" bestFit="1" customWidth="1"/>
    <col min="9" max="16384" width="11.19921875" style="9"/>
  </cols>
  <sheetData>
    <row r="1" spans="1:7" ht="13.2" customHeight="1" x14ac:dyDescent="0.25">
      <c r="A1" s="40" t="s">
        <v>18</v>
      </c>
      <c r="C1" s="35"/>
      <c r="D1" s="35"/>
      <c r="E1" s="35"/>
      <c r="F1" s="35"/>
      <c r="G1" s="36"/>
    </row>
    <row r="2" spans="1:7" ht="13.2" customHeight="1" x14ac:dyDescent="0.2">
      <c r="A2" s="35"/>
      <c r="C2" s="37"/>
      <c r="D2" s="37"/>
      <c r="E2" s="37"/>
      <c r="F2" s="37"/>
    </row>
    <row r="3" spans="1:7" ht="13.2" customHeight="1" x14ac:dyDescent="0.2">
      <c r="A3" s="50" t="s">
        <v>31</v>
      </c>
      <c r="B3" s="50" t="s">
        <v>32</v>
      </c>
      <c r="C3" s="50" t="s">
        <v>14</v>
      </c>
      <c r="D3" s="51" t="s">
        <v>13</v>
      </c>
    </row>
    <row r="4" spans="1:7" ht="13.2" customHeight="1" x14ac:dyDescent="0.2">
      <c r="A4" s="23" t="s">
        <v>33</v>
      </c>
      <c r="B4" s="23" t="s">
        <v>33</v>
      </c>
      <c r="C4" s="24">
        <v>73.276088542626468</v>
      </c>
      <c r="D4" s="29">
        <v>5.9702785779727989</v>
      </c>
    </row>
    <row r="5" spans="1:7" ht="13.2" customHeight="1" x14ac:dyDescent="0.2">
      <c r="A5" s="23" t="s">
        <v>33</v>
      </c>
      <c r="B5" s="23" t="s">
        <v>34</v>
      </c>
      <c r="C5" s="24">
        <v>25.995410921461755</v>
      </c>
      <c r="D5" s="29">
        <v>5.9394651929996947</v>
      </c>
    </row>
    <row r="6" spans="1:7" ht="13.2" customHeight="1" x14ac:dyDescent="0.2">
      <c r="A6" s="23" t="s">
        <v>33</v>
      </c>
      <c r="B6" s="23" t="s">
        <v>35</v>
      </c>
      <c r="C6" s="24">
        <v>0.72850053591179664</v>
      </c>
      <c r="D6" s="29">
        <v>0.76206840424884359</v>
      </c>
    </row>
    <row r="7" spans="1:7" ht="13.2" customHeight="1" x14ac:dyDescent="0.2">
      <c r="A7" s="52" t="s">
        <v>34</v>
      </c>
      <c r="B7" s="52" t="s">
        <v>33</v>
      </c>
      <c r="C7" s="53">
        <v>13.592004714513472</v>
      </c>
      <c r="D7" s="54">
        <v>2.5169644813703673</v>
      </c>
    </row>
    <row r="8" spans="1:7" ht="13.2" customHeight="1" x14ac:dyDescent="0.2">
      <c r="A8" s="52" t="s">
        <v>34</v>
      </c>
      <c r="B8" s="52" t="s">
        <v>34</v>
      </c>
      <c r="C8" s="53">
        <v>76.905571557473877</v>
      </c>
      <c r="D8" s="54">
        <v>2.8930258517549046</v>
      </c>
    </row>
    <row r="9" spans="1:7" ht="13.2" customHeight="1" x14ac:dyDescent="0.2">
      <c r="A9" s="52" t="s">
        <v>34</v>
      </c>
      <c r="B9" s="52" t="s">
        <v>35</v>
      </c>
      <c r="C9" s="53">
        <v>9.5024237280126709</v>
      </c>
      <c r="D9" s="54">
        <v>1.7038644438358188</v>
      </c>
    </row>
    <row r="10" spans="1:7" ht="13.2" customHeight="1" x14ac:dyDescent="0.2">
      <c r="A10" s="23" t="s">
        <v>35</v>
      </c>
      <c r="B10" s="23" t="s">
        <v>33</v>
      </c>
      <c r="C10" s="24">
        <v>2.1911460520479538</v>
      </c>
      <c r="D10" s="29">
        <v>1.0697652696227622</v>
      </c>
    </row>
    <row r="11" spans="1:7" ht="13.2" customHeight="1" x14ac:dyDescent="0.2">
      <c r="A11" s="23" t="s">
        <v>35</v>
      </c>
      <c r="B11" s="23" t="s">
        <v>34</v>
      </c>
      <c r="C11" s="24">
        <v>26.869293149196167</v>
      </c>
      <c r="D11" s="29">
        <v>4.7239714160263517</v>
      </c>
    </row>
    <row r="12" spans="1:7" ht="13.2" customHeight="1" x14ac:dyDescent="0.2">
      <c r="A12" s="23" t="s">
        <v>35</v>
      </c>
      <c r="B12" s="23" t="s">
        <v>35</v>
      </c>
      <c r="C12" s="24">
        <v>70.939560798755949</v>
      </c>
      <c r="D12" s="29">
        <v>4.7405565510640679</v>
      </c>
    </row>
    <row r="13" spans="1:7" ht="13.2" customHeight="1" x14ac:dyDescent="0.2">
      <c r="A13" s="50" t="s">
        <v>31</v>
      </c>
      <c r="B13" s="50" t="s">
        <v>32</v>
      </c>
      <c r="C13" s="50" t="s">
        <v>14</v>
      </c>
      <c r="D13" s="51" t="s">
        <v>13</v>
      </c>
    </row>
    <row r="14" spans="1:7" ht="13.2" customHeight="1" x14ac:dyDescent="0.2">
      <c r="A14" s="23" t="s">
        <v>33</v>
      </c>
      <c r="B14" s="23" t="s">
        <v>33</v>
      </c>
      <c r="C14" s="24">
        <v>73.276088542626468</v>
      </c>
      <c r="D14" s="29">
        <v>5.9702785779727989</v>
      </c>
    </row>
    <row r="15" spans="1:7" ht="13.2" customHeight="1" x14ac:dyDescent="0.2">
      <c r="A15" s="23" t="s">
        <v>33</v>
      </c>
      <c r="B15" s="23" t="s">
        <v>36</v>
      </c>
      <c r="C15" s="24">
        <v>17.587295120799141</v>
      </c>
      <c r="D15" s="29">
        <v>4.8343325193769102</v>
      </c>
    </row>
    <row r="16" spans="1:7" ht="13.2" customHeight="1" x14ac:dyDescent="0.2">
      <c r="A16" s="23" t="s">
        <v>33</v>
      </c>
      <c r="B16" s="23" t="s">
        <v>2</v>
      </c>
      <c r="C16" s="24">
        <v>8.4081158006626069</v>
      </c>
      <c r="D16" s="29">
        <v>4.1284689626592641</v>
      </c>
    </row>
    <row r="17" spans="1:7" ht="13.2" customHeight="1" x14ac:dyDescent="0.2">
      <c r="A17" s="23" t="s">
        <v>33</v>
      </c>
      <c r="B17" s="23" t="s">
        <v>35</v>
      </c>
      <c r="C17" s="24">
        <v>0.72850053591179664</v>
      </c>
      <c r="D17" s="29">
        <v>0.76206840424884359</v>
      </c>
    </row>
    <row r="18" spans="1:7" ht="13.2" customHeight="1" x14ac:dyDescent="0.2">
      <c r="A18" s="52" t="s">
        <v>36</v>
      </c>
      <c r="B18" s="52" t="s">
        <v>33</v>
      </c>
      <c r="C18" s="53">
        <v>21.931915725828027</v>
      </c>
      <c r="D18" s="54">
        <v>4.6785274796808958</v>
      </c>
    </row>
    <row r="19" spans="1:7" ht="13.2" customHeight="1" x14ac:dyDescent="0.2">
      <c r="A19" s="52" t="s">
        <v>36</v>
      </c>
      <c r="B19" s="52" t="s">
        <v>36</v>
      </c>
      <c r="C19" s="53">
        <v>52.09853024641491</v>
      </c>
      <c r="D19" s="54">
        <v>5.6249667108910524</v>
      </c>
    </row>
    <row r="20" spans="1:7" ht="13.2" customHeight="1" x14ac:dyDescent="0.2">
      <c r="A20" s="52" t="s">
        <v>36</v>
      </c>
      <c r="B20" s="52" t="s">
        <v>2</v>
      </c>
      <c r="C20" s="53">
        <v>23.227341965352384</v>
      </c>
      <c r="D20" s="54">
        <v>4.4155460776853168</v>
      </c>
    </row>
    <row r="21" spans="1:7" ht="13.2" customHeight="1" x14ac:dyDescent="0.2">
      <c r="A21" s="52" t="s">
        <v>36</v>
      </c>
      <c r="B21" s="52" t="s">
        <v>35</v>
      </c>
      <c r="C21" s="53">
        <v>2.7422120624046098</v>
      </c>
      <c r="D21" s="54">
        <v>1.3895869751355883</v>
      </c>
    </row>
    <row r="22" spans="1:7" ht="13.2" customHeight="1" x14ac:dyDescent="0.2">
      <c r="A22" s="52" t="s">
        <v>2</v>
      </c>
      <c r="B22" s="52" t="s">
        <v>33</v>
      </c>
      <c r="C22" s="53">
        <v>6.2374643866630022</v>
      </c>
      <c r="D22" s="54">
        <v>2.0212923582742306</v>
      </c>
    </row>
    <row r="23" spans="1:7" ht="13.2" customHeight="1" x14ac:dyDescent="0.2">
      <c r="A23" s="52" t="s">
        <v>2</v>
      </c>
      <c r="B23" s="52" t="s">
        <v>36</v>
      </c>
      <c r="C23" s="53">
        <v>23.058155759381059</v>
      </c>
      <c r="D23" s="54">
        <v>5.0455023608343348</v>
      </c>
    </row>
    <row r="24" spans="1:7" ht="13.2" customHeight="1" x14ac:dyDescent="0.2">
      <c r="A24" s="52" t="s">
        <v>2</v>
      </c>
      <c r="B24" s="52" t="s">
        <v>2</v>
      </c>
      <c r="C24" s="53">
        <v>55.24047173455493</v>
      </c>
      <c r="D24" s="54">
        <v>4.9775926570315487</v>
      </c>
    </row>
    <row r="25" spans="1:7" ht="13.2" customHeight="1" x14ac:dyDescent="0.2">
      <c r="A25" s="52" t="s">
        <v>2</v>
      </c>
      <c r="B25" s="52" t="s">
        <v>35</v>
      </c>
      <c r="C25" s="53">
        <v>15.463908119401021</v>
      </c>
      <c r="D25" s="54">
        <v>2.9240210031151905</v>
      </c>
    </row>
    <row r="26" spans="1:7" ht="13.2" customHeight="1" x14ac:dyDescent="0.2">
      <c r="A26" s="23" t="s">
        <v>35</v>
      </c>
      <c r="B26" s="23" t="s">
        <v>33</v>
      </c>
      <c r="C26" s="24">
        <v>2.1911460520479538</v>
      </c>
      <c r="D26" s="29">
        <v>1.0697652696227622</v>
      </c>
    </row>
    <row r="27" spans="1:7" ht="13.2" customHeight="1" x14ac:dyDescent="0.2">
      <c r="A27" s="23" t="s">
        <v>35</v>
      </c>
      <c r="B27" s="23" t="s">
        <v>36</v>
      </c>
      <c r="C27" s="24">
        <v>5.1146511077068313</v>
      </c>
      <c r="D27" s="29">
        <v>2.0448929399104188</v>
      </c>
    </row>
    <row r="28" spans="1:7" ht="13.2" customHeight="1" x14ac:dyDescent="0.2">
      <c r="A28" s="23" t="s">
        <v>35</v>
      </c>
      <c r="B28" s="23" t="s">
        <v>2</v>
      </c>
      <c r="C28" s="24">
        <v>21.754642041489333</v>
      </c>
      <c r="D28" s="29">
        <v>4.5128725845989894</v>
      </c>
    </row>
    <row r="29" spans="1:7" ht="13.2" customHeight="1" x14ac:dyDescent="0.2">
      <c r="A29" s="23" t="s">
        <v>35</v>
      </c>
      <c r="B29" s="23" t="s">
        <v>35</v>
      </c>
      <c r="C29" s="24">
        <v>70.939560798755949</v>
      </c>
      <c r="D29" s="29">
        <v>4.7405565510640679</v>
      </c>
    </row>
    <row r="31" spans="1:7" ht="13.2" customHeight="1" x14ac:dyDescent="0.2">
      <c r="A31" s="72" t="s">
        <v>25</v>
      </c>
      <c r="B31" s="73"/>
      <c r="C31" s="73"/>
      <c r="D31" s="73"/>
      <c r="E31" s="73"/>
      <c r="F31" s="74"/>
      <c r="G31" s="74"/>
    </row>
    <row r="32" spans="1:7" ht="13.2" customHeight="1" x14ac:dyDescent="0.2">
      <c r="A32" s="73"/>
      <c r="B32" s="73"/>
      <c r="C32" s="73"/>
      <c r="D32" s="73"/>
      <c r="E32" s="73"/>
      <c r="F32" s="74"/>
      <c r="G32" s="74"/>
    </row>
    <row r="33" spans="1:15" ht="13.2" customHeight="1" x14ac:dyDescent="0.2">
      <c r="A33" s="9" t="s">
        <v>28</v>
      </c>
    </row>
    <row r="34" spans="1:15" ht="13.2" customHeight="1" x14ac:dyDescent="0.3">
      <c r="A34" s="39" t="s">
        <v>37</v>
      </c>
      <c r="G34" s="38"/>
    </row>
    <row r="35" spans="1:15" ht="13.2" customHeight="1" x14ac:dyDescent="0.3">
      <c r="A35" s="38"/>
      <c r="G35" s="38"/>
    </row>
    <row r="36" spans="1:15" ht="13.2" customHeight="1" x14ac:dyDescent="0.2">
      <c r="A36" s="9" t="s">
        <v>71</v>
      </c>
    </row>
    <row r="37" spans="1:15" ht="13.2" customHeight="1" x14ac:dyDescent="0.2">
      <c r="A37" s="9" t="s">
        <v>24</v>
      </c>
    </row>
    <row r="39" spans="1:15" ht="13.2" customHeight="1" x14ac:dyDescent="0.2">
      <c r="F39" s="20"/>
      <c r="G39" s="20"/>
    </row>
    <row r="40" spans="1:15" ht="13.2" customHeight="1" x14ac:dyDescent="0.25">
      <c r="A40" s="40" t="s">
        <v>64</v>
      </c>
      <c r="C40" s="35"/>
      <c r="D40" s="35"/>
      <c r="E40" s="35"/>
      <c r="F40" s="35"/>
      <c r="G40" s="36"/>
      <c r="I40" s="6"/>
      <c r="J40" s="49"/>
      <c r="K40" s="49"/>
      <c r="L40" s="49"/>
      <c r="M40" s="49"/>
      <c r="N40" s="55"/>
      <c r="O40" s="6"/>
    </row>
    <row r="41" spans="1:15" ht="13.2" customHeight="1" x14ac:dyDescent="0.2">
      <c r="A41" s="35"/>
      <c r="C41" s="37"/>
      <c r="D41" s="37"/>
      <c r="E41" s="37"/>
      <c r="F41" s="37"/>
    </row>
    <row r="42" spans="1:15" ht="13.2" customHeight="1" x14ac:dyDescent="0.2">
      <c r="A42" s="50" t="s">
        <v>72</v>
      </c>
      <c r="B42" s="50" t="s">
        <v>73</v>
      </c>
      <c r="C42" s="50" t="s">
        <v>69</v>
      </c>
      <c r="D42" s="51" t="s">
        <v>13</v>
      </c>
    </row>
    <row r="43" spans="1:15" ht="13.2" customHeight="1" x14ac:dyDescent="0.2">
      <c r="A43" s="23" t="s">
        <v>53</v>
      </c>
      <c r="B43" s="23" t="s">
        <v>53</v>
      </c>
      <c r="C43" s="24">
        <v>73.276088542626468</v>
      </c>
      <c r="D43" s="29">
        <v>5.9702785779727989</v>
      </c>
    </row>
    <row r="44" spans="1:15" ht="13.2" customHeight="1" x14ac:dyDescent="0.2">
      <c r="A44" s="23" t="s">
        <v>53</v>
      </c>
      <c r="B44" s="23" t="s">
        <v>65</v>
      </c>
      <c r="C44" s="24">
        <v>25.995410921461755</v>
      </c>
      <c r="D44" s="29">
        <v>5.9394651929996947</v>
      </c>
    </row>
    <row r="45" spans="1:15" ht="13.2" customHeight="1" x14ac:dyDescent="0.2">
      <c r="A45" s="23" t="s">
        <v>53</v>
      </c>
      <c r="B45" s="23" t="s">
        <v>55</v>
      </c>
      <c r="C45" s="24">
        <v>0.72850053591179664</v>
      </c>
      <c r="D45" s="29">
        <v>0.76206840424884359</v>
      </c>
    </row>
    <row r="46" spans="1:15" ht="13.2" customHeight="1" x14ac:dyDescent="0.2">
      <c r="A46" s="52" t="s">
        <v>65</v>
      </c>
      <c r="B46" s="52" t="s">
        <v>53</v>
      </c>
      <c r="C46" s="53">
        <v>13.592004714513472</v>
      </c>
      <c r="D46" s="54">
        <v>2.5169644813703673</v>
      </c>
    </row>
    <row r="47" spans="1:15" ht="13.2" customHeight="1" x14ac:dyDescent="0.2">
      <c r="A47" s="52" t="s">
        <v>65</v>
      </c>
      <c r="B47" s="52" t="s">
        <v>65</v>
      </c>
      <c r="C47" s="53">
        <v>76.905571557473877</v>
      </c>
      <c r="D47" s="54">
        <v>2.8930258517549046</v>
      </c>
    </row>
    <row r="48" spans="1:15" ht="13.2" customHeight="1" x14ac:dyDescent="0.2">
      <c r="A48" s="52" t="s">
        <v>65</v>
      </c>
      <c r="B48" s="52" t="s">
        <v>55</v>
      </c>
      <c r="C48" s="53">
        <v>9.5024237280126709</v>
      </c>
      <c r="D48" s="54">
        <v>1.7038644438358188</v>
      </c>
    </row>
    <row r="49" spans="1:4" ht="13.2" customHeight="1" x14ac:dyDescent="0.2">
      <c r="A49" s="23" t="s">
        <v>55</v>
      </c>
      <c r="B49" s="23" t="s">
        <v>53</v>
      </c>
      <c r="C49" s="24">
        <v>2.1911460520479538</v>
      </c>
      <c r="D49" s="29">
        <v>1.0697652696227622</v>
      </c>
    </row>
    <row r="50" spans="1:4" ht="13.2" customHeight="1" x14ac:dyDescent="0.2">
      <c r="A50" s="23" t="s">
        <v>55</v>
      </c>
      <c r="B50" s="23" t="s">
        <v>65</v>
      </c>
      <c r="C50" s="24">
        <v>26.869293149196167</v>
      </c>
      <c r="D50" s="29">
        <v>4.7239714160263517</v>
      </c>
    </row>
    <row r="51" spans="1:4" ht="13.2" customHeight="1" x14ac:dyDescent="0.2">
      <c r="A51" s="23" t="s">
        <v>55</v>
      </c>
      <c r="B51" s="23" t="s">
        <v>55</v>
      </c>
      <c r="C51" s="24">
        <v>70.939560798755949</v>
      </c>
      <c r="D51" s="29">
        <v>4.7405565510640679</v>
      </c>
    </row>
    <row r="52" spans="1:4" ht="13.2" customHeight="1" x14ac:dyDescent="0.2">
      <c r="A52" s="50" t="s">
        <v>72</v>
      </c>
      <c r="B52" s="50" t="s">
        <v>73</v>
      </c>
      <c r="C52" s="50" t="s">
        <v>69</v>
      </c>
      <c r="D52" s="51" t="s">
        <v>13</v>
      </c>
    </row>
    <row r="53" spans="1:4" ht="13.2" customHeight="1" x14ac:dyDescent="0.2">
      <c r="A53" s="23" t="s">
        <v>53</v>
      </c>
      <c r="B53" s="23" t="s">
        <v>53</v>
      </c>
      <c r="C53" s="24">
        <v>73.276088542626468</v>
      </c>
      <c r="D53" s="29">
        <v>5.9702785779727989</v>
      </c>
    </row>
    <row r="54" spans="1:4" ht="13.2" customHeight="1" x14ac:dyDescent="0.2">
      <c r="A54" s="23" t="s">
        <v>53</v>
      </c>
      <c r="B54" s="23" t="s">
        <v>66</v>
      </c>
      <c r="C54" s="24">
        <v>17.587295120799141</v>
      </c>
      <c r="D54" s="29">
        <v>4.8343325193769102</v>
      </c>
    </row>
    <row r="55" spans="1:4" ht="13.2" customHeight="1" x14ac:dyDescent="0.2">
      <c r="A55" s="23" t="s">
        <v>53</v>
      </c>
      <c r="B55" s="23" t="s">
        <v>67</v>
      </c>
      <c r="C55" s="24">
        <v>8.4081158006626069</v>
      </c>
      <c r="D55" s="29">
        <v>4.1284689626592641</v>
      </c>
    </row>
    <row r="56" spans="1:4" ht="13.2" customHeight="1" x14ac:dyDescent="0.2">
      <c r="A56" s="23" t="s">
        <v>53</v>
      </c>
      <c r="B56" s="23" t="s">
        <v>55</v>
      </c>
      <c r="C56" s="24">
        <v>0.72850053591179664</v>
      </c>
      <c r="D56" s="29">
        <v>0.76206840424884359</v>
      </c>
    </row>
    <row r="57" spans="1:4" ht="13.2" customHeight="1" x14ac:dyDescent="0.2">
      <c r="A57" s="52" t="s">
        <v>66</v>
      </c>
      <c r="B57" s="52" t="s">
        <v>53</v>
      </c>
      <c r="C57" s="53">
        <v>21.931915725828027</v>
      </c>
      <c r="D57" s="54">
        <v>4.6785274796808958</v>
      </c>
    </row>
    <row r="58" spans="1:4" ht="13.2" customHeight="1" x14ac:dyDescent="0.2">
      <c r="A58" s="52" t="s">
        <v>66</v>
      </c>
      <c r="B58" s="52" t="s">
        <v>66</v>
      </c>
      <c r="C58" s="53">
        <v>52.09853024641491</v>
      </c>
      <c r="D58" s="54">
        <v>5.6249667108910524</v>
      </c>
    </row>
    <row r="59" spans="1:4" ht="13.2" customHeight="1" x14ac:dyDescent="0.2">
      <c r="A59" s="52" t="s">
        <v>66</v>
      </c>
      <c r="B59" s="52" t="s">
        <v>67</v>
      </c>
      <c r="C59" s="53">
        <v>23.227341965352384</v>
      </c>
      <c r="D59" s="54">
        <v>4.4155460776853168</v>
      </c>
    </row>
    <row r="60" spans="1:4" ht="13.2" customHeight="1" x14ac:dyDescent="0.2">
      <c r="A60" s="52" t="s">
        <v>66</v>
      </c>
      <c r="B60" s="52" t="s">
        <v>55</v>
      </c>
      <c r="C60" s="53">
        <v>2.7422120624046098</v>
      </c>
      <c r="D60" s="54">
        <v>1.3895869751355883</v>
      </c>
    </row>
    <row r="61" spans="1:4" ht="13.2" customHeight="1" x14ac:dyDescent="0.2">
      <c r="A61" s="52" t="s">
        <v>67</v>
      </c>
      <c r="B61" s="52" t="s">
        <v>53</v>
      </c>
      <c r="C61" s="53">
        <v>6.2374643866630022</v>
      </c>
      <c r="D61" s="54">
        <v>2.0212923582742306</v>
      </c>
    </row>
    <row r="62" spans="1:4" ht="13.2" customHeight="1" x14ac:dyDescent="0.2">
      <c r="A62" s="52" t="s">
        <v>67</v>
      </c>
      <c r="B62" s="52" t="s">
        <v>66</v>
      </c>
      <c r="C62" s="53">
        <v>23.058155759381059</v>
      </c>
      <c r="D62" s="54">
        <v>5.0455023608343348</v>
      </c>
    </row>
    <row r="63" spans="1:4" ht="13.2" customHeight="1" x14ac:dyDescent="0.2">
      <c r="A63" s="52" t="s">
        <v>67</v>
      </c>
      <c r="B63" s="52" t="s">
        <v>67</v>
      </c>
      <c r="C63" s="53">
        <v>55.24047173455493</v>
      </c>
      <c r="D63" s="54">
        <v>4.9775926570315487</v>
      </c>
    </row>
    <row r="64" spans="1:4" ht="13.2" customHeight="1" x14ac:dyDescent="0.2">
      <c r="A64" s="52" t="s">
        <v>67</v>
      </c>
      <c r="B64" s="52" t="s">
        <v>55</v>
      </c>
      <c r="C64" s="53">
        <v>15.463908119401021</v>
      </c>
      <c r="D64" s="54">
        <v>2.9240210031151905</v>
      </c>
    </row>
    <row r="65" spans="1:7" ht="13.2" customHeight="1" x14ac:dyDescent="0.2">
      <c r="A65" s="23" t="s">
        <v>55</v>
      </c>
      <c r="B65" s="23" t="s">
        <v>53</v>
      </c>
      <c r="C65" s="24">
        <v>2.1911460520479538</v>
      </c>
      <c r="D65" s="29">
        <v>1.0697652696227622</v>
      </c>
    </row>
    <row r="66" spans="1:7" ht="13.2" customHeight="1" x14ac:dyDescent="0.2">
      <c r="A66" s="23" t="s">
        <v>55</v>
      </c>
      <c r="B66" s="23" t="s">
        <v>66</v>
      </c>
      <c r="C66" s="24">
        <v>5.1146511077068313</v>
      </c>
      <c r="D66" s="29">
        <v>2.0448929399104188</v>
      </c>
    </row>
    <row r="67" spans="1:7" ht="13.2" customHeight="1" x14ac:dyDescent="0.2">
      <c r="A67" s="23" t="s">
        <v>55</v>
      </c>
      <c r="B67" s="23" t="s">
        <v>67</v>
      </c>
      <c r="C67" s="24">
        <v>21.754642041489333</v>
      </c>
      <c r="D67" s="29">
        <v>4.5128725845989894</v>
      </c>
    </row>
    <row r="68" spans="1:7" ht="13.2" customHeight="1" x14ac:dyDescent="0.2">
      <c r="A68" s="23" t="s">
        <v>55</v>
      </c>
      <c r="B68" s="23" t="s">
        <v>55</v>
      </c>
      <c r="C68" s="24">
        <v>70.939560798755949</v>
      </c>
      <c r="D68" s="29">
        <v>4.7405565510640679</v>
      </c>
    </row>
    <row r="70" spans="1:7" ht="13.2" customHeight="1" x14ac:dyDescent="0.2">
      <c r="A70" s="72" t="s">
        <v>68</v>
      </c>
      <c r="B70" s="73"/>
      <c r="C70" s="73"/>
      <c r="D70" s="73"/>
      <c r="E70" s="73"/>
      <c r="F70" s="75"/>
      <c r="G70" s="75"/>
    </row>
    <row r="71" spans="1:7" ht="13.2" customHeight="1" x14ac:dyDescent="0.2">
      <c r="A71" s="73"/>
      <c r="B71" s="73"/>
      <c r="C71" s="73"/>
      <c r="D71" s="73"/>
      <c r="E71" s="73"/>
      <c r="F71" s="75"/>
      <c r="G71" s="75"/>
    </row>
    <row r="72" spans="1:7" ht="13.2" customHeight="1" x14ac:dyDescent="0.2">
      <c r="A72" s="35" t="s">
        <v>70</v>
      </c>
    </row>
    <row r="73" spans="1:7" ht="13.2" customHeight="1" x14ac:dyDescent="0.3">
      <c r="A73" s="39" t="s">
        <v>63</v>
      </c>
      <c r="G73" s="38"/>
    </row>
    <row r="74" spans="1:7" ht="13.2" customHeight="1" x14ac:dyDescent="0.3">
      <c r="A74" s="38"/>
      <c r="G74" s="38"/>
    </row>
    <row r="75" spans="1:7" ht="13.2" customHeight="1" x14ac:dyDescent="0.2">
      <c r="A75" s="35" t="s">
        <v>60</v>
      </c>
    </row>
    <row r="76" spans="1:7" ht="13.2" customHeight="1" x14ac:dyDescent="0.2">
      <c r="A76" s="35" t="s">
        <v>50</v>
      </c>
    </row>
  </sheetData>
  <mergeCells count="2">
    <mergeCell ref="A31:G32"/>
    <mergeCell ref="A70:G7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T1</vt:lpstr>
      <vt:lpstr>G1</vt:lpstr>
      <vt:lpstr>G2</vt:lpstr>
      <vt:lpstr>T2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Modetta Caterina BFS</dc:creator>
  <cp:lastModifiedBy>Modetta Caterina BFS</cp:lastModifiedBy>
  <cp:lastPrinted>2022-01-14T09:59:54Z</cp:lastPrinted>
  <dcterms:created xsi:type="dcterms:W3CDTF">2019-11-11T13:42:40Z</dcterms:created>
  <dcterms:modified xsi:type="dcterms:W3CDTF">2022-02-17T13:25:46Z</dcterms:modified>
</cp:coreProperties>
</file>