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Q:\WI\VGR\Team\DFl\Tableau_supplémentaire_total\publication_tableau_supplémentaire\publication 2022\Tableaux\"/>
    </mc:Choice>
  </mc:AlternateContent>
  <bookViews>
    <workbookView xWindow="0" yWindow="0" windowWidth="25200" windowHeight="11760" activeTab="4"/>
  </bookViews>
  <sheets>
    <sheet name="Erläuterungen" sheetId="10" r:id="rId1"/>
    <sheet name="2019" sheetId="9" r:id="rId2"/>
    <sheet name="2018" sheetId="7" r:id="rId3"/>
    <sheet name="2017" sheetId="6" r:id="rId4"/>
    <sheet name="2016" sheetId="5" r:id="rId5"/>
    <sheet name="2015" sheetId="4" r:id="rId6"/>
    <sheet name="2014" sheetId="3" r:id="rId7"/>
    <sheet name="2013" sheetId="2" r:id="rId8"/>
    <sheet name="2012" sheetId="1" r:id="rId9"/>
  </sheets>
  <definedNames>
    <definedName name="_xlnm.Print_Area" localSheetId="8">'2012'!$A$1:$H$28</definedName>
    <definedName name="_xlnm.Print_Area" localSheetId="7">'2013'!$A$1:$H$30</definedName>
    <definedName name="_xlnm.Print_Area" localSheetId="6">'2014'!$A$1:$H$29</definedName>
    <definedName name="_xlnm.Print_Area" localSheetId="5">'2015'!$A$1:$H$28</definedName>
    <definedName name="_xlnm.Print_Area" localSheetId="4">'2016'!$A$1:$H$31</definedName>
    <definedName name="_xlnm.Print_Area" localSheetId="3">'2017'!$A$1:$H$30</definedName>
    <definedName name="_xlnm.Print_Area" localSheetId="2">'2018'!$A$1:$H$30</definedName>
    <definedName name="_xlnm.Print_Area" localSheetId="1">'2019'!$A$1:$H$29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 i="9" l="1"/>
  <c r="H16" i="7"/>
  <c r="H16" i="2" l="1"/>
  <c r="H16" i="3"/>
  <c r="H16" i="4"/>
  <c r="H16" i="5"/>
</calcChain>
</file>

<file path=xl/sharedStrings.xml><?xml version="1.0" encoding="utf-8"?>
<sst xmlns="http://schemas.openxmlformats.org/spreadsheetml/2006/main" count="393" uniqueCount="65">
  <si>
    <t>B</t>
  </si>
  <si>
    <t>E</t>
  </si>
  <si>
    <t>H</t>
  </si>
  <si>
    <t>I</t>
  </si>
  <si>
    <t>5=2+3-4</t>
  </si>
  <si>
    <t>T 04.02.07.01</t>
  </si>
  <si>
    <t>*</t>
  </si>
  <si>
    <t>Ergänzungstabelle der Rentensysteme 2012, in Mio Franken</t>
  </si>
  <si>
    <t>Buchung</t>
  </si>
  <si>
    <t>Träger der Alterssicherungssysteme</t>
  </si>
  <si>
    <t>Spalte Nr.</t>
  </si>
  <si>
    <t>Zeile Nr.</t>
  </si>
  <si>
    <t>Bilanz am Jahresanfang</t>
  </si>
  <si>
    <t>Ansprüche gegenüber Alterssicherungssystemen am 01.01.2012</t>
  </si>
  <si>
    <t>Veränderung bei Alterssicherungsansprüchen aufgrund von Transaktionen</t>
  </si>
  <si>
    <t>Zunahme von Alterssicherungsansprüchen aufgrund von Sozialbeiträgen</t>
  </si>
  <si>
    <t>Tatsächliche Sozialbeiträge der Arbeitgeber</t>
  </si>
  <si>
    <t>Unterstellte Sozialbeiträge der Arbeitgeber</t>
  </si>
  <si>
    <t>Tatsächliche Sozialbeiträge der privaten Haushalte</t>
  </si>
  <si>
    <t>Zusätzliche Sozialbeiträge der privaten Haushalte aus Kapitalerträgen</t>
  </si>
  <si>
    <t>abzüglich: Dienstleistungsentgelte der Träger der Alterssicherungssysteme</t>
  </si>
  <si>
    <t>Sonstige (versicherungsmathematische) Veränderung von Alterssicherungsansprüchen in Altersvorsorgeeinrichtungen der Sozialversicherung</t>
  </si>
  <si>
    <t>Abnahme von Alterssicherungsansprüchen durch Zahlung von Alterssicherungsleistungen</t>
  </si>
  <si>
    <t>Veränderung von Alterssicherungsansprüchen durch Sozialbeiträge und Alterssicherungsleistungen</t>
  </si>
  <si>
    <t>Anwartschaftsübertragungen zwischen Alterssicherungssystemen</t>
  </si>
  <si>
    <t>Veränderung der Anwartschaften aufgrund verhandelter Änderungen des Alterssicherungssystems</t>
  </si>
  <si>
    <t>Veränderung der Alterssicherungsansprüche aufgrund sonstiger Ströme</t>
  </si>
  <si>
    <t>Veränderung von Alterssicherungsansprüchen aufgrund von Umbewertungen</t>
  </si>
  <si>
    <t>Veränderung von Alterssicherungsansprüchen aufgrund sonstiger Volumenänderungen</t>
  </si>
  <si>
    <t>Bilanz am Jahresende</t>
  </si>
  <si>
    <t xml:space="preserve"> Ansprüche gegenüber Alterssicherungssystemen am 31.12.2012</t>
  </si>
  <si>
    <t>Quelle: BFS - Volkswirtschaftliche Gesamtrechnung</t>
  </si>
  <si>
    <t>Auskunft:  058 467 34 86, info.vgr-cn@bfs.admin.ch</t>
  </si>
  <si>
    <t>In den Hauptkonten der Volkswirtschaflichen Gesamtrechnung</t>
  </si>
  <si>
    <t>Nichtstaatliche Träger</t>
  </si>
  <si>
    <t>Systeme mit Leistungszusagen und sonst. Systeme ohne Beitragszusagen</t>
  </si>
  <si>
    <t>Nicht in den Hauptkonten</t>
  </si>
  <si>
    <t>Staat</t>
  </si>
  <si>
    <t>Systeme mit Leistungszusage für Arbeitnehmer des Staates</t>
  </si>
  <si>
    <t>Im Sektor finanzielle Kapitalgesellschaften</t>
  </si>
  <si>
    <t>Altersvorsorgeeinrichtungen der Sozialversicherung</t>
  </si>
  <si>
    <t>Altersvorsorgeeinrichtungen insgesamt</t>
  </si>
  <si>
    <t>Ansprüche gegenüber Alterssicherungssystemen am 01.01.2013</t>
  </si>
  <si>
    <t xml:space="preserve"> Ansprüche gegenüber Alterssicherungssystemen am 31.12.2013</t>
  </si>
  <si>
    <t>Ansprüche gegenüber Alterssicherungssystemen am 01.01.2014</t>
  </si>
  <si>
    <t xml:space="preserve"> Ansprüche gegenüber Alterssicherungssystemen am 31.12.2014</t>
  </si>
  <si>
    <t>Ansprüche gegenüber Alterssicherungssystemen am 01.01.2015</t>
  </si>
  <si>
    <t xml:space="preserve"> Ansprüche gegenüber Alterssicherungssystemen am 31.12.2015</t>
  </si>
  <si>
    <t>Ansprüche gegenüber Alterssicherungssystemen am 01.01.2016</t>
  </si>
  <si>
    <t xml:space="preserve"> Ansprüche gegenüber Alterssicherungssystemen am 31.12.2016</t>
  </si>
  <si>
    <t>Ansprüche gegenüber Alterssicherungssystemen am 01.01.2017</t>
  </si>
  <si>
    <t xml:space="preserve"> Ansprüche gegenüber Alterssicherungssystemen am 31.12.2017</t>
  </si>
  <si>
    <t>Ergänzungstabelle der Rentensysteme 2014, in Mio Franken</t>
  </si>
  <si>
    <t>Ergänzungstabelle der Rentensysteme 2013, in Mio Franken</t>
  </si>
  <si>
    <t>Ergänzungstabelle der Rentensysteme 2018, in Mio Franken</t>
  </si>
  <si>
    <t>Ansprüche gegenüber Alterssicherungssystemen am 01.01.2018</t>
  </si>
  <si>
    <t xml:space="preserve"> Ansprüche gegenüber Alterssicherungssystemen am 31.12.2018</t>
  </si>
  <si>
    <t>Ergänzungstabelle der Rentensysteme 2017, in Mio Franken</t>
  </si>
  <si>
    <t>Ergänzungstabelle der Rentensysteme 2015, in Mio Franken</t>
  </si>
  <si>
    <t>© BFS 2022</t>
  </si>
  <si>
    <t>Ergänzungstabelle der Rentensysteme 2019, in Mio Franken</t>
  </si>
  <si>
    <t>Ansprüche gegenüber Alterssicherungssystemen am 01.01.2019</t>
  </si>
  <si>
    <t xml:space="preserve"> Ansprüche gegenüber Alterssicherungssystemen am 31.12.2019</t>
  </si>
  <si>
    <r>
      <t>Ergänzungstabelle der Rentensysteme 2016</t>
    </r>
    <r>
      <rPr>
        <b/>
        <vertAlign val="superscript"/>
        <sz val="9"/>
        <color theme="1"/>
        <rFont val="Arial"/>
        <family val="2"/>
      </rPr>
      <t>1</t>
    </r>
    <r>
      <rPr>
        <b/>
        <sz val="9"/>
        <color theme="1"/>
        <rFont val="Arial"/>
        <family val="2"/>
      </rPr>
      <t>, in Mio Franken</t>
    </r>
  </si>
  <si>
    <t>1) Ab dem Rechnungsjahr 2016 werden die Rentenansprüche bei den Sozialversicherungen (Spalte H) mit einem tieferen Diskontsatz berechnet. Er beträgt neu 2% real, für die Jahre 2012-2015 wurden die Rentenansprüche mit einem Diskontsatz von 3% real berechnet. Diese Anpassung führt zu höheren Rentenansprüchen insgesamt (Zeile 10) und ist als Umbewertung in der Zeile 8 ersichtlich.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</si>
</sst>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 #,##0.00_ ;_ * \-#,##0.00_ ;_ * &quot;-&quot;??_ ;_ @_ "/>
    <numFmt numFmtId="165" formatCode="_ * #,##0_ ;_ * \-#,##0_ ;_ * &quot;-&quot;??_ ;_ @_ "/>
    <numFmt numFmtId="166" formatCode="_ * #\ ##0_ ;_ * \-#\ ##0_ ;_ * &quot;-&quot;??_ ;_ @_ "/>
    <numFmt numFmtId="167" formatCode="_ * #\ ##0_ ;_ * \-#\ ##0_ ;_ * &quot;0&quot;_ ;_ @_ "/>
    <numFmt numFmtId="168" formatCode="0.0%"/>
    <numFmt numFmtId="169" formatCode="_ * #,##0.0000000_ ;_ * \-#,##0.0000000_ ;_ * &quot;-&quot;??_ ;_ @_ "/>
  </numFmts>
  <fonts count="9" x14ac:knownFonts="1">
    <font>
      <sz val="11"/>
      <color theme="1"/>
      <name val="Arial"/>
      <family val="2"/>
    </font>
    <font>
      <sz val="11"/>
      <color theme="1"/>
      <name val="Arial"/>
      <family val="2"/>
    </font>
    <font>
      <b/>
      <sz val="9"/>
      <color theme="1"/>
      <name val="Arial"/>
      <family val="2"/>
    </font>
    <font>
      <sz val="8"/>
      <color theme="1"/>
      <name val="Arial"/>
      <family val="2"/>
    </font>
    <font>
      <sz val="8"/>
      <name val="Arial"/>
      <family val="2"/>
    </font>
    <font>
      <i/>
      <sz val="8"/>
      <color theme="1"/>
      <name val="Arial"/>
      <family val="2"/>
    </font>
    <font>
      <sz val="8"/>
      <color indexed="8"/>
      <name val="Arial"/>
      <family val="2"/>
    </font>
    <font>
      <sz val="8"/>
      <color rgb="FFFF0000"/>
      <name val="Arial"/>
      <family val="2"/>
    </font>
    <font>
      <b/>
      <vertAlign val="superscript"/>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9"/>
        <bgColor indexed="64"/>
      </patternFill>
    </fill>
  </fills>
  <borders count="19">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style="medium">
        <color indexed="64"/>
      </left>
      <right style="thick">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83">
    <xf numFmtId="0" fontId="0" fillId="0" borderId="0" xfId="0"/>
    <xf numFmtId="0" fontId="2" fillId="2" borderId="0" xfId="0" applyFont="1" applyFill="1"/>
    <xf numFmtId="0" fontId="0" fillId="2" borderId="0" xfId="0" applyFill="1"/>
    <xf numFmtId="0" fontId="2" fillId="2" borderId="0" xfId="0" applyFont="1" applyFill="1" applyAlignment="1">
      <alignment horizontal="right"/>
    </xf>
    <xf numFmtId="0" fontId="3" fillId="2" borderId="0" xfId="0" applyFont="1" applyFill="1"/>
    <xf numFmtId="0" fontId="4"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4" fillId="2" borderId="8" xfId="0" applyFont="1" applyFill="1" applyBorder="1" applyAlignment="1">
      <alignment horizontal="center" wrapText="1"/>
    </xf>
    <xf numFmtId="0" fontId="4" fillId="2" borderId="4" xfId="0" applyFont="1" applyFill="1" applyBorder="1" applyAlignment="1">
      <alignment horizontal="center" wrapText="1"/>
    </xf>
    <xf numFmtId="0" fontId="4" fillId="2" borderId="1" xfId="0" applyFont="1" applyFill="1" applyBorder="1" applyAlignment="1">
      <alignment horizontal="center" wrapText="1"/>
    </xf>
    <xf numFmtId="0" fontId="3" fillId="2" borderId="11" xfId="0" applyFont="1" applyFill="1" applyBorder="1" applyAlignment="1">
      <alignment horizontal="left"/>
    </xf>
    <xf numFmtId="0" fontId="3" fillId="2" borderId="0" xfId="0" applyFont="1" applyFill="1" applyBorder="1"/>
    <xf numFmtId="0" fontId="3" fillId="2" borderId="6" xfId="0" applyFont="1" applyFill="1" applyBorder="1" applyAlignment="1">
      <alignment horizontal="left"/>
    </xf>
    <xf numFmtId="165" fontId="3" fillId="2" borderId="5" xfId="1" applyNumberFormat="1" applyFont="1" applyFill="1" applyBorder="1" applyAlignment="1">
      <alignment horizontal="center"/>
    </xf>
    <xf numFmtId="165" fontId="3" fillId="2" borderId="11" xfId="1" applyNumberFormat="1" applyFont="1" applyFill="1" applyBorder="1" applyAlignment="1">
      <alignment horizontal="center"/>
    </xf>
    <xf numFmtId="0" fontId="3" fillId="2" borderId="5" xfId="0" applyFont="1" applyFill="1" applyBorder="1"/>
    <xf numFmtId="166" fontId="3" fillId="2" borderId="5" xfId="1" applyNumberFormat="1" applyFont="1" applyFill="1" applyBorder="1" applyAlignment="1">
      <alignment horizontal="center"/>
    </xf>
    <xf numFmtId="0" fontId="3" fillId="2" borderId="5" xfId="0" applyFont="1" applyFill="1" applyBorder="1" applyAlignment="1">
      <alignment horizontal="left"/>
    </xf>
    <xf numFmtId="0" fontId="3" fillId="2" borderId="6" xfId="0" applyFont="1" applyFill="1" applyBorder="1" applyAlignment="1"/>
    <xf numFmtId="0" fontId="5" fillId="2" borderId="5" xfId="0" applyFont="1" applyFill="1" applyBorder="1" applyAlignment="1">
      <alignment horizontal="left"/>
    </xf>
    <xf numFmtId="0" fontId="5" fillId="2" borderId="0" xfId="0" applyFont="1" applyFill="1" applyBorder="1" applyAlignment="1">
      <alignment horizontal="left"/>
    </xf>
    <xf numFmtId="0" fontId="6" fillId="2" borderId="5" xfId="0" applyFont="1" applyFill="1" applyBorder="1" applyAlignment="1">
      <alignment horizontal="left"/>
    </xf>
    <xf numFmtId="0" fontId="6" fillId="2" borderId="6" xfId="0" applyFont="1" applyFill="1" applyBorder="1" applyAlignment="1"/>
    <xf numFmtId="0" fontId="6" fillId="2" borderId="0" xfId="0" applyFont="1" applyFill="1"/>
    <xf numFmtId="0" fontId="4" fillId="2" borderId="0" xfId="0" applyFont="1" applyFill="1" applyBorder="1"/>
    <xf numFmtId="0" fontId="0" fillId="2" borderId="0" xfId="0" applyFont="1" applyFill="1"/>
    <xf numFmtId="167" fontId="3" fillId="2" borderId="5" xfId="1" applyNumberFormat="1" applyFont="1" applyFill="1" applyBorder="1" applyAlignment="1">
      <alignment horizontal="center"/>
    </xf>
    <xf numFmtId="166" fontId="3" fillId="2" borderId="5" xfId="1" applyNumberFormat="1" applyFont="1" applyFill="1" applyBorder="1" applyAlignment="1">
      <alignment horizontal="right"/>
    </xf>
    <xf numFmtId="0" fontId="4" fillId="2" borderId="1" xfId="0" applyFont="1" applyFill="1" applyBorder="1" applyAlignment="1">
      <alignment horizontal="center" wrapText="1"/>
    </xf>
    <xf numFmtId="0" fontId="3"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3" borderId="5" xfId="0" applyFont="1" applyFill="1" applyBorder="1" applyAlignment="1">
      <alignment horizontal="left"/>
    </xf>
    <xf numFmtId="0" fontId="3" fillId="3" borderId="6" xfId="0" applyFont="1" applyFill="1" applyBorder="1" applyAlignment="1"/>
    <xf numFmtId="166" fontId="3" fillId="3" borderId="5" xfId="1" applyNumberFormat="1" applyFont="1" applyFill="1" applyBorder="1" applyAlignment="1">
      <alignment horizontal="center"/>
    </xf>
    <xf numFmtId="0" fontId="3" fillId="3" borderId="7" xfId="0" applyFont="1" applyFill="1" applyBorder="1" applyAlignment="1">
      <alignment horizontal="left"/>
    </xf>
    <xf numFmtId="0" fontId="3" fillId="3" borderId="9" xfId="0" applyFont="1" applyFill="1" applyBorder="1" applyAlignment="1"/>
    <xf numFmtId="166" fontId="3" fillId="3" borderId="7" xfId="1" applyNumberFormat="1" applyFont="1" applyFill="1" applyBorder="1" applyAlignment="1">
      <alignment horizontal="center"/>
    </xf>
    <xf numFmtId="0" fontId="4" fillId="2" borderId="1" xfId="0" applyFont="1" applyFill="1" applyBorder="1" applyAlignment="1">
      <alignment horizontal="center" wrapText="1"/>
    </xf>
    <xf numFmtId="0" fontId="3"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wrapText="1"/>
    </xf>
    <xf numFmtId="0" fontId="3"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166" fontId="0" fillId="2" borderId="0" xfId="0" applyNumberFormat="1" applyFont="1" applyFill="1"/>
    <xf numFmtId="168" fontId="0" fillId="2" borderId="0" xfId="2" applyNumberFormat="1" applyFont="1" applyFill="1"/>
    <xf numFmtId="0" fontId="4" fillId="2" borderId="1" xfId="0" applyFont="1" applyFill="1" applyBorder="1" applyAlignment="1">
      <alignment horizontal="center" wrapText="1"/>
    </xf>
    <xf numFmtId="0" fontId="4"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165" fontId="3" fillId="2" borderId="13" xfId="1" applyNumberFormat="1" applyFont="1" applyFill="1" applyBorder="1" applyAlignment="1">
      <alignment horizontal="center"/>
    </xf>
    <xf numFmtId="166" fontId="3" fillId="3" borderId="14" xfId="1" applyNumberFormat="1" applyFont="1" applyFill="1" applyBorder="1" applyAlignment="1">
      <alignment horizontal="center"/>
    </xf>
    <xf numFmtId="166" fontId="3" fillId="2" borderId="14" xfId="1" applyNumberFormat="1" applyFont="1" applyFill="1" applyBorder="1" applyAlignment="1">
      <alignment horizontal="center"/>
    </xf>
    <xf numFmtId="166" fontId="3" fillId="2" borderId="14" xfId="1" applyNumberFormat="1" applyFont="1" applyFill="1" applyBorder="1" applyAlignment="1">
      <alignment horizontal="right"/>
    </xf>
    <xf numFmtId="166" fontId="3" fillId="3" borderId="15" xfId="1" applyNumberFormat="1" applyFont="1" applyFill="1" applyBorder="1" applyAlignment="1">
      <alignment horizontal="center"/>
    </xf>
    <xf numFmtId="166" fontId="7" fillId="2" borderId="0" xfId="0" applyNumberFormat="1" applyFont="1" applyFill="1"/>
    <xf numFmtId="169" fontId="7" fillId="2" borderId="0" xfId="1" applyNumberFormat="1" applyFont="1" applyFill="1"/>
    <xf numFmtId="0" fontId="4" fillId="2" borderId="2" xfId="0" applyFont="1" applyFill="1" applyBorder="1" applyAlignment="1">
      <alignment horizontal="center" vertic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 fillId="2" borderId="16" xfId="0" applyFont="1" applyFill="1" applyBorder="1" applyAlignment="1">
      <alignment horizontal="center"/>
    </xf>
    <xf numFmtId="0" fontId="3" fillId="2" borderId="17" xfId="0" applyFont="1" applyFill="1" applyBorder="1" applyAlignment="1">
      <alignment horizontal="center"/>
    </xf>
    <xf numFmtId="0" fontId="3" fillId="2" borderId="18"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5" xfId="0" applyFont="1" applyFill="1" applyBorder="1" applyAlignment="1">
      <alignment horizontal="center"/>
    </xf>
    <xf numFmtId="0" fontId="3" fillId="2" borderId="0" xfId="0" applyFont="1" applyFill="1" applyBorder="1" applyAlignment="1">
      <alignment horizontal="center"/>
    </xf>
    <xf numFmtId="0" fontId="3" fillId="2" borderId="6" xfId="0" applyFont="1" applyFill="1" applyBorder="1" applyAlignment="1">
      <alignment horizontal="center"/>
    </xf>
    <xf numFmtId="0" fontId="3" fillId="2" borderId="11" xfId="0" applyFont="1" applyFill="1" applyBorder="1" applyAlignment="1">
      <alignment horizontal="center" vertical="center" wrapText="1"/>
    </xf>
    <xf numFmtId="0" fontId="3" fillId="2" borderId="5" xfId="0" applyFont="1" applyFill="1" applyBorder="1" applyAlignment="1">
      <alignment horizontal="center" vertical="center" wrapText="1"/>
    </xf>
  </cellXfs>
  <cellStyles count="3">
    <cellStyle name="Milliers" xfId="1" builtinId="3"/>
    <cellStyle name="Normal" xfId="0" builtinId="0"/>
    <cellStyle name="Pourcentage" xfId="2" builtinId="5"/>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742950</xdr:colOff>
      <xdr:row>1</xdr:row>
      <xdr:rowOff>12700</xdr:rowOff>
    </xdr:from>
    <xdr:to>
      <xdr:col>10</xdr:col>
      <xdr:colOff>673100</xdr:colOff>
      <xdr:row>34</xdr:row>
      <xdr:rowOff>82550</xdr:rowOff>
    </xdr:to>
    <xdr:sp macro="" textlink="">
      <xdr:nvSpPr>
        <xdr:cNvPr id="2" name="ZoneTexte 1"/>
        <xdr:cNvSpPr txBox="1"/>
      </xdr:nvSpPr>
      <xdr:spPr>
        <a:xfrm>
          <a:off x="742950" y="193675"/>
          <a:ext cx="8312150" cy="6042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ysClr val="windowText" lastClr="000000"/>
              </a:solidFill>
              <a:effectLst/>
              <a:latin typeface="+mn-lt"/>
              <a:ea typeface="+mn-ea"/>
              <a:cs typeface="+mn-cs"/>
            </a:rPr>
            <a:t>Erläuterungen zu</a:t>
          </a:r>
          <a:r>
            <a:rPr lang="de-CH" sz="1100" b="1" baseline="0">
              <a:solidFill>
                <a:sysClr val="windowText" lastClr="000000"/>
              </a:solidFill>
              <a:effectLst/>
              <a:latin typeface="+mn-lt"/>
              <a:ea typeface="+mn-ea"/>
              <a:cs typeface="+mn-cs"/>
            </a:rPr>
            <a:t> der</a:t>
          </a:r>
          <a:r>
            <a:rPr lang="de-CH" sz="1100" b="1">
              <a:solidFill>
                <a:sysClr val="windowText" lastClr="000000"/>
              </a:solidFill>
              <a:effectLst/>
              <a:latin typeface="+mn-lt"/>
              <a:ea typeface="+mn-ea"/>
              <a:cs typeface="+mn-cs"/>
            </a:rPr>
            <a:t> Ergänzungstabelle der Rentensysteme</a:t>
          </a:r>
          <a:endParaRPr lang="en-US" sz="1100" b="1">
            <a:solidFill>
              <a:sysClr val="windowText" lastClr="000000"/>
            </a:solidFill>
            <a:effectLst/>
            <a:latin typeface="+mn-lt"/>
            <a:ea typeface="+mn-ea"/>
            <a:cs typeface="+mn-cs"/>
          </a:endParaRPr>
        </a:p>
        <a:p>
          <a:r>
            <a:rPr lang="de-CH" sz="1100">
              <a:solidFill>
                <a:sysClr val="windowText" lastClr="000000"/>
              </a:solidFill>
              <a:effectLst/>
              <a:latin typeface="+mn-lt"/>
              <a:ea typeface="+mn-ea"/>
              <a:cs typeface="+mn-cs"/>
            </a:rPr>
            <a:t> </a:t>
          </a:r>
          <a:endParaRPr lang="en-US" sz="1100">
            <a:solidFill>
              <a:sysClr val="windowText" lastClr="000000"/>
            </a:solidFill>
            <a:effectLst/>
            <a:latin typeface="+mn-lt"/>
            <a:ea typeface="+mn-ea"/>
            <a:cs typeface="+mn-cs"/>
          </a:endParaRPr>
        </a:p>
        <a:p>
          <a:r>
            <a:rPr lang="de-CH" sz="1100">
              <a:solidFill>
                <a:sysClr val="windowText" lastClr="000000"/>
              </a:solidFill>
              <a:effectLst/>
              <a:latin typeface="+mn-lt"/>
              <a:ea typeface="+mn-ea"/>
              <a:cs typeface="+mn-cs"/>
            </a:rPr>
            <a:t> </a:t>
          </a:r>
          <a:endParaRPr lang="en-US" sz="1100">
            <a:solidFill>
              <a:sysClr val="windowText" lastClr="000000"/>
            </a:solidFill>
            <a:effectLst/>
            <a:latin typeface="+mn-lt"/>
            <a:ea typeface="+mn-ea"/>
            <a:cs typeface="+mn-cs"/>
          </a:endParaRPr>
        </a:p>
        <a:p>
          <a:pPr lvl="0"/>
          <a:r>
            <a:rPr lang="de-CH" sz="1100">
              <a:solidFill>
                <a:sysClr val="windowText" lastClr="000000"/>
              </a:solidFill>
              <a:effectLst/>
              <a:latin typeface="+mn-lt"/>
              <a:ea typeface="+mn-ea"/>
              <a:cs typeface="+mn-cs"/>
            </a:rPr>
            <a:t>In der Ergänzungstabelle werden sämtliche Sozialversicherungssysteme abgebildet, die Renten ausbezahlen, sowie die Rentenansprüche der Haushalte zu einem bestimmten Zeitpunkt.</a:t>
          </a:r>
        </a:p>
        <a:p>
          <a:pPr lvl="0"/>
          <a:endParaRPr lang="de-CH" sz="1100">
            <a:solidFill>
              <a:sysClr val="windowText" lastClr="000000"/>
            </a:solidFill>
            <a:effectLst/>
            <a:latin typeface="+mn-lt"/>
            <a:ea typeface="+mn-ea"/>
            <a:cs typeface="+mn-cs"/>
          </a:endParaRPr>
        </a:p>
        <a:p>
          <a:pPr lvl="0"/>
          <a:r>
            <a:rPr lang="de-CH" sz="1100">
              <a:solidFill>
                <a:sysClr val="windowText" lastClr="000000"/>
              </a:solidFill>
              <a:effectLst/>
              <a:latin typeface="+mn-lt"/>
              <a:ea typeface="+mn-ea"/>
              <a:cs typeface="+mn-cs"/>
            </a:rPr>
            <a:t>Die in der Ergänzungstabelle dargestellten Rentenansprüche zeigen den aktuellen Wert der zu einem bestimmten Zeitpunkt garantierten Leistung. Die präsentierten Zahlen erlauben keine Rückschlüsse auf die langfristige finanzielle Tragfähigkeit der Rentensysteme. Ebenfalls können die Daten nicht als Zeitreihe angesehen werden, weil gewisse Grundannahmen im Berechnungsmodell (z.B der Diskontsatz) nicht für alle Jahre identisch sind.</a:t>
          </a:r>
        </a:p>
        <a:p>
          <a:pPr lvl="0"/>
          <a:endParaRPr lang="de-CH" sz="1100">
            <a:solidFill>
              <a:sysClr val="windowText" lastClr="000000"/>
            </a:solidFill>
            <a:effectLst/>
            <a:latin typeface="+mn-lt"/>
            <a:ea typeface="+mn-ea"/>
            <a:cs typeface="+mn-cs"/>
          </a:endParaRPr>
        </a:p>
        <a:p>
          <a:pPr lvl="0"/>
          <a:r>
            <a:rPr lang="de-CH" sz="1100">
              <a:solidFill>
                <a:sysClr val="windowText" lastClr="000000"/>
              </a:solidFill>
              <a:effectLst/>
              <a:latin typeface="+mn-lt"/>
              <a:ea typeface="+mn-ea"/>
              <a:cs typeface="+mn-cs"/>
            </a:rPr>
            <a:t>Ziel der Ergänzungstabelle ist es, die Rentenansprüche der Haushalte bei den verschiedenen Versicherungen nach der gleichen Methodik zu berechnen. Die Ansprüche bei Versicherungen, die auf dem Umlageverfahren beruhen (in der Schweiz die AHV/IV/EO) werden für den Zweck der Ergänzungstabelle nach versicherungsmathematischen Grundsätzen berechnet. Das entspricht der Berechnungsmethode der Rentenansprüche bei Versicherungen, die nach dem Kapitaldeckungsverfahren funktionieren (in der Schweiz die Pensionskassen). Durch die einheitliche Berechnungsweise der verschiedenen Rentensysteme können diese auf internationaler Ebene verglichen werden.</a:t>
          </a:r>
        </a:p>
        <a:p>
          <a:pPr lvl="0"/>
          <a:endParaRPr lang="de-CH" sz="1100">
            <a:solidFill>
              <a:sysClr val="windowText" lastClr="000000"/>
            </a:solidFill>
            <a:effectLst/>
            <a:latin typeface="+mn-lt"/>
            <a:ea typeface="+mn-ea"/>
            <a:cs typeface="+mn-cs"/>
          </a:endParaRPr>
        </a:p>
        <a:p>
          <a:pPr lvl="0"/>
          <a:r>
            <a:rPr lang="de-CH" sz="1100">
              <a:solidFill>
                <a:sysClr val="windowText" lastClr="000000"/>
              </a:solidFill>
              <a:effectLst/>
              <a:latin typeface="+mn-lt"/>
              <a:ea typeface="+mn-ea"/>
              <a:cs typeface="+mn-cs"/>
            </a:rPr>
            <a:t>Die Ergänzungstabelle ist wie folgt aufgebaut:</a:t>
          </a:r>
        </a:p>
        <a:p>
          <a:pPr lvl="0"/>
          <a:r>
            <a:rPr lang="de-CH" sz="1100">
              <a:solidFill>
                <a:sysClr val="windowText" lastClr="000000"/>
              </a:solidFill>
              <a:effectLst/>
              <a:latin typeface="+mn-lt"/>
              <a:ea typeface="+mn-ea"/>
              <a:cs typeface="+mn-cs"/>
            </a:rPr>
            <a:t>In den </a:t>
          </a:r>
          <a:r>
            <a:rPr lang="de-CH" sz="1100" b="1">
              <a:solidFill>
                <a:sysClr val="windowText" lastClr="000000"/>
              </a:solidFill>
              <a:effectLst/>
              <a:latin typeface="+mn-lt"/>
              <a:ea typeface="+mn-ea"/>
              <a:cs typeface="+mn-cs"/>
            </a:rPr>
            <a:t>Spalten der Ergänzungstabelle </a:t>
          </a:r>
          <a:r>
            <a:rPr lang="de-CH" sz="1100">
              <a:solidFill>
                <a:sysClr val="windowText" lastClr="000000"/>
              </a:solidFill>
              <a:effectLst/>
              <a:latin typeface="+mn-lt"/>
              <a:ea typeface="+mn-ea"/>
              <a:cs typeface="+mn-cs"/>
            </a:rPr>
            <a:t>sind die unterschiedlichen Rentensysteme dargestellt, unterteilt danach, ob die Rentenansprüchen in der Volkswirtschaftlichen Gesamtrechnung erfasst sind oder nicht und ob der Staat der Träger dieser Ansprüche ist oder nicht.</a:t>
          </a:r>
        </a:p>
        <a:p>
          <a:pPr lvl="0"/>
          <a:endParaRPr lang="de-CH" sz="1100">
            <a:solidFill>
              <a:sysClr val="windowText" lastClr="000000"/>
            </a:solidFill>
            <a:effectLst/>
            <a:latin typeface="+mn-lt"/>
            <a:ea typeface="+mn-ea"/>
            <a:cs typeface="+mn-cs"/>
          </a:endParaRPr>
        </a:p>
        <a:p>
          <a:pPr lvl="0"/>
          <a:r>
            <a:rPr lang="de-CH" sz="1100">
              <a:solidFill>
                <a:sysClr val="windowText" lastClr="000000"/>
              </a:solidFill>
              <a:effectLst/>
              <a:latin typeface="+mn-lt"/>
              <a:ea typeface="+mn-ea"/>
              <a:cs typeface="+mn-cs"/>
            </a:rPr>
            <a:t>In den </a:t>
          </a:r>
          <a:r>
            <a:rPr lang="de-CH" sz="1100" b="1">
              <a:solidFill>
                <a:sysClr val="windowText" lastClr="000000"/>
              </a:solidFill>
              <a:effectLst/>
              <a:latin typeface="+mn-lt"/>
              <a:ea typeface="+mn-ea"/>
              <a:cs typeface="+mn-cs"/>
            </a:rPr>
            <a:t>Zeilen der Ergänzungstabelle </a:t>
          </a:r>
          <a:r>
            <a:rPr lang="de-CH" sz="1100">
              <a:solidFill>
                <a:sysClr val="windowText" lastClr="000000"/>
              </a:solidFill>
              <a:effectLst/>
              <a:latin typeface="+mn-lt"/>
              <a:ea typeface="+mn-ea"/>
              <a:cs typeface="+mn-cs"/>
            </a:rPr>
            <a:t>wird die jährliche Veränderung der Rentenansprüche aufgezeigt: Ausgehend vom Stand zu Beginn des Jahres wird die jährliche Auswirkung der verschiedenen Veränderungsquellen erläutert (Beiträge, Leistungen, Übertragungen, Änderungen der für die versicherungsmathematischen Berechnungen verwendeten technischen Parameter), um zum Stand am Jahresende zu gelangen. Insbesondere betrifft Zeile 7 strukturelle Reformen (z. B. Erhöhung des Renteneintrittsalters oder Wechsel von einem Leistungs- zu einem Beitragsplan), Zeile 8 Änderungen des Diskontsatzes sowie die Erfahrungseffekte bei Pensionskassen und Zeile 9 Anpassungen der demographischen Annahmen. Zeile 3 ist nur für Altersvorsorgeeinrichtungen der Sozialversicherung relevant und zeigt den Betrag der jährlichen Veränderung der Rentenansprüche, der nicht in den anderen Zeilen erklärt werden kann.</a:t>
          </a:r>
        </a:p>
        <a:p>
          <a:pPr lvl="1"/>
          <a:endParaRPr lang="en-US" sz="1100">
            <a:solidFill>
              <a:schemeClr val="dk1"/>
            </a:solidFill>
            <a:effectLst/>
            <a:latin typeface="+mn-lt"/>
            <a:ea typeface="+mn-ea"/>
            <a:cs typeface="+mn-cs"/>
          </a:endParaRPr>
        </a:p>
        <a:p>
          <a:pPr lvl="0"/>
          <a:r>
            <a:rPr lang="de-CH" sz="1100">
              <a:solidFill>
                <a:schemeClr val="dk1"/>
              </a:solidFill>
              <a:effectLst/>
              <a:latin typeface="+mn-lt"/>
              <a:ea typeface="+mn-ea"/>
              <a:cs typeface="+mn-cs"/>
            </a:rPr>
            <a:t>Weitere Informationen und Erklärungen finden sie auf der Internetseite des BFS: </a:t>
          </a:r>
          <a:r>
            <a:rPr lang="de-CH" sz="1100" u="sng">
              <a:solidFill>
                <a:schemeClr val="dk1"/>
              </a:solidFill>
              <a:effectLst/>
              <a:latin typeface="+mn-lt"/>
              <a:ea typeface="+mn-ea"/>
              <a:cs typeface="+mn-cs"/>
              <a:hlinkClick xmlns:r="http://schemas.openxmlformats.org/officeDocument/2006/relationships" r:id=""/>
            </a:rPr>
            <a:t>https://www.bfs.admin.ch/bfs/de/home/statistiken/volkswirtschaft/volkswirtschaftliche-gesamtrechnung/rentenansprueche.html</a:t>
          </a:r>
          <a:endParaRPr lang="en-US" sz="1100">
            <a:solidFill>
              <a:schemeClr val="dk1"/>
            </a:solidFill>
            <a:effectLst/>
            <a:latin typeface="+mn-lt"/>
            <a:ea typeface="+mn-ea"/>
            <a:cs typeface="+mn-cs"/>
          </a:endParaRPr>
        </a:p>
        <a:p>
          <a:r>
            <a:rPr lang="de-CH" sz="1100">
              <a:solidFill>
                <a:schemeClr val="dk1"/>
              </a:solidFill>
              <a:effectLst/>
              <a:latin typeface="+mn-lt"/>
              <a:ea typeface="+mn-ea"/>
              <a:cs typeface="+mn-cs"/>
            </a:rPr>
            <a:t>Und auf der Internetseite von Eurostat: </a:t>
          </a:r>
          <a:r>
            <a:rPr lang="de-CH" sz="1100" u="sng">
              <a:solidFill>
                <a:schemeClr val="dk1"/>
              </a:solidFill>
              <a:effectLst/>
              <a:latin typeface="+mn-lt"/>
              <a:ea typeface="+mn-ea"/>
              <a:cs typeface="+mn-cs"/>
              <a:hlinkClick xmlns:r="http://schemas.openxmlformats.org/officeDocument/2006/relationships" r:id=""/>
            </a:rPr>
            <a:t>https://ec.europa.eu/eurostat/web/pensions/overview</a:t>
          </a:r>
          <a:endParaRPr lang="en-US" sz="1100">
            <a:solidFill>
              <a:schemeClr val="dk1"/>
            </a:solidFill>
            <a:effectLst/>
            <a:latin typeface="+mn-lt"/>
            <a:ea typeface="+mn-ea"/>
            <a:cs typeface="+mn-cs"/>
          </a:endParaRPr>
        </a:p>
        <a:p>
          <a:endParaRPr lang="en-US" sz="1100"/>
        </a:p>
        <a:p>
          <a:endParaRPr lang="en-US" sz="1100"/>
        </a:p>
      </xdr:txBody>
    </xdr:sp>
    <xdr:clientData/>
  </xdr:twoCellAnchor>
</xdr:wsDr>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E8EAF7"/>
      </a:accent6>
      <a:hlink>
        <a:srgbClr val="0563C1"/>
      </a:hlink>
      <a:folHlink>
        <a:srgbClr val="E8EAF7"/>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zoomScaleNormal="100" workbookViewId="0">
      <selection activeCell="M19" sqref="M19"/>
    </sheetView>
  </sheetViews>
  <sheetFormatPr baseColWidth="10" defaultRowHeight="14.25" x14ac:dyDescent="0.2"/>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Normal="100" workbookViewId="0">
      <selection activeCell="K16" sqref="K16"/>
    </sheetView>
  </sheetViews>
  <sheetFormatPr baseColWidth="10" defaultColWidth="11" defaultRowHeight="14.25" x14ac:dyDescent="0.2"/>
  <cols>
    <col min="1" max="1" width="6.375" style="2" customWidth="1"/>
    <col min="2" max="3" width="2.875" style="2" customWidth="1"/>
    <col min="4" max="4" width="51.75" style="2" customWidth="1"/>
    <col min="5" max="5" width="12.5" style="2" customWidth="1"/>
    <col min="6" max="6" width="14.375" style="2" customWidth="1"/>
    <col min="7" max="7" width="14.75" style="2" customWidth="1"/>
    <col min="8" max="8" width="14.875" style="2" customWidth="1"/>
    <col min="9" max="16384" width="11" style="2"/>
  </cols>
  <sheetData>
    <row r="1" spans="1:8" ht="15" thickBot="1" x14ac:dyDescent="0.25">
      <c r="A1" s="1" t="s">
        <v>60</v>
      </c>
      <c r="B1" s="1"/>
      <c r="C1" s="1"/>
      <c r="H1" s="3" t="s">
        <v>5</v>
      </c>
    </row>
    <row r="2" spans="1:8" s="4" customFormat="1" ht="39" customHeight="1" thickBot="1" x14ac:dyDescent="0.25">
      <c r="B2" s="64" t="s">
        <v>8</v>
      </c>
      <c r="C2" s="65"/>
      <c r="D2" s="66"/>
      <c r="E2" s="64" t="s">
        <v>33</v>
      </c>
      <c r="F2" s="66"/>
      <c r="G2" s="58" t="s">
        <v>36</v>
      </c>
      <c r="H2" s="67" t="s">
        <v>41</v>
      </c>
    </row>
    <row r="3" spans="1:8" s="4" customFormat="1" ht="22.5" customHeight="1" thickBot="1" x14ac:dyDescent="0.25">
      <c r="B3" s="64" t="s">
        <v>9</v>
      </c>
      <c r="C3" s="65"/>
      <c r="D3" s="66"/>
      <c r="E3" s="58" t="s">
        <v>34</v>
      </c>
      <c r="F3" s="64" t="s">
        <v>37</v>
      </c>
      <c r="G3" s="65"/>
      <c r="H3" s="68"/>
    </row>
    <row r="4" spans="1:8" s="4" customFormat="1" ht="40.5" customHeight="1" thickBot="1" x14ac:dyDescent="0.25">
      <c r="B4" s="70"/>
      <c r="C4" s="71"/>
      <c r="D4" s="72"/>
      <c r="E4" s="76" t="s">
        <v>35</v>
      </c>
      <c r="F4" s="60" t="s">
        <v>38</v>
      </c>
      <c r="G4" s="76" t="s">
        <v>40</v>
      </c>
      <c r="H4" s="68"/>
    </row>
    <row r="5" spans="1:8" s="4" customFormat="1" ht="39" customHeight="1" thickBot="1" x14ac:dyDescent="0.25">
      <c r="B5" s="73"/>
      <c r="C5" s="74"/>
      <c r="D5" s="75"/>
      <c r="E5" s="77"/>
      <c r="F5" s="59" t="s">
        <v>39</v>
      </c>
      <c r="G5" s="77"/>
      <c r="H5" s="69"/>
    </row>
    <row r="6" spans="1:8" s="4" customFormat="1" ht="15.75" customHeight="1" thickBot="1" x14ac:dyDescent="0.25">
      <c r="A6" s="8" t="s">
        <v>11</v>
      </c>
      <c r="B6" s="61" t="s">
        <v>10</v>
      </c>
      <c r="C6" s="62"/>
      <c r="D6" s="63"/>
      <c r="E6" s="9" t="s">
        <v>0</v>
      </c>
      <c r="F6" s="9" t="s">
        <v>1</v>
      </c>
      <c r="G6" s="9" t="s">
        <v>2</v>
      </c>
      <c r="H6" s="57" t="s">
        <v>3</v>
      </c>
    </row>
    <row r="7" spans="1:8" s="4" customFormat="1" ht="11.25" x14ac:dyDescent="0.2">
      <c r="B7" s="11" t="s">
        <v>12</v>
      </c>
      <c r="C7" s="12"/>
      <c r="D7" s="13"/>
      <c r="E7" s="14"/>
      <c r="F7" s="14"/>
      <c r="G7" s="14"/>
      <c r="H7" s="15"/>
    </row>
    <row r="8" spans="1:8" s="4" customFormat="1" ht="11.25" x14ac:dyDescent="0.2">
      <c r="A8" s="32">
        <v>1</v>
      </c>
      <c r="B8" s="32"/>
      <c r="C8" s="33" t="s">
        <v>61</v>
      </c>
      <c r="D8" s="33"/>
      <c r="E8" s="34">
        <v>846281.15969284042</v>
      </c>
      <c r="F8" s="34">
        <v>117142.84699999999</v>
      </c>
      <c r="G8" s="34">
        <v>1671514.7000000002</v>
      </c>
      <c r="H8" s="50">
        <v>2634938.7066928404</v>
      </c>
    </row>
    <row r="9" spans="1:8" s="4" customFormat="1" ht="11.25" x14ac:dyDescent="0.2">
      <c r="A9" s="16"/>
      <c r="B9" s="11" t="s">
        <v>14</v>
      </c>
      <c r="C9" s="12"/>
      <c r="D9" s="13"/>
      <c r="E9" s="14"/>
      <c r="F9" s="17"/>
      <c r="G9" s="17"/>
      <c r="H9" s="51"/>
    </row>
    <row r="10" spans="1:8" s="4" customFormat="1" ht="11.25" x14ac:dyDescent="0.2">
      <c r="A10" s="18">
        <v>2</v>
      </c>
      <c r="B10" s="18"/>
      <c r="C10" s="19" t="s">
        <v>15</v>
      </c>
      <c r="D10" s="12"/>
      <c r="E10" s="17">
        <v>63851.854027887566</v>
      </c>
      <c r="F10" s="17">
        <v>7822.5976907500008</v>
      </c>
      <c r="G10" s="17">
        <v>113969.45659092</v>
      </c>
      <c r="H10" s="51">
        <v>185643.90830955759</v>
      </c>
    </row>
    <row r="11" spans="1:8" s="4" customFormat="1" ht="14.25" customHeight="1" x14ac:dyDescent="0.2">
      <c r="A11" s="18">
        <v>2.1</v>
      </c>
      <c r="B11" s="20"/>
      <c r="C11" s="21"/>
      <c r="D11" s="19" t="s">
        <v>16</v>
      </c>
      <c r="E11" s="17">
        <v>25663.242072067049</v>
      </c>
      <c r="F11" s="17">
        <v>3038.0461306829525</v>
      </c>
      <c r="G11" s="17">
        <v>22072.117221379998</v>
      </c>
      <c r="H11" s="51">
        <v>50773.405424130004</v>
      </c>
    </row>
    <row r="12" spans="1:8" s="4" customFormat="1" ht="14.25" customHeight="1" x14ac:dyDescent="0.2">
      <c r="A12" s="18">
        <v>2.2000000000000002</v>
      </c>
      <c r="B12" s="20"/>
      <c r="C12" s="21"/>
      <c r="D12" s="19" t="s">
        <v>17</v>
      </c>
      <c r="E12" s="28" t="s">
        <v>6</v>
      </c>
      <c r="F12" s="28" t="s">
        <v>6</v>
      </c>
      <c r="G12" s="28" t="s">
        <v>6</v>
      </c>
      <c r="H12" s="52" t="s">
        <v>6</v>
      </c>
    </row>
    <row r="13" spans="1:8" s="4" customFormat="1" ht="14.25" customHeight="1" x14ac:dyDescent="0.2">
      <c r="A13" s="18">
        <v>2.2999999999999998</v>
      </c>
      <c r="B13" s="20"/>
      <c r="C13" s="21"/>
      <c r="D13" s="19" t="s">
        <v>18</v>
      </c>
      <c r="E13" s="17">
        <v>24184.485309043073</v>
      </c>
      <c r="F13" s="17">
        <v>2098.1704050670469</v>
      </c>
      <c r="G13" s="17">
        <v>25036.751369540001</v>
      </c>
      <c r="H13" s="51">
        <v>51319.40708365012</v>
      </c>
    </row>
    <row r="14" spans="1:8" s="4" customFormat="1" ht="14.25" customHeight="1" x14ac:dyDescent="0.2">
      <c r="A14" s="18">
        <v>2.4</v>
      </c>
      <c r="B14" s="20"/>
      <c r="C14" s="21"/>
      <c r="D14" s="19" t="s">
        <v>19</v>
      </c>
      <c r="E14" s="17">
        <v>17778.984634499484</v>
      </c>
      <c r="F14" s="17">
        <v>2845.7281550000007</v>
      </c>
      <c r="G14" s="17">
        <v>66860.588000000003</v>
      </c>
      <c r="H14" s="51">
        <v>87485.300789499481</v>
      </c>
    </row>
    <row r="15" spans="1:8" s="4" customFormat="1" ht="14.25" customHeight="1" x14ac:dyDescent="0.2">
      <c r="A15" s="18">
        <v>2.5</v>
      </c>
      <c r="B15" s="20"/>
      <c r="C15" s="21"/>
      <c r="D15" s="19" t="s">
        <v>20</v>
      </c>
      <c r="E15" s="17">
        <v>3774.8579877220427</v>
      </c>
      <c r="F15" s="17">
        <v>159.34699999999992</v>
      </c>
      <c r="G15" s="28" t="s">
        <v>6</v>
      </c>
      <c r="H15" s="51">
        <v>3934.2049877220425</v>
      </c>
    </row>
    <row r="16" spans="1:8" s="4" customFormat="1" ht="11.25" x14ac:dyDescent="0.2">
      <c r="A16" s="18">
        <v>3</v>
      </c>
      <c r="B16" s="18"/>
      <c r="C16" s="19" t="s">
        <v>21</v>
      </c>
      <c r="D16" s="19"/>
      <c r="E16" s="28" t="s">
        <v>6</v>
      </c>
      <c r="F16" s="28" t="s">
        <v>6</v>
      </c>
      <c r="G16" s="27">
        <v>-51153.600993720116</v>
      </c>
      <c r="H16" s="52">
        <f>G16</f>
        <v>-51153.600993720116</v>
      </c>
    </row>
    <row r="17" spans="1:10" s="4" customFormat="1" ht="11.25" x14ac:dyDescent="0.2">
      <c r="A17" s="18">
        <v>4</v>
      </c>
      <c r="B17" s="18"/>
      <c r="C17" s="19" t="s">
        <v>22</v>
      </c>
      <c r="D17" s="19"/>
      <c r="E17" s="17">
        <v>35444.665667924368</v>
      </c>
      <c r="F17" s="17">
        <v>5210.9853361746764</v>
      </c>
      <c r="G17" s="17">
        <v>59208.655597200006</v>
      </c>
      <c r="H17" s="51">
        <v>99864.30660129906</v>
      </c>
    </row>
    <row r="18" spans="1:10" s="4" customFormat="1" ht="11.25" x14ac:dyDescent="0.2">
      <c r="A18" s="18" t="s">
        <v>4</v>
      </c>
      <c r="B18" s="22"/>
      <c r="C18" s="23" t="s">
        <v>23</v>
      </c>
      <c r="D18" s="23"/>
      <c r="E18" s="17">
        <v>28407.188359963198</v>
      </c>
      <c r="F18" s="17">
        <v>2611.6123545753244</v>
      </c>
      <c r="G18" s="27">
        <v>3607.1999999998807</v>
      </c>
      <c r="H18" s="51">
        <v>34626.000714538401</v>
      </c>
    </row>
    <row r="19" spans="1:10" s="4" customFormat="1" ht="11.25" x14ac:dyDescent="0.2">
      <c r="A19" s="18">
        <v>6</v>
      </c>
      <c r="B19" s="18"/>
      <c r="C19" s="19" t="s">
        <v>24</v>
      </c>
      <c r="D19" s="19"/>
      <c r="E19" s="17">
        <v>-2183.4730627795316</v>
      </c>
      <c r="F19" s="17">
        <v>189.98133617467619</v>
      </c>
      <c r="G19" s="27">
        <v>0</v>
      </c>
      <c r="H19" s="51">
        <v>-1993.4917266048553</v>
      </c>
    </row>
    <row r="20" spans="1:10" s="4" customFormat="1" ht="11.25" x14ac:dyDescent="0.2">
      <c r="A20" s="18">
        <v>7</v>
      </c>
      <c r="B20" s="18"/>
      <c r="C20" s="19" t="s">
        <v>25</v>
      </c>
      <c r="D20" s="19"/>
      <c r="E20" s="17">
        <v>0.78158405000000009</v>
      </c>
      <c r="F20" s="17">
        <v>0</v>
      </c>
      <c r="G20" s="27">
        <v>0</v>
      </c>
      <c r="H20" s="51">
        <v>0.78158405000000009</v>
      </c>
    </row>
    <row r="21" spans="1:10" s="4" customFormat="1" ht="11.25" x14ac:dyDescent="0.2">
      <c r="A21" s="16"/>
      <c r="B21" s="11" t="s">
        <v>26</v>
      </c>
      <c r="C21" s="12"/>
      <c r="D21" s="13"/>
      <c r="E21" s="17"/>
      <c r="F21" s="17"/>
      <c r="G21" s="27"/>
      <c r="H21" s="51"/>
    </row>
    <row r="22" spans="1:10" s="4" customFormat="1" ht="11.25" x14ac:dyDescent="0.2">
      <c r="A22" s="18">
        <v>8</v>
      </c>
      <c r="B22" s="18"/>
      <c r="C22" s="19" t="s">
        <v>27</v>
      </c>
      <c r="D22" s="12"/>
      <c r="E22" s="17">
        <v>13861.479086024199</v>
      </c>
      <c r="F22" s="17">
        <v>2393.5995612499996</v>
      </c>
      <c r="G22" s="27">
        <v>0</v>
      </c>
      <c r="H22" s="51">
        <v>16255.078647274198</v>
      </c>
    </row>
    <row r="23" spans="1:10" s="4" customFormat="1" ht="11.25" x14ac:dyDescent="0.2">
      <c r="A23" s="18">
        <v>9</v>
      </c>
      <c r="B23" s="18"/>
      <c r="C23" s="19" t="s">
        <v>28</v>
      </c>
      <c r="D23" s="12"/>
      <c r="E23" s="17">
        <v>782.20254800000009</v>
      </c>
      <c r="F23" s="17">
        <v>1564.383748</v>
      </c>
      <c r="G23" s="17">
        <v>83.999999999832653</v>
      </c>
      <c r="H23" s="51">
        <v>2430.5862959998326</v>
      </c>
    </row>
    <row r="24" spans="1:10" s="4" customFormat="1" ht="11.25" x14ac:dyDescent="0.2">
      <c r="A24" s="16"/>
      <c r="B24" s="11" t="s">
        <v>29</v>
      </c>
      <c r="C24" s="12"/>
      <c r="D24" s="13"/>
      <c r="E24" s="17"/>
      <c r="F24" s="17"/>
      <c r="G24" s="17"/>
      <c r="H24" s="51"/>
    </row>
    <row r="25" spans="1:10" s="4" customFormat="1" ht="12" thickBot="1" x14ac:dyDescent="0.25">
      <c r="A25" s="35">
        <v>10</v>
      </c>
      <c r="B25" s="35"/>
      <c r="C25" s="36" t="s">
        <v>62</v>
      </c>
      <c r="D25" s="36"/>
      <c r="E25" s="37">
        <v>887149.33820809831</v>
      </c>
      <c r="F25" s="37">
        <v>123902.424</v>
      </c>
      <c r="G25" s="37">
        <v>1675205.9</v>
      </c>
      <c r="H25" s="53">
        <v>2686257.662208098</v>
      </c>
    </row>
    <row r="26" spans="1:10" s="26" customFormat="1" x14ac:dyDescent="0.2">
      <c r="A26" s="25" t="s">
        <v>31</v>
      </c>
      <c r="B26" s="25"/>
      <c r="C26" s="25"/>
      <c r="F26" s="44"/>
      <c r="J26" s="45"/>
    </row>
    <row r="27" spans="1:10" s="26" customFormat="1" x14ac:dyDescent="0.2">
      <c r="A27" s="25" t="s">
        <v>59</v>
      </c>
      <c r="B27" s="25"/>
      <c r="C27" s="25"/>
      <c r="E27" s="54"/>
      <c r="F27" s="54"/>
      <c r="G27" s="54"/>
      <c r="H27" s="54"/>
    </row>
    <row r="28" spans="1:10" s="26" customFormat="1" x14ac:dyDescent="0.2">
      <c r="A28" s="25" t="s">
        <v>32</v>
      </c>
    </row>
    <row r="29" spans="1:10" s="26" customFormat="1" x14ac:dyDescent="0.2"/>
  </sheetData>
  <mergeCells count="9">
    <mergeCell ref="B6:D6"/>
    <mergeCell ref="B2:D2"/>
    <mergeCell ref="E2:F2"/>
    <mergeCell ref="H2:H5"/>
    <mergeCell ref="B3:D3"/>
    <mergeCell ref="F3:G3"/>
    <mergeCell ref="B4:D5"/>
    <mergeCell ref="E4:E5"/>
    <mergeCell ref="G4:G5"/>
  </mergeCells>
  <conditionalFormatting sqref="E27:H27">
    <cfRule type="cellIs" dxfId="7" priority="1" operator="notEqual">
      <formula>0</formula>
    </cfRule>
    <cfRule type="cellIs" priority="2" operator="notEqual">
      <formula>0</formula>
    </cfRule>
  </conditionalFormatting>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opLeftCell="A10" zoomScaleNormal="100" workbookViewId="0">
      <selection activeCell="G43" sqref="G43"/>
    </sheetView>
  </sheetViews>
  <sheetFormatPr baseColWidth="10" defaultColWidth="11" defaultRowHeight="14.25" x14ac:dyDescent="0.2"/>
  <cols>
    <col min="1" max="1" width="6.375" style="2" customWidth="1"/>
    <col min="2" max="3" width="2.875" style="2" customWidth="1"/>
    <col min="4" max="4" width="51.75" style="2" customWidth="1"/>
    <col min="5" max="5" width="12.5" style="2" customWidth="1"/>
    <col min="6" max="6" width="14.375" style="2" customWidth="1"/>
    <col min="7" max="7" width="14.75" style="2" customWidth="1"/>
    <col min="8" max="8" width="14.875" style="2" customWidth="1"/>
    <col min="9" max="16384" width="11" style="2"/>
  </cols>
  <sheetData>
    <row r="1" spans="1:8" ht="15" thickBot="1" x14ac:dyDescent="0.25">
      <c r="A1" s="1" t="s">
        <v>54</v>
      </c>
      <c r="B1" s="1"/>
      <c r="C1" s="1"/>
      <c r="H1" s="3" t="s">
        <v>5</v>
      </c>
    </row>
    <row r="2" spans="1:8" s="4" customFormat="1" ht="39" customHeight="1" thickBot="1" x14ac:dyDescent="0.25">
      <c r="B2" s="64" t="s">
        <v>8</v>
      </c>
      <c r="C2" s="65"/>
      <c r="D2" s="66"/>
      <c r="E2" s="64" t="s">
        <v>33</v>
      </c>
      <c r="F2" s="66"/>
      <c r="G2" s="47" t="s">
        <v>36</v>
      </c>
      <c r="H2" s="67" t="s">
        <v>41</v>
      </c>
    </row>
    <row r="3" spans="1:8" s="4" customFormat="1" ht="22.5" customHeight="1" thickBot="1" x14ac:dyDescent="0.25">
      <c r="B3" s="64" t="s">
        <v>9</v>
      </c>
      <c r="C3" s="65"/>
      <c r="D3" s="66"/>
      <c r="E3" s="56" t="s">
        <v>34</v>
      </c>
      <c r="F3" s="64" t="s">
        <v>37</v>
      </c>
      <c r="G3" s="65"/>
      <c r="H3" s="68"/>
    </row>
    <row r="4" spans="1:8" s="4" customFormat="1" ht="40.5" customHeight="1" thickBot="1" x14ac:dyDescent="0.25">
      <c r="B4" s="70"/>
      <c r="C4" s="71"/>
      <c r="D4" s="72"/>
      <c r="E4" s="76" t="s">
        <v>35</v>
      </c>
      <c r="F4" s="48" t="s">
        <v>38</v>
      </c>
      <c r="G4" s="76" t="s">
        <v>40</v>
      </c>
      <c r="H4" s="68"/>
    </row>
    <row r="5" spans="1:8" s="4" customFormat="1" ht="39" customHeight="1" thickBot="1" x14ac:dyDescent="0.25">
      <c r="B5" s="73"/>
      <c r="C5" s="74"/>
      <c r="D5" s="75"/>
      <c r="E5" s="77"/>
      <c r="F5" s="7" t="s">
        <v>39</v>
      </c>
      <c r="G5" s="77"/>
      <c r="H5" s="69"/>
    </row>
    <row r="6" spans="1:8" s="4" customFormat="1" ht="15.75" customHeight="1" thickBot="1" x14ac:dyDescent="0.25">
      <c r="A6" s="8" t="s">
        <v>11</v>
      </c>
      <c r="B6" s="61" t="s">
        <v>10</v>
      </c>
      <c r="C6" s="62"/>
      <c r="D6" s="63"/>
      <c r="E6" s="9" t="s">
        <v>0</v>
      </c>
      <c r="F6" s="9" t="s">
        <v>1</v>
      </c>
      <c r="G6" s="9" t="s">
        <v>2</v>
      </c>
      <c r="H6" s="46" t="s">
        <v>3</v>
      </c>
    </row>
    <row r="7" spans="1:8" s="4" customFormat="1" ht="11.25" x14ac:dyDescent="0.2">
      <c r="B7" s="11" t="s">
        <v>12</v>
      </c>
      <c r="C7" s="12"/>
      <c r="D7" s="13"/>
      <c r="E7" s="14"/>
      <c r="F7" s="14"/>
      <c r="G7" s="14"/>
      <c r="H7" s="15"/>
    </row>
    <row r="8" spans="1:8" s="4" customFormat="1" ht="11.25" x14ac:dyDescent="0.2">
      <c r="A8" s="32">
        <v>1</v>
      </c>
      <c r="B8" s="32"/>
      <c r="C8" s="33" t="s">
        <v>55</v>
      </c>
      <c r="D8" s="33"/>
      <c r="E8" s="34">
        <v>823300.95895308931</v>
      </c>
      <c r="F8" s="34">
        <v>114332.80499999999</v>
      </c>
      <c r="G8" s="34">
        <v>1683785.1</v>
      </c>
      <c r="H8" s="50">
        <v>2621418.8639530893</v>
      </c>
    </row>
    <row r="9" spans="1:8" s="4" customFormat="1" ht="11.25" x14ac:dyDescent="0.2">
      <c r="A9" s="16"/>
      <c r="B9" s="11" t="s">
        <v>14</v>
      </c>
      <c r="C9" s="12"/>
      <c r="D9" s="13"/>
      <c r="E9" s="14"/>
      <c r="F9" s="17"/>
      <c r="G9" s="17"/>
      <c r="H9" s="51"/>
    </row>
    <row r="10" spans="1:8" s="4" customFormat="1" ht="11.25" x14ac:dyDescent="0.2">
      <c r="A10" s="18">
        <v>2</v>
      </c>
      <c r="B10" s="18"/>
      <c r="C10" s="19" t="s">
        <v>15</v>
      </c>
      <c r="D10" s="12"/>
      <c r="E10" s="17">
        <v>57381.412620491807</v>
      </c>
      <c r="F10" s="17">
        <v>7425.5236243999989</v>
      </c>
      <c r="G10" s="17">
        <v>113326.05219012001</v>
      </c>
      <c r="H10" s="51">
        <v>178132.98843501182</v>
      </c>
    </row>
    <row r="11" spans="1:8" s="4" customFormat="1" ht="14.25" customHeight="1" x14ac:dyDescent="0.2">
      <c r="A11" s="18">
        <v>2.1</v>
      </c>
      <c r="B11" s="20"/>
      <c r="C11" s="21"/>
      <c r="D11" s="19" t="s">
        <v>16</v>
      </c>
      <c r="E11" s="17">
        <v>24862.080315781102</v>
      </c>
      <c r="F11" s="17">
        <v>2912.221408218898</v>
      </c>
      <c r="G11" s="17">
        <v>21500.19918222</v>
      </c>
      <c r="H11" s="51">
        <v>49274.500906219997</v>
      </c>
    </row>
    <row r="12" spans="1:8" s="4" customFormat="1" ht="14.25" customHeight="1" x14ac:dyDescent="0.2">
      <c r="A12" s="18">
        <v>2.2000000000000002</v>
      </c>
      <c r="B12" s="20"/>
      <c r="C12" s="21"/>
      <c r="D12" s="19" t="s">
        <v>17</v>
      </c>
      <c r="E12" s="28" t="s">
        <v>6</v>
      </c>
      <c r="F12" s="28" t="s">
        <v>6</v>
      </c>
      <c r="G12" s="28" t="s">
        <v>6</v>
      </c>
      <c r="H12" s="52" t="s">
        <v>6</v>
      </c>
    </row>
    <row r="13" spans="1:8" s="4" customFormat="1" ht="14.25" customHeight="1" x14ac:dyDescent="0.2">
      <c r="A13" s="18">
        <v>2.2999999999999998</v>
      </c>
      <c r="B13" s="20"/>
      <c r="C13" s="21"/>
      <c r="D13" s="19" t="s">
        <v>18</v>
      </c>
      <c r="E13" s="17">
        <v>23024.220427321445</v>
      </c>
      <c r="F13" s="17">
        <v>2007.9464357811021</v>
      </c>
      <c r="G13" s="17">
        <v>24474.449007899999</v>
      </c>
      <c r="H13" s="51">
        <v>49506.615871002548</v>
      </c>
    </row>
    <row r="14" spans="1:8" s="4" customFormat="1" ht="14.25" customHeight="1" x14ac:dyDescent="0.2">
      <c r="A14" s="18">
        <v>2.4</v>
      </c>
      <c r="B14" s="20"/>
      <c r="C14" s="21"/>
      <c r="D14" s="19" t="s">
        <v>19</v>
      </c>
      <c r="E14" s="17">
        <v>14419.640256895089</v>
      </c>
      <c r="F14" s="17">
        <v>2716.8257803999995</v>
      </c>
      <c r="G14" s="17">
        <v>67351.40400000001</v>
      </c>
      <c r="H14" s="51">
        <v>84487.870037295099</v>
      </c>
    </row>
    <row r="15" spans="1:8" s="4" customFormat="1" ht="14.25" customHeight="1" x14ac:dyDescent="0.2">
      <c r="A15" s="18">
        <v>2.5</v>
      </c>
      <c r="B15" s="20"/>
      <c r="C15" s="21"/>
      <c r="D15" s="19" t="s">
        <v>20</v>
      </c>
      <c r="E15" s="17">
        <v>4924.5283795058276</v>
      </c>
      <c r="F15" s="17">
        <v>211.47000000000011</v>
      </c>
      <c r="G15" s="28" t="s">
        <v>6</v>
      </c>
      <c r="H15" s="51">
        <v>5135.9983795058279</v>
      </c>
    </row>
    <row r="16" spans="1:8" s="4" customFormat="1" ht="11.25" x14ac:dyDescent="0.2">
      <c r="A16" s="18">
        <v>3</v>
      </c>
      <c r="B16" s="18"/>
      <c r="C16" s="19" t="s">
        <v>21</v>
      </c>
      <c r="D16" s="19"/>
      <c r="E16" s="28" t="s">
        <v>6</v>
      </c>
      <c r="F16" s="28" t="s">
        <v>6</v>
      </c>
      <c r="G16" s="27">
        <v>-97577.938108330127</v>
      </c>
      <c r="H16" s="52">
        <f>G16</f>
        <v>-97577.938108330127</v>
      </c>
    </row>
    <row r="17" spans="1:10" s="4" customFormat="1" ht="11.25" x14ac:dyDescent="0.2">
      <c r="A17" s="18">
        <v>4</v>
      </c>
      <c r="B17" s="18"/>
      <c r="C17" s="19" t="s">
        <v>22</v>
      </c>
      <c r="D17" s="19"/>
      <c r="E17" s="17">
        <v>34027.926109392327</v>
      </c>
      <c r="F17" s="17">
        <v>5032.0756270402044</v>
      </c>
      <c r="G17" s="17">
        <v>58254.814081789998</v>
      </c>
      <c r="H17" s="51">
        <v>97314.815818222531</v>
      </c>
    </row>
    <row r="18" spans="1:10" s="4" customFormat="1" ht="11.25" x14ac:dyDescent="0.2">
      <c r="A18" s="18" t="s">
        <v>4</v>
      </c>
      <c r="B18" s="22"/>
      <c r="C18" s="23" t="s">
        <v>23</v>
      </c>
      <c r="D18" s="23"/>
      <c r="E18" s="17">
        <v>23353.48651109948</v>
      </c>
      <c r="F18" s="17">
        <v>2393.4479973597945</v>
      </c>
      <c r="G18" s="27">
        <v>-42506.700000000114</v>
      </c>
      <c r="H18" s="51">
        <v>-16759.765491540838</v>
      </c>
    </row>
    <row r="19" spans="1:10" s="4" customFormat="1" ht="11.25" x14ac:dyDescent="0.2">
      <c r="A19" s="18">
        <v>6</v>
      </c>
      <c r="B19" s="18"/>
      <c r="C19" s="19" t="s">
        <v>24</v>
      </c>
      <c r="D19" s="19"/>
      <c r="E19" s="17">
        <v>-9868.5655708421364</v>
      </c>
      <c r="F19" s="17">
        <v>-396.09637295979599</v>
      </c>
      <c r="G19" s="27">
        <v>0</v>
      </c>
      <c r="H19" s="51">
        <v>-10264.661943801932</v>
      </c>
    </row>
    <row r="20" spans="1:10" s="4" customFormat="1" ht="11.25" x14ac:dyDescent="0.2">
      <c r="A20" s="18">
        <v>7</v>
      </c>
      <c r="B20" s="18"/>
      <c r="C20" s="19" t="s">
        <v>25</v>
      </c>
      <c r="D20" s="19"/>
      <c r="E20" s="17">
        <v>38.043402399999998</v>
      </c>
      <c r="F20" s="17">
        <v>-3.1821630000000001</v>
      </c>
      <c r="G20" s="27">
        <v>0</v>
      </c>
      <c r="H20" s="51">
        <v>34.861239399999995</v>
      </c>
    </row>
    <row r="21" spans="1:10" s="4" customFormat="1" ht="11.25" x14ac:dyDescent="0.2">
      <c r="A21" s="16"/>
      <c r="B21" s="11" t="s">
        <v>26</v>
      </c>
      <c r="C21" s="12"/>
      <c r="D21" s="13"/>
      <c r="E21" s="17"/>
      <c r="F21" s="17"/>
      <c r="G21" s="27"/>
      <c r="H21" s="51"/>
    </row>
    <row r="22" spans="1:10" s="4" customFormat="1" ht="11.25" x14ac:dyDescent="0.2">
      <c r="A22" s="18">
        <v>8</v>
      </c>
      <c r="B22" s="18"/>
      <c r="C22" s="19" t="s">
        <v>27</v>
      </c>
      <c r="D22" s="12"/>
      <c r="E22" s="17">
        <v>8408.5150369337225</v>
      </c>
      <c r="F22" s="17">
        <v>624.24724159999994</v>
      </c>
      <c r="G22" s="27">
        <v>0</v>
      </c>
      <c r="H22" s="51">
        <v>9032.7622785337226</v>
      </c>
    </row>
    <row r="23" spans="1:10" s="4" customFormat="1" ht="11.25" x14ac:dyDescent="0.2">
      <c r="A23" s="18">
        <v>9</v>
      </c>
      <c r="B23" s="18"/>
      <c r="C23" s="19" t="s">
        <v>28</v>
      </c>
      <c r="D23" s="12"/>
      <c r="E23" s="17">
        <v>1048.7213601599997</v>
      </c>
      <c r="F23" s="17">
        <v>191.62529699999999</v>
      </c>
      <c r="G23" s="17">
        <v>30236.299999999967</v>
      </c>
      <c r="H23" s="51">
        <v>31476.646657159967</v>
      </c>
    </row>
    <row r="24" spans="1:10" s="4" customFormat="1" ht="11.25" x14ac:dyDescent="0.2">
      <c r="A24" s="16"/>
      <c r="B24" s="11" t="s">
        <v>29</v>
      </c>
      <c r="C24" s="12"/>
      <c r="D24" s="13"/>
      <c r="E24" s="17"/>
      <c r="F24" s="17"/>
      <c r="G24" s="17"/>
      <c r="H24" s="51"/>
    </row>
    <row r="25" spans="1:10" s="4" customFormat="1" ht="12" thickBot="1" x14ac:dyDescent="0.25">
      <c r="A25" s="35">
        <v>10</v>
      </c>
      <c r="B25" s="35"/>
      <c r="C25" s="36" t="s">
        <v>56</v>
      </c>
      <c r="D25" s="36"/>
      <c r="E25" s="37">
        <v>846281.15969284042</v>
      </c>
      <c r="F25" s="37">
        <v>117142.84699999999</v>
      </c>
      <c r="G25" s="37">
        <v>1671514.7000000002</v>
      </c>
      <c r="H25" s="53">
        <v>2634938.7066928404</v>
      </c>
    </row>
    <row r="26" spans="1:10" s="26" customFormat="1" x14ac:dyDescent="0.2">
      <c r="A26" s="25" t="s">
        <v>31</v>
      </c>
      <c r="B26" s="25"/>
      <c r="C26" s="25"/>
      <c r="F26" s="44"/>
      <c r="J26" s="45"/>
    </row>
    <row r="27" spans="1:10" s="26" customFormat="1" x14ac:dyDescent="0.2">
      <c r="A27" s="25" t="s">
        <v>59</v>
      </c>
      <c r="B27" s="25"/>
      <c r="C27" s="25"/>
      <c r="E27" s="55"/>
      <c r="F27" s="55"/>
      <c r="G27" s="55"/>
      <c r="H27" s="55"/>
    </row>
    <row r="28" spans="1:10" s="26" customFormat="1" x14ac:dyDescent="0.2">
      <c r="A28" s="25" t="s">
        <v>32</v>
      </c>
      <c r="E28" s="54"/>
      <c r="F28" s="54"/>
      <c r="G28" s="54"/>
      <c r="H28" s="54"/>
    </row>
    <row r="29" spans="1:10" s="26" customFormat="1" x14ac:dyDescent="0.2"/>
    <row r="30" spans="1:10" s="26" customFormat="1" x14ac:dyDescent="0.2">
      <c r="A30" s="2"/>
      <c r="B30" s="2"/>
      <c r="C30" s="2"/>
      <c r="D30" s="2"/>
    </row>
  </sheetData>
  <mergeCells count="9">
    <mergeCell ref="B6:D6"/>
    <mergeCell ref="B2:D2"/>
    <mergeCell ref="E2:F2"/>
    <mergeCell ref="H2:H5"/>
    <mergeCell ref="B3:D3"/>
    <mergeCell ref="F3:G3"/>
    <mergeCell ref="B4:D5"/>
    <mergeCell ref="E4:E5"/>
    <mergeCell ref="G4:G5"/>
  </mergeCells>
  <conditionalFormatting sqref="E27:H28">
    <cfRule type="cellIs" dxfId="6" priority="1" operator="notEqual">
      <formula>0</formula>
    </cfRule>
    <cfRule type="cellIs" priority="2" operator="notEqual">
      <formula>0</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Normal="100" workbookViewId="0">
      <selection activeCell="G43" sqref="G43"/>
    </sheetView>
  </sheetViews>
  <sheetFormatPr baseColWidth="10" defaultColWidth="11" defaultRowHeight="14.25" x14ac:dyDescent="0.2"/>
  <cols>
    <col min="1" max="1" width="6.375" style="2" customWidth="1"/>
    <col min="2" max="3" width="2.875" style="2" customWidth="1"/>
    <col min="4" max="4" width="51.75" style="2" customWidth="1"/>
    <col min="5" max="5" width="12.5" style="2" customWidth="1"/>
    <col min="6" max="6" width="14.375" style="2" customWidth="1"/>
    <col min="7" max="7" width="14.5" style="2" customWidth="1"/>
    <col min="8" max="8" width="14.875" style="2" customWidth="1"/>
    <col min="9" max="16384" width="11" style="2"/>
  </cols>
  <sheetData>
    <row r="1" spans="1:8" ht="15" thickBot="1" x14ac:dyDescent="0.25">
      <c r="A1" s="1" t="s">
        <v>57</v>
      </c>
      <c r="B1" s="1"/>
      <c r="C1" s="1"/>
      <c r="H1" s="3" t="s">
        <v>5</v>
      </c>
    </row>
    <row r="2" spans="1:8" s="4" customFormat="1" ht="39" customHeight="1" thickBot="1" x14ac:dyDescent="0.25">
      <c r="B2" s="64" t="s">
        <v>8</v>
      </c>
      <c r="C2" s="65"/>
      <c r="D2" s="66"/>
      <c r="E2" s="64" t="s">
        <v>33</v>
      </c>
      <c r="F2" s="66"/>
      <c r="G2" s="43" t="s">
        <v>36</v>
      </c>
      <c r="H2" s="67" t="s">
        <v>41</v>
      </c>
    </row>
    <row r="3" spans="1:8" s="4" customFormat="1" ht="23.45" customHeight="1" thickBot="1" x14ac:dyDescent="0.25">
      <c r="B3" s="64" t="s">
        <v>9</v>
      </c>
      <c r="C3" s="65"/>
      <c r="D3" s="66"/>
      <c r="E3" s="56" t="s">
        <v>34</v>
      </c>
      <c r="F3" s="64" t="s">
        <v>37</v>
      </c>
      <c r="G3" s="65"/>
      <c r="H3" s="68"/>
    </row>
    <row r="4" spans="1:8" s="4" customFormat="1" ht="45.75" thickBot="1" x14ac:dyDescent="0.25">
      <c r="B4" s="78"/>
      <c r="C4" s="79"/>
      <c r="D4" s="80"/>
      <c r="E4" s="81" t="s">
        <v>35</v>
      </c>
      <c r="F4" s="42" t="s">
        <v>38</v>
      </c>
      <c r="G4" s="82" t="s">
        <v>40</v>
      </c>
      <c r="H4" s="68"/>
    </row>
    <row r="5" spans="1:8" s="4" customFormat="1" ht="39" customHeight="1" thickBot="1" x14ac:dyDescent="0.25">
      <c r="B5" s="78"/>
      <c r="C5" s="79"/>
      <c r="D5" s="80"/>
      <c r="E5" s="81"/>
      <c r="F5" s="7" t="s">
        <v>39</v>
      </c>
      <c r="G5" s="82"/>
      <c r="H5" s="69"/>
    </row>
    <row r="6" spans="1:8" s="4" customFormat="1" ht="15.75" customHeight="1" thickBot="1" x14ac:dyDescent="0.25">
      <c r="A6" s="8" t="s">
        <v>11</v>
      </c>
      <c r="B6" s="61" t="s">
        <v>10</v>
      </c>
      <c r="C6" s="62"/>
      <c r="D6" s="63"/>
      <c r="E6" s="9" t="s">
        <v>0</v>
      </c>
      <c r="F6" s="9" t="s">
        <v>1</v>
      </c>
      <c r="G6" s="9" t="s">
        <v>2</v>
      </c>
      <c r="H6" s="41" t="s">
        <v>3</v>
      </c>
    </row>
    <row r="7" spans="1:8" s="4" customFormat="1" ht="11.25" x14ac:dyDescent="0.2">
      <c r="B7" s="11" t="s">
        <v>12</v>
      </c>
      <c r="C7" s="12"/>
      <c r="D7" s="13"/>
      <c r="E7" s="14"/>
      <c r="F7" s="14"/>
      <c r="G7" s="14"/>
      <c r="H7" s="15"/>
    </row>
    <row r="8" spans="1:8" s="4" customFormat="1" ht="11.25" x14ac:dyDescent="0.2">
      <c r="A8" s="32">
        <v>1</v>
      </c>
      <c r="B8" s="32"/>
      <c r="C8" s="33" t="s">
        <v>50</v>
      </c>
      <c r="D8" s="33"/>
      <c r="E8" s="34">
        <v>790473.50562473736</v>
      </c>
      <c r="F8" s="34">
        <v>109869.802</v>
      </c>
      <c r="G8" s="34">
        <v>1641165</v>
      </c>
      <c r="H8" s="50">
        <v>2541508.3076247373</v>
      </c>
    </row>
    <row r="9" spans="1:8" s="4" customFormat="1" ht="11.25" x14ac:dyDescent="0.2">
      <c r="A9" s="16"/>
      <c r="B9" s="11" t="s">
        <v>14</v>
      </c>
      <c r="C9" s="12"/>
      <c r="D9" s="13"/>
      <c r="E9" s="14"/>
      <c r="F9" s="17"/>
      <c r="G9" s="17"/>
      <c r="H9" s="51"/>
    </row>
    <row r="10" spans="1:8" s="4" customFormat="1" ht="11.25" x14ac:dyDescent="0.2">
      <c r="A10" s="18">
        <v>2</v>
      </c>
      <c r="B10" s="18"/>
      <c r="C10" s="19" t="s">
        <v>15</v>
      </c>
      <c r="D10" s="12"/>
      <c r="E10" s="17">
        <v>58209.843706993066</v>
      </c>
      <c r="F10" s="17">
        <v>7615.5512624999992</v>
      </c>
      <c r="G10" s="17">
        <v>110901.98349272</v>
      </c>
      <c r="H10" s="51">
        <v>176727.37846221306</v>
      </c>
    </row>
    <row r="11" spans="1:8" s="4" customFormat="1" ht="14.25" customHeight="1" x14ac:dyDescent="0.2">
      <c r="A11" s="18">
        <v>2.1</v>
      </c>
      <c r="B11" s="20"/>
      <c r="C11" s="21"/>
      <c r="D11" s="19" t="s">
        <v>16</v>
      </c>
      <c r="E11" s="17">
        <v>24347.779373888137</v>
      </c>
      <c r="F11" s="17">
        <v>2838.0366261118602</v>
      </c>
      <c r="G11" s="17">
        <v>21172.153072450001</v>
      </c>
      <c r="H11" s="51">
        <v>48357.969072449996</v>
      </c>
    </row>
    <row r="12" spans="1:8" s="4" customFormat="1" ht="14.25" customHeight="1" x14ac:dyDescent="0.2">
      <c r="A12" s="18">
        <v>2.2000000000000002</v>
      </c>
      <c r="B12" s="20"/>
      <c r="C12" s="21"/>
      <c r="D12" s="19" t="s">
        <v>17</v>
      </c>
      <c r="E12" s="28" t="s">
        <v>6</v>
      </c>
      <c r="F12" s="28" t="s">
        <v>6</v>
      </c>
      <c r="G12" s="28" t="s">
        <v>6</v>
      </c>
      <c r="H12" s="52" t="s">
        <v>6</v>
      </c>
    </row>
    <row r="13" spans="1:8" s="4" customFormat="1" ht="14.25" customHeight="1" x14ac:dyDescent="0.2">
      <c r="A13" s="18">
        <v>2.2999999999999998</v>
      </c>
      <c r="B13" s="20"/>
      <c r="C13" s="21"/>
      <c r="D13" s="19" t="s">
        <v>18</v>
      </c>
      <c r="E13" s="17">
        <v>22022.909664936302</v>
      </c>
      <c r="F13" s="17">
        <v>1958.7483738881394</v>
      </c>
      <c r="G13" s="17">
        <v>24083.23042027</v>
      </c>
      <c r="H13" s="51">
        <v>48064.888459094436</v>
      </c>
    </row>
    <row r="14" spans="1:8" s="4" customFormat="1" ht="14.25" customHeight="1" x14ac:dyDescent="0.2">
      <c r="A14" s="18">
        <v>2.4</v>
      </c>
      <c r="B14" s="20"/>
      <c r="C14" s="21"/>
      <c r="D14" s="19" t="s">
        <v>19</v>
      </c>
      <c r="E14" s="17">
        <v>16074.639766319779</v>
      </c>
      <c r="F14" s="17">
        <v>3031.2302624999993</v>
      </c>
      <c r="G14" s="17">
        <v>65646.600000000006</v>
      </c>
      <c r="H14" s="51">
        <v>84752.470028819778</v>
      </c>
    </row>
    <row r="15" spans="1:8" s="4" customFormat="1" ht="14.25" customHeight="1" x14ac:dyDescent="0.2">
      <c r="A15" s="18">
        <v>2.5</v>
      </c>
      <c r="B15" s="20"/>
      <c r="C15" s="21"/>
      <c r="D15" s="19" t="s">
        <v>20</v>
      </c>
      <c r="E15" s="17">
        <v>4235.4850981511463</v>
      </c>
      <c r="F15" s="17">
        <v>212.46399999999971</v>
      </c>
      <c r="G15" s="28" t="s">
        <v>6</v>
      </c>
      <c r="H15" s="51">
        <v>4447.9490981511462</v>
      </c>
    </row>
    <row r="16" spans="1:8" s="4" customFormat="1" ht="11.25" x14ac:dyDescent="0.2">
      <c r="A16" s="18">
        <v>3</v>
      </c>
      <c r="B16" s="18"/>
      <c r="C16" s="19" t="s">
        <v>21</v>
      </c>
      <c r="D16" s="19"/>
      <c r="E16" s="28" t="s">
        <v>6</v>
      </c>
      <c r="F16" s="28" t="s">
        <v>6</v>
      </c>
      <c r="G16" s="27">
        <v>-10794.361630810192</v>
      </c>
      <c r="H16" s="51">
        <v>-10794.361630810192</v>
      </c>
    </row>
    <row r="17" spans="1:10" s="4" customFormat="1" ht="11.25" x14ac:dyDescent="0.2">
      <c r="A17" s="18">
        <v>4</v>
      </c>
      <c r="B17" s="18"/>
      <c r="C17" s="19" t="s">
        <v>22</v>
      </c>
      <c r="D17" s="19"/>
      <c r="E17" s="17">
        <v>32741.84507148611</v>
      </c>
      <c r="F17" s="17">
        <v>4894.2851151351842</v>
      </c>
      <c r="G17" s="17">
        <v>58071.521861910005</v>
      </c>
      <c r="H17" s="51">
        <v>95707.652048531309</v>
      </c>
    </row>
    <row r="18" spans="1:10" s="4" customFormat="1" ht="11.25" x14ac:dyDescent="0.2">
      <c r="A18" s="18" t="s">
        <v>4</v>
      </c>
      <c r="B18" s="22"/>
      <c r="C18" s="23" t="s">
        <v>23</v>
      </c>
      <c r="D18" s="23"/>
      <c r="E18" s="17">
        <v>25467.998635506956</v>
      </c>
      <c r="F18" s="17">
        <v>2721.266147364815</v>
      </c>
      <c r="G18" s="27">
        <v>42036.099999999802</v>
      </c>
      <c r="H18" s="51">
        <v>70225.364782871577</v>
      </c>
    </row>
    <row r="19" spans="1:10" s="4" customFormat="1" ht="11.25" x14ac:dyDescent="0.2">
      <c r="A19" s="18">
        <v>6</v>
      </c>
      <c r="B19" s="18"/>
      <c r="C19" s="19" t="s">
        <v>24</v>
      </c>
      <c r="D19" s="19"/>
      <c r="E19" s="17">
        <v>-6746.8898329456351</v>
      </c>
      <c r="F19" s="17">
        <v>-288.57888486481585</v>
      </c>
      <c r="G19" s="27">
        <v>0</v>
      </c>
      <c r="H19" s="51">
        <v>-7035.4687178104514</v>
      </c>
    </row>
    <row r="20" spans="1:10" s="4" customFormat="1" ht="11.25" x14ac:dyDescent="0.2">
      <c r="A20" s="18">
        <v>7</v>
      </c>
      <c r="B20" s="18"/>
      <c r="C20" s="19" t="s">
        <v>25</v>
      </c>
      <c r="D20" s="19"/>
      <c r="E20" s="17">
        <v>39.409999999999997</v>
      </c>
      <c r="F20" s="17">
        <v>0</v>
      </c>
      <c r="G20" s="27">
        <v>0</v>
      </c>
      <c r="H20" s="51">
        <v>39.409999999999997</v>
      </c>
    </row>
    <row r="21" spans="1:10" s="4" customFormat="1" ht="11.25" x14ac:dyDescent="0.2">
      <c r="A21" s="16"/>
      <c r="B21" s="11" t="s">
        <v>26</v>
      </c>
      <c r="C21" s="12"/>
      <c r="D21" s="13"/>
      <c r="E21" s="17"/>
      <c r="F21" s="17"/>
      <c r="G21" s="27"/>
      <c r="H21" s="51"/>
    </row>
    <row r="22" spans="1:10" s="4" customFormat="1" ht="11.25" x14ac:dyDescent="0.2">
      <c r="A22" s="18">
        <v>8</v>
      </c>
      <c r="B22" s="18"/>
      <c r="C22" s="19" t="s">
        <v>27</v>
      </c>
      <c r="D22" s="12"/>
      <c r="E22" s="17">
        <v>10429.206757790838</v>
      </c>
      <c r="F22" s="17">
        <v>1249.9385084999999</v>
      </c>
      <c r="G22" s="27">
        <v>0</v>
      </c>
      <c r="H22" s="51">
        <v>11679.145266290838</v>
      </c>
    </row>
    <row r="23" spans="1:10" s="4" customFormat="1" ht="11.25" x14ac:dyDescent="0.2">
      <c r="A23" s="18">
        <v>9</v>
      </c>
      <c r="B23" s="18"/>
      <c r="C23" s="19" t="s">
        <v>28</v>
      </c>
      <c r="D23" s="12"/>
      <c r="E23" s="17">
        <v>3637.7277679999997</v>
      </c>
      <c r="F23" s="17">
        <v>780.37722899999983</v>
      </c>
      <c r="G23" s="17">
        <v>584.0000000002874</v>
      </c>
      <c r="H23" s="51">
        <v>5002.1049970002869</v>
      </c>
    </row>
    <row r="24" spans="1:10" s="4" customFormat="1" ht="11.25" x14ac:dyDescent="0.2">
      <c r="A24" s="16"/>
      <c r="B24" s="11" t="s">
        <v>29</v>
      </c>
      <c r="C24" s="12"/>
      <c r="D24" s="13"/>
      <c r="E24" s="17"/>
      <c r="F24" s="17"/>
      <c r="G24" s="17"/>
      <c r="H24" s="51"/>
    </row>
    <row r="25" spans="1:10" s="4" customFormat="1" ht="12" thickBot="1" x14ac:dyDescent="0.25">
      <c r="A25" s="35">
        <v>10</v>
      </c>
      <c r="B25" s="35"/>
      <c r="C25" s="36" t="s">
        <v>51</v>
      </c>
      <c r="D25" s="36"/>
      <c r="E25" s="37">
        <v>823300.95895308931</v>
      </c>
      <c r="F25" s="37">
        <v>114332.80499999999</v>
      </c>
      <c r="G25" s="37">
        <v>1683785.1</v>
      </c>
      <c r="H25" s="53">
        <v>2621418.8639530893</v>
      </c>
    </row>
    <row r="26" spans="1:10" s="26" customFormat="1" x14ac:dyDescent="0.2">
      <c r="A26" s="25" t="s">
        <v>31</v>
      </c>
      <c r="B26" s="25"/>
      <c r="C26" s="25"/>
      <c r="F26" s="44"/>
      <c r="J26" s="45"/>
    </row>
    <row r="27" spans="1:10" s="26" customFormat="1" x14ac:dyDescent="0.2">
      <c r="A27" s="25" t="s">
        <v>59</v>
      </c>
      <c r="B27" s="25"/>
      <c r="C27" s="25"/>
      <c r="E27" s="55"/>
      <c r="F27" s="55"/>
      <c r="G27" s="55"/>
      <c r="H27" s="55"/>
    </row>
    <row r="28" spans="1:10" s="26" customFormat="1" x14ac:dyDescent="0.2">
      <c r="A28" s="25" t="s">
        <v>32</v>
      </c>
      <c r="E28" s="54"/>
      <c r="F28" s="54"/>
      <c r="G28" s="54"/>
      <c r="H28" s="54"/>
    </row>
    <row r="29" spans="1:10" s="26" customFormat="1" x14ac:dyDescent="0.2"/>
    <row r="30" spans="1:10" s="26" customFormat="1" x14ac:dyDescent="0.2">
      <c r="A30" s="2"/>
      <c r="B30" s="2"/>
      <c r="C30" s="2"/>
      <c r="D30" s="2"/>
    </row>
  </sheetData>
  <mergeCells count="9">
    <mergeCell ref="B6:D6"/>
    <mergeCell ref="B2:D2"/>
    <mergeCell ref="E2:F2"/>
    <mergeCell ref="H2:H5"/>
    <mergeCell ref="B3:D3"/>
    <mergeCell ref="F3:G3"/>
    <mergeCell ref="B4:D5"/>
    <mergeCell ref="E4:E5"/>
    <mergeCell ref="G4:G5"/>
  </mergeCells>
  <conditionalFormatting sqref="E27:H28">
    <cfRule type="cellIs" dxfId="5" priority="3" operator="notEqual">
      <formula>0</formula>
    </cfRule>
    <cfRule type="cellIs" priority="4" operator="notEqual">
      <formula>0</formula>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tabSelected="1" zoomScaleNormal="100" workbookViewId="0">
      <selection activeCell="A28" sqref="A28"/>
    </sheetView>
  </sheetViews>
  <sheetFormatPr baseColWidth="10" defaultColWidth="11" defaultRowHeight="14.25" x14ac:dyDescent="0.2"/>
  <cols>
    <col min="1" max="1" width="6.375" style="2" customWidth="1"/>
    <col min="2" max="3" width="2.875" style="2" customWidth="1"/>
    <col min="4" max="4" width="51.75" style="2" customWidth="1"/>
    <col min="5" max="5" width="12.5" style="2" customWidth="1"/>
    <col min="6" max="6" width="14.625" style="2" customWidth="1"/>
    <col min="7" max="7" width="15.25" style="2" customWidth="1"/>
    <col min="8" max="8" width="13.625" style="2" customWidth="1"/>
    <col min="9" max="16384" width="11" style="2"/>
  </cols>
  <sheetData>
    <row r="1" spans="1:8" ht="15" thickBot="1" x14ac:dyDescent="0.25">
      <c r="A1" s="1" t="s">
        <v>63</v>
      </c>
      <c r="B1" s="1"/>
      <c r="C1" s="1"/>
      <c r="H1" s="3" t="s">
        <v>5</v>
      </c>
    </row>
    <row r="2" spans="1:8" s="4" customFormat="1" ht="39" customHeight="1" thickBot="1" x14ac:dyDescent="0.25">
      <c r="B2" s="64" t="s">
        <v>8</v>
      </c>
      <c r="C2" s="65"/>
      <c r="D2" s="66"/>
      <c r="E2" s="64" t="s">
        <v>33</v>
      </c>
      <c r="F2" s="66"/>
      <c r="G2" s="40" t="s">
        <v>36</v>
      </c>
      <c r="H2" s="67" t="s">
        <v>41</v>
      </c>
    </row>
    <row r="3" spans="1:8" s="4" customFormat="1" ht="20.45" customHeight="1" thickBot="1" x14ac:dyDescent="0.25">
      <c r="B3" s="64" t="s">
        <v>9</v>
      </c>
      <c r="C3" s="65"/>
      <c r="D3" s="66"/>
      <c r="E3" s="56" t="s">
        <v>34</v>
      </c>
      <c r="F3" s="64" t="s">
        <v>37</v>
      </c>
      <c r="G3" s="65"/>
      <c r="H3" s="68"/>
    </row>
    <row r="4" spans="1:8" s="4" customFormat="1" ht="45.75" thickBot="1" x14ac:dyDescent="0.25">
      <c r="B4" s="78"/>
      <c r="C4" s="79"/>
      <c r="D4" s="80"/>
      <c r="E4" s="81" t="s">
        <v>35</v>
      </c>
      <c r="F4" s="39" t="s">
        <v>38</v>
      </c>
      <c r="G4" s="82" t="s">
        <v>40</v>
      </c>
      <c r="H4" s="68"/>
    </row>
    <row r="5" spans="1:8" s="4" customFormat="1" ht="39" customHeight="1" thickBot="1" x14ac:dyDescent="0.25">
      <c r="B5" s="78"/>
      <c r="C5" s="79"/>
      <c r="D5" s="80"/>
      <c r="E5" s="81"/>
      <c r="F5" s="7" t="s">
        <v>39</v>
      </c>
      <c r="G5" s="82"/>
      <c r="H5" s="69"/>
    </row>
    <row r="6" spans="1:8" s="4" customFormat="1" ht="15.75" customHeight="1" thickBot="1" x14ac:dyDescent="0.25">
      <c r="A6" s="8" t="s">
        <v>11</v>
      </c>
      <c r="B6" s="61" t="s">
        <v>10</v>
      </c>
      <c r="C6" s="62"/>
      <c r="D6" s="63"/>
      <c r="E6" s="9" t="s">
        <v>0</v>
      </c>
      <c r="F6" s="9" t="s">
        <v>1</v>
      </c>
      <c r="G6" s="9" t="s">
        <v>2</v>
      </c>
      <c r="H6" s="38" t="s">
        <v>3</v>
      </c>
    </row>
    <row r="7" spans="1:8" s="4" customFormat="1" ht="11.25" x14ac:dyDescent="0.2">
      <c r="B7" s="11" t="s">
        <v>12</v>
      </c>
      <c r="C7" s="12"/>
      <c r="D7" s="13"/>
      <c r="E7" s="14"/>
      <c r="F7" s="14"/>
      <c r="G7" s="14"/>
      <c r="H7" s="15"/>
    </row>
    <row r="8" spans="1:8" s="4" customFormat="1" ht="11.25" x14ac:dyDescent="0.2">
      <c r="A8" s="32">
        <v>1</v>
      </c>
      <c r="B8" s="32"/>
      <c r="C8" s="33" t="s">
        <v>48</v>
      </c>
      <c r="D8" s="33"/>
      <c r="E8" s="34">
        <v>765523.40143059974</v>
      </c>
      <c r="F8" s="34">
        <v>94829.631999999998</v>
      </c>
      <c r="G8" s="34">
        <v>1350403.9</v>
      </c>
      <c r="H8" s="50">
        <v>2210756.9334305995</v>
      </c>
    </row>
    <row r="9" spans="1:8" s="4" customFormat="1" ht="11.25" x14ac:dyDescent="0.2">
      <c r="A9" s="16"/>
      <c r="B9" s="11" t="s">
        <v>14</v>
      </c>
      <c r="C9" s="12"/>
      <c r="D9" s="13"/>
      <c r="E9" s="14"/>
      <c r="F9" s="17"/>
      <c r="G9" s="17"/>
      <c r="H9" s="51"/>
    </row>
    <row r="10" spans="1:8" s="4" customFormat="1" ht="11.25" x14ac:dyDescent="0.2">
      <c r="A10" s="18">
        <v>2</v>
      </c>
      <c r="B10" s="18"/>
      <c r="C10" s="19" t="s">
        <v>15</v>
      </c>
      <c r="D10" s="12"/>
      <c r="E10" s="17">
        <v>55901.17261596844</v>
      </c>
      <c r="F10" s="17">
        <v>7118.254478750001</v>
      </c>
      <c r="G10" s="17">
        <v>98768.983834540006</v>
      </c>
      <c r="H10" s="51">
        <v>161788.41092925845</v>
      </c>
    </row>
    <row r="11" spans="1:8" s="4" customFormat="1" ht="14.25" customHeight="1" x14ac:dyDescent="0.2">
      <c r="A11" s="18">
        <v>2.1</v>
      </c>
      <c r="B11" s="20"/>
      <c r="C11" s="21"/>
      <c r="D11" s="19" t="s">
        <v>16</v>
      </c>
      <c r="E11" s="17">
        <v>23744.794335440536</v>
      </c>
      <c r="F11" s="17">
        <v>2726.1889071594619</v>
      </c>
      <c r="G11" s="17">
        <v>20881.916668260001</v>
      </c>
      <c r="H11" s="51">
        <v>47352.899910859996</v>
      </c>
    </row>
    <row r="12" spans="1:8" s="4" customFormat="1" ht="14.25" customHeight="1" x14ac:dyDescent="0.2">
      <c r="A12" s="18">
        <v>2.2000000000000002</v>
      </c>
      <c r="B12" s="20"/>
      <c r="C12" s="21"/>
      <c r="D12" s="19" t="s">
        <v>17</v>
      </c>
      <c r="E12" s="28" t="s">
        <v>6</v>
      </c>
      <c r="F12" s="28" t="s">
        <v>6</v>
      </c>
      <c r="G12" s="28" t="s">
        <v>6</v>
      </c>
      <c r="H12" s="52" t="s">
        <v>6</v>
      </c>
    </row>
    <row r="13" spans="1:8" s="4" customFormat="1" ht="14.25" customHeight="1" x14ac:dyDescent="0.2">
      <c r="A13" s="18">
        <v>2.2999999999999998</v>
      </c>
      <c r="B13" s="20"/>
      <c r="C13" s="21"/>
      <c r="D13" s="19" t="s">
        <v>18</v>
      </c>
      <c r="E13" s="17">
        <v>21182.622236377709</v>
      </c>
      <c r="F13" s="17">
        <v>1856.5046495905381</v>
      </c>
      <c r="G13" s="17">
        <v>23870.911166279999</v>
      </c>
      <c r="H13" s="51">
        <v>46910.038052248245</v>
      </c>
    </row>
    <row r="14" spans="1:8" s="4" customFormat="1" ht="14.25" customHeight="1" x14ac:dyDescent="0.2">
      <c r="A14" s="18">
        <v>2.4</v>
      </c>
      <c r="B14" s="20"/>
      <c r="C14" s="21"/>
      <c r="D14" s="19" t="s">
        <v>19</v>
      </c>
      <c r="E14" s="17">
        <v>14348.385541802003</v>
      </c>
      <c r="F14" s="17">
        <v>2837.7794829999998</v>
      </c>
      <c r="G14" s="17">
        <v>54016.155999999995</v>
      </c>
      <c r="H14" s="51">
        <v>71202.32102480199</v>
      </c>
    </row>
    <row r="15" spans="1:8" s="4" customFormat="1" ht="14.25" customHeight="1" x14ac:dyDescent="0.2">
      <c r="A15" s="18">
        <v>2.5</v>
      </c>
      <c r="B15" s="20"/>
      <c r="C15" s="21"/>
      <c r="D15" s="19" t="s">
        <v>20</v>
      </c>
      <c r="E15" s="17">
        <v>3374.6294976518097</v>
      </c>
      <c r="F15" s="17">
        <v>302.21856100000014</v>
      </c>
      <c r="G15" s="28" t="s">
        <v>6</v>
      </c>
      <c r="H15" s="51">
        <v>3676.8480586518099</v>
      </c>
    </row>
    <row r="16" spans="1:8" s="4" customFormat="1" ht="11.25" x14ac:dyDescent="0.2">
      <c r="A16" s="18">
        <v>3</v>
      </c>
      <c r="B16" s="18"/>
      <c r="C16" s="19" t="s">
        <v>21</v>
      </c>
      <c r="D16" s="19"/>
      <c r="E16" s="28" t="s">
        <v>6</v>
      </c>
      <c r="F16" s="28" t="s">
        <v>6</v>
      </c>
      <c r="G16" s="27">
        <v>-37348.627340649953</v>
      </c>
      <c r="H16" s="52">
        <f>G16</f>
        <v>-37348.627340649953</v>
      </c>
    </row>
    <row r="17" spans="1:10" s="4" customFormat="1" ht="11.25" x14ac:dyDescent="0.2">
      <c r="A17" s="18">
        <v>4</v>
      </c>
      <c r="B17" s="18"/>
      <c r="C17" s="19" t="s">
        <v>22</v>
      </c>
      <c r="D17" s="19"/>
      <c r="E17" s="17">
        <v>31606.163574024704</v>
      </c>
      <c r="F17" s="17">
        <v>4724.851601332547</v>
      </c>
      <c r="G17" s="17">
        <v>57525.856493890002</v>
      </c>
      <c r="H17" s="51">
        <v>93856.871669247252</v>
      </c>
    </row>
    <row r="18" spans="1:10" s="4" customFormat="1" ht="11.25" x14ac:dyDescent="0.2">
      <c r="A18" s="18" t="s">
        <v>4</v>
      </c>
      <c r="B18" s="22"/>
      <c r="C18" s="23" t="s">
        <v>23</v>
      </c>
      <c r="D18" s="23"/>
      <c r="E18" s="17">
        <v>24295.009041943737</v>
      </c>
      <c r="F18" s="17">
        <v>2393.402877417454</v>
      </c>
      <c r="G18" s="27">
        <v>3894.5000000000509</v>
      </c>
      <c r="H18" s="51">
        <v>30582.911919361242</v>
      </c>
    </row>
    <row r="19" spans="1:10" s="4" customFormat="1" ht="11.25" x14ac:dyDescent="0.2">
      <c r="A19" s="18">
        <v>6</v>
      </c>
      <c r="B19" s="18"/>
      <c r="C19" s="19" t="s">
        <v>24</v>
      </c>
      <c r="D19" s="19"/>
      <c r="E19" s="17">
        <v>-17396.348984917731</v>
      </c>
      <c r="F19" s="17">
        <v>10550.208601332548</v>
      </c>
      <c r="G19" s="27">
        <v>0</v>
      </c>
      <c r="H19" s="51">
        <v>-6846.1403835851834</v>
      </c>
    </row>
    <row r="20" spans="1:10" s="4" customFormat="1" ht="11.25" x14ac:dyDescent="0.2">
      <c r="A20" s="18">
        <v>7</v>
      </c>
      <c r="B20" s="18"/>
      <c r="C20" s="19" t="s">
        <v>25</v>
      </c>
      <c r="D20" s="19"/>
      <c r="E20" s="17">
        <v>0</v>
      </c>
      <c r="F20" s="17">
        <v>13.712</v>
      </c>
      <c r="G20" s="27">
        <v>0</v>
      </c>
      <c r="H20" s="51">
        <v>13.712</v>
      </c>
    </row>
    <row r="21" spans="1:10" s="4" customFormat="1" ht="11.25" x14ac:dyDescent="0.2">
      <c r="A21" s="16"/>
      <c r="B21" s="11" t="s">
        <v>26</v>
      </c>
      <c r="C21" s="12"/>
      <c r="D21" s="13"/>
      <c r="E21" s="17"/>
      <c r="F21" s="17"/>
      <c r="G21" s="27"/>
      <c r="H21" s="51"/>
    </row>
    <row r="22" spans="1:10" s="4" customFormat="1" ht="11.25" x14ac:dyDescent="0.2">
      <c r="A22" s="18">
        <v>8</v>
      </c>
      <c r="B22" s="18"/>
      <c r="C22" s="19" t="s">
        <v>27</v>
      </c>
      <c r="D22" s="12"/>
      <c r="E22" s="17">
        <v>14596.123485111573</v>
      </c>
      <c r="F22" s="17">
        <v>943.8292512500002</v>
      </c>
      <c r="G22" s="27">
        <v>287111.60000000009</v>
      </c>
      <c r="H22" s="51">
        <v>302651.55273636169</v>
      </c>
    </row>
    <row r="23" spans="1:10" s="4" customFormat="1" ht="11.25" x14ac:dyDescent="0.2">
      <c r="A23" s="18">
        <v>9</v>
      </c>
      <c r="B23" s="18"/>
      <c r="C23" s="19" t="s">
        <v>28</v>
      </c>
      <c r="D23" s="12"/>
      <c r="E23" s="17">
        <v>3455.3206520000053</v>
      </c>
      <c r="F23" s="17">
        <v>1139.0172700000001</v>
      </c>
      <c r="G23" s="17">
        <v>-244.99999999989086</v>
      </c>
      <c r="H23" s="51">
        <v>4349.3379220001143</v>
      </c>
    </row>
    <row r="24" spans="1:10" s="4" customFormat="1" ht="11.25" x14ac:dyDescent="0.2">
      <c r="A24" s="16"/>
      <c r="B24" s="11" t="s">
        <v>29</v>
      </c>
      <c r="C24" s="12"/>
      <c r="D24" s="13"/>
      <c r="E24" s="17"/>
      <c r="F24" s="17"/>
      <c r="G24" s="17"/>
      <c r="H24" s="51"/>
    </row>
    <row r="25" spans="1:10" s="4" customFormat="1" ht="12" thickBot="1" x14ac:dyDescent="0.25">
      <c r="A25" s="35">
        <v>10</v>
      </c>
      <c r="B25" s="35"/>
      <c r="C25" s="36" t="s">
        <v>49</v>
      </c>
      <c r="D25" s="36"/>
      <c r="E25" s="37">
        <v>790473.50562473736</v>
      </c>
      <c r="F25" s="37">
        <v>109869.802</v>
      </c>
      <c r="G25" s="37">
        <v>1641165</v>
      </c>
      <c r="H25" s="53">
        <v>2541508.3076247373</v>
      </c>
    </row>
    <row r="26" spans="1:10" s="26" customFormat="1" x14ac:dyDescent="0.2">
      <c r="A26" s="25" t="s">
        <v>31</v>
      </c>
      <c r="B26" s="25"/>
      <c r="C26" s="25"/>
      <c r="F26" s="44"/>
      <c r="J26" s="45"/>
    </row>
    <row r="27" spans="1:10" s="26" customFormat="1" x14ac:dyDescent="0.2">
      <c r="A27" s="25" t="s">
        <v>64</v>
      </c>
      <c r="B27" s="25"/>
      <c r="C27" s="25"/>
      <c r="F27" s="44"/>
      <c r="J27" s="45"/>
    </row>
    <row r="28" spans="1:10" s="26" customFormat="1" x14ac:dyDescent="0.2">
      <c r="A28" s="25" t="s">
        <v>59</v>
      </c>
      <c r="B28" s="25"/>
      <c r="C28" s="25"/>
      <c r="E28" s="55"/>
      <c r="F28" s="55"/>
      <c r="G28" s="55"/>
      <c r="H28" s="55"/>
    </row>
    <row r="29" spans="1:10" s="26" customFormat="1" x14ac:dyDescent="0.2">
      <c r="A29" s="25" t="s">
        <v>32</v>
      </c>
      <c r="E29" s="54"/>
      <c r="F29" s="54"/>
      <c r="G29" s="54"/>
      <c r="H29" s="54"/>
    </row>
    <row r="30" spans="1:10" s="26" customFormat="1" x14ac:dyDescent="0.2"/>
    <row r="31" spans="1:10" s="26" customFormat="1" x14ac:dyDescent="0.2">
      <c r="A31" s="2"/>
      <c r="B31" s="2"/>
      <c r="C31" s="2"/>
      <c r="D31" s="2"/>
    </row>
  </sheetData>
  <mergeCells count="9">
    <mergeCell ref="B6:D6"/>
    <mergeCell ref="B2:D2"/>
    <mergeCell ref="E2:F2"/>
    <mergeCell ref="H2:H5"/>
    <mergeCell ref="B3:D3"/>
    <mergeCell ref="F3:G3"/>
    <mergeCell ref="B4:D5"/>
    <mergeCell ref="E4:E5"/>
    <mergeCell ref="G4:G5"/>
  </mergeCells>
  <conditionalFormatting sqref="E28:H29">
    <cfRule type="cellIs" dxfId="4" priority="3" operator="notEqual">
      <formula>0</formula>
    </cfRule>
    <cfRule type="cellIs" priority="4" operator="notEqual">
      <formula>0</formula>
    </cfRule>
  </conditionalFormatting>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opLeftCell="A6" zoomScaleNormal="100" workbookViewId="0">
      <selection activeCell="G43" sqref="G43"/>
    </sheetView>
  </sheetViews>
  <sheetFormatPr baseColWidth="10" defaultColWidth="11" defaultRowHeight="14.25" x14ac:dyDescent="0.2"/>
  <cols>
    <col min="1" max="1" width="6.375" style="2" customWidth="1"/>
    <col min="2" max="3" width="2.875" style="2" customWidth="1"/>
    <col min="4" max="4" width="51.75" style="2" customWidth="1"/>
    <col min="5" max="5" width="12.5" style="2" customWidth="1"/>
    <col min="6" max="6" width="14.625" style="2" customWidth="1"/>
    <col min="7" max="7" width="14.125" style="2" customWidth="1"/>
    <col min="8" max="8" width="13.625" style="2" customWidth="1"/>
    <col min="9" max="16384" width="11" style="2"/>
  </cols>
  <sheetData>
    <row r="1" spans="1:8" ht="15" thickBot="1" x14ac:dyDescent="0.25">
      <c r="A1" s="1" t="s">
        <v>58</v>
      </c>
      <c r="B1" s="1"/>
      <c r="C1" s="1"/>
      <c r="H1" s="3" t="s">
        <v>5</v>
      </c>
    </row>
    <row r="2" spans="1:8" s="4" customFormat="1" ht="39" customHeight="1" thickBot="1" x14ac:dyDescent="0.25">
      <c r="B2" s="64" t="s">
        <v>8</v>
      </c>
      <c r="C2" s="65"/>
      <c r="D2" s="66"/>
      <c r="E2" s="64" t="s">
        <v>33</v>
      </c>
      <c r="F2" s="66"/>
      <c r="G2" s="31" t="s">
        <v>36</v>
      </c>
      <c r="H2" s="67" t="s">
        <v>41</v>
      </c>
    </row>
    <row r="3" spans="1:8" s="4" customFormat="1" ht="20.45" customHeight="1" thickBot="1" x14ac:dyDescent="0.25">
      <c r="B3" s="64" t="s">
        <v>9</v>
      </c>
      <c r="C3" s="65"/>
      <c r="D3" s="66"/>
      <c r="E3" s="56" t="s">
        <v>34</v>
      </c>
      <c r="F3" s="64" t="s">
        <v>37</v>
      </c>
      <c r="G3" s="65"/>
      <c r="H3" s="68"/>
    </row>
    <row r="4" spans="1:8" s="4" customFormat="1" ht="45.75" thickBot="1" x14ac:dyDescent="0.25">
      <c r="B4" s="78"/>
      <c r="C4" s="79"/>
      <c r="D4" s="80"/>
      <c r="E4" s="81" t="s">
        <v>35</v>
      </c>
      <c r="F4" s="30" t="s">
        <v>38</v>
      </c>
      <c r="G4" s="82" t="s">
        <v>40</v>
      </c>
      <c r="H4" s="68"/>
    </row>
    <row r="5" spans="1:8" s="4" customFormat="1" ht="39" customHeight="1" thickBot="1" x14ac:dyDescent="0.25">
      <c r="B5" s="78"/>
      <c r="C5" s="79"/>
      <c r="D5" s="80"/>
      <c r="E5" s="81"/>
      <c r="F5" s="7" t="s">
        <v>39</v>
      </c>
      <c r="G5" s="82"/>
      <c r="H5" s="69"/>
    </row>
    <row r="6" spans="1:8" s="4" customFormat="1" ht="15.75" customHeight="1" thickBot="1" x14ac:dyDescent="0.25">
      <c r="A6" s="8" t="s">
        <v>11</v>
      </c>
      <c r="B6" s="61" t="s">
        <v>10</v>
      </c>
      <c r="C6" s="62"/>
      <c r="D6" s="63"/>
      <c r="E6" s="9" t="s">
        <v>0</v>
      </c>
      <c r="F6" s="9" t="s">
        <v>1</v>
      </c>
      <c r="G6" s="9" t="s">
        <v>2</v>
      </c>
      <c r="H6" s="29" t="s">
        <v>3</v>
      </c>
    </row>
    <row r="7" spans="1:8" s="4" customFormat="1" ht="11.25" x14ac:dyDescent="0.2">
      <c r="B7" s="11" t="s">
        <v>12</v>
      </c>
      <c r="C7" s="12"/>
      <c r="D7" s="13"/>
      <c r="E7" s="14"/>
      <c r="F7" s="14"/>
      <c r="G7" s="14"/>
      <c r="H7" s="15"/>
    </row>
    <row r="8" spans="1:8" s="4" customFormat="1" ht="11.25" x14ac:dyDescent="0.2">
      <c r="A8" s="32">
        <v>1</v>
      </c>
      <c r="B8" s="32"/>
      <c r="C8" s="33" t="s">
        <v>46</v>
      </c>
      <c r="D8" s="33"/>
      <c r="E8" s="34">
        <v>718228.02563282032</v>
      </c>
      <c r="F8" s="34">
        <v>105335.765</v>
      </c>
      <c r="G8" s="34">
        <v>1351445.8</v>
      </c>
      <c r="H8" s="50">
        <v>2175009.5906328205</v>
      </c>
    </row>
    <row r="9" spans="1:8" s="4" customFormat="1" ht="11.25" x14ac:dyDescent="0.2">
      <c r="A9" s="16"/>
      <c r="B9" s="11" t="s">
        <v>14</v>
      </c>
      <c r="C9" s="12"/>
      <c r="D9" s="13"/>
      <c r="E9" s="14"/>
      <c r="F9" s="17"/>
      <c r="G9" s="17"/>
      <c r="H9" s="51"/>
    </row>
    <row r="10" spans="1:8" s="4" customFormat="1" ht="11.25" x14ac:dyDescent="0.2">
      <c r="A10" s="18">
        <v>2</v>
      </c>
      <c r="B10" s="18"/>
      <c r="C10" s="19" t="s">
        <v>15</v>
      </c>
      <c r="D10" s="12"/>
      <c r="E10" s="17">
        <v>57871.636020952086</v>
      </c>
      <c r="F10" s="17">
        <v>6419.9436575000009</v>
      </c>
      <c r="G10" s="17">
        <v>111856.88141073</v>
      </c>
      <c r="H10" s="51">
        <v>176148.46108918209</v>
      </c>
    </row>
    <row r="11" spans="1:8" s="4" customFormat="1" ht="14.25" customHeight="1" x14ac:dyDescent="0.2">
      <c r="A11" s="18">
        <v>2.1</v>
      </c>
      <c r="B11" s="20"/>
      <c r="C11" s="21"/>
      <c r="D11" s="19" t="s">
        <v>16</v>
      </c>
      <c r="E11" s="17">
        <v>23848.484080542225</v>
      </c>
      <c r="F11" s="17">
        <v>2400.7285394577743</v>
      </c>
      <c r="G11" s="17">
        <v>20671.119473619998</v>
      </c>
      <c r="H11" s="51">
        <v>46920.332093619996</v>
      </c>
    </row>
    <row r="12" spans="1:8" s="4" customFormat="1" ht="14.25" customHeight="1" x14ac:dyDescent="0.2">
      <c r="A12" s="18">
        <v>2.2000000000000002</v>
      </c>
      <c r="B12" s="20"/>
      <c r="C12" s="21"/>
      <c r="D12" s="19" t="s">
        <v>17</v>
      </c>
      <c r="E12" s="28" t="s">
        <v>6</v>
      </c>
      <c r="F12" s="28" t="s">
        <v>6</v>
      </c>
      <c r="G12" s="28" t="s">
        <v>6</v>
      </c>
      <c r="H12" s="52" t="s">
        <v>6</v>
      </c>
    </row>
    <row r="13" spans="1:8" s="4" customFormat="1" ht="14.25" customHeight="1" x14ac:dyDescent="0.2">
      <c r="A13" s="18">
        <v>2.2999999999999998</v>
      </c>
      <c r="B13" s="20"/>
      <c r="C13" s="21"/>
      <c r="D13" s="19" t="s">
        <v>18</v>
      </c>
      <c r="E13" s="17">
        <v>21087.383153407776</v>
      </c>
      <c r="F13" s="17">
        <v>1667.7947005422257</v>
      </c>
      <c r="G13" s="17">
        <v>23613.47193711</v>
      </c>
      <c r="H13" s="51">
        <v>46368.649791060001</v>
      </c>
    </row>
    <row r="14" spans="1:8" s="4" customFormat="1" ht="14.25" customHeight="1" x14ac:dyDescent="0.2">
      <c r="A14" s="18">
        <v>2.4</v>
      </c>
      <c r="B14" s="20"/>
      <c r="C14" s="21"/>
      <c r="D14" s="19" t="s">
        <v>19</v>
      </c>
      <c r="E14" s="17">
        <v>16336.963639557442</v>
      </c>
      <c r="F14" s="17">
        <v>2520.9514175000004</v>
      </c>
      <c r="G14" s="17">
        <v>67572.289999999994</v>
      </c>
      <c r="H14" s="51">
        <v>86430.205057057436</v>
      </c>
    </row>
    <row r="15" spans="1:8" s="4" customFormat="1" ht="14.25" customHeight="1" x14ac:dyDescent="0.2">
      <c r="A15" s="18">
        <v>2.5</v>
      </c>
      <c r="B15" s="20"/>
      <c r="C15" s="21"/>
      <c r="D15" s="19" t="s">
        <v>20</v>
      </c>
      <c r="E15" s="17">
        <v>3401.1948525553571</v>
      </c>
      <c r="F15" s="17">
        <v>169.53099999999995</v>
      </c>
      <c r="G15" s="28" t="s">
        <v>6</v>
      </c>
      <c r="H15" s="51">
        <v>3570.7258525553571</v>
      </c>
    </row>
    <row r="16" spans="1:8" s="4" customFormat="1" ht="11.25" x14ac:dyDescent="0.2">
      <c r="A16" s="18">
        <v>3</v>
      </c>
      <c r="B16" s="18"/>
      <c r="C16" s="19" t="s">
        <v>21</v>
      </c>
      <c r="D16" s="19"/>
      <c r="E16" s="28" t="s">
        <v>6</v>
      </c>
      <c r="F16" s="28" t="s">
        <v>6</v>
      </c>
      <c r="G16" s="27">
        <v>-66712.269847939984</v>
      </c>
      <c r="H16" s="52">
        <f>G16</f>
        <v>-66712.269847939984</v>
      </c>
    </row>
    <row r="17" spans="1:10" s="4" customFormat="1" ht="11.25" x14ac:dyDescent="0.2">
      <c r="A17" s="18">
        <v>4</v>
      </c>
      <c r="B17" s="18"/>
      <c r="C17" s="19" t="s">
        <v>22</v>
      </c>
      <c r="D17" s="19"/>
      <c r="E17" s="17">
        <v>31286.479130822012</v>
      </c>
      <c r="F17" s="17">
        <v>4024.8688691780335</v>
      </c>
      <c r="G17" s="17">
        <v>56178.211562789998</v>
      </c>
      <c r="H17" s="51">
        <v>91489.559562790033</v>
      </c>
    </row>
    <row r="18" spans="1:10" s="4" customFormat="1" ht="11.25" x14ac:dyDescent="0.2">
      <c r="A18" s="18" t="s">
        <v>4</v>
      </c>
      <c r="B18" s="22"/>
      <c r="C18" s="23" t="s">
        <v>23</v>
      </c>
      <c r="D18" s="23"/>
      <c r="E18" s="17">
        <v>26585.156890130074</v>
      </c>
      <c r="F18" s="17">
        <v>2395.0747883219674</v>
      </c>
      <c r="G18" s="27">
        <v>-11033.599999999979</v>
      </c>
      <c r="H18" s="51">
        <v>17946.63167845206</v>
      </c>
    </row>
    <row r="19" spans="1:10" s="4" customFormat="1" ht="11.25" x14ac:dyDescent="0.2">
      <c r="A19" s="18">
        <v>6</v>
      </c>
      <c r="B19" s="18"/>
      <c r="C19" s="19" t="s">
        <v>24</v>
      </c>
      <c r="D19" s="19"/>
      <c r="E19" s="17">
        <v>6476.3079165388572</v>
      </c>
      <c r="F19" s="17">
        <v>-13993.088130821965</v>
      </c>
      <c r="G19" s="27">
        <v>0</v>
      </c>
      <c r="H19" s="51">
        <v>-7516.7802142831079</v>
      </c>
    </row>
    <row r="20" spans="1:10" s="4" customFormat="1" ht="11.25" x14ac:dyDescent="0.2">
      <c r="A20" s="18">
        <v>7</v>
      </c>
      <c r="B20" s="18"/>
      <c r="C20" s="19" t="s">
        <v>25</v>
      </c>
      <c r="D20" s="19"/>
      <c r="E20" s="17">
        <v>257.23749299999997</v>
      </c>
      <c r="F20" s="17">
        <v>119.48</v>
      </c>
      <c r="G20" s="27">
        <v>0</v>
      </c>
      <c r="H20" s="51">
        <v>376.71749299999999</v>
      </c>
    </row>
    <row r="21" spans="1:10" s="4" customFormat="1" ht="11.25" x14ac:dyDescent="0.2">
      <c r="A21" s="16"/>
      <c r="B21" s="11" t="s">
        <v>26</v>
      </c>
      <c r="C21" s="12"/>
      <c r="D21" s="13"/>
      <c r="E21" s="17"/>
      <c r="F21" s="17"/>
      <c r="G21" s="27"/>
      <c r="H21" s="51"/>
    </row>
    <row r="22" spans="1:10" s="4" customFormat="1" ht="11.25" x14ac:dyDescent="0.2">
      <c r="A22" s="18">
        <v>8</v>
      </c>
      <c r="B22" s="18"/>
      <c r="C22" s="19" t="s">
        <v>27</v>
      </c>
      <c r="D22" s="12"/>
      <c r="E22" s="17">
        <v>12420.090361339786</v>
      </c>
      <c r="F22" s="17">
        <v>846.36222844999986</v>
      </c>
      <c r="G22" s="27">
        <v>0</v>
      </c>
      <c r="H22" s="51">
        <v>13266.452589789786</v>
      </c>
    </row>
    <row r="23" spans="1:10" s="4" customFormat="1" ht="11.25" x14ac:dyDescent="0.2">
      <c r="A23" s="18">
        <v>9</v>
      </c>
      <c r="B23" s="18"/>
      <c r="C23" s="19" t="s">
        <v>28</v>
      </c>
      <c r="D23" s="12"/>
      <c r="E23" s="17">
        <v>1556.5831367707353</v>
      </c>
      <c r="F23" s="17">
        <v>126.03811405</v>
      </c>
      <c r="G23" s="17">
        <v>9991.7000000000371</v>
      </c>
      <c r="H23" s="51">
        <v>11674.321250820773</v>
      </c>
    </row>
    <row r="24" spans="1:10" s="4" customFormat="1" ht="11.25" x14ac:dyDescent="0.2">
      <c r="A24" s="16"/>
      <c r="B24" s="11" t="s">
        <v>29</v>
      </c>
      <c r="C24" s="12"/>
      <c r="D24" s="13"/>
      <c r="E24" s="17"/>
      <c r="F24" s="17"/>
      <c r="G24" s="17"/>
      <c r="H24" s="51"/>
    </row>
    <row r="25" spans="1:10" s="4" customFormat="1" ht="12" thickBot="1" x14ac:dyDescent="0.25">
      <c r="A25" s="35">
        <v>10</v>
      </c>
      <c r="B25" s="35"/>
      <c r="C25" s="36" t="s">
        <v>47</v>
      </c>
      <c r="D25" s="36"/>
      <c r="E25" s="37">
        <v>765523.40143059974</v>
      </c>
      <c r="F25" s="37">
        <v>94829.631999999998</v>
      </c>
      <c r="G25" s="37">
        <v>1350403.9</v>
      </c>
      <c r="H25" s="53">
        <v>2210756.9334305995</v>
      </c>
    </row>
    <row r="26" spans="1:10" s="26" customFormat="1" x14ac:dyDescent="0.2">
      <c r="A26" s="25" t="s">
        <v>31</v>
      </c>
      <c r="B26" s="25"/>
      <c r="C26" s="25"/>
      <c r="F26" s="44"/>
      <c r="J26" s="45"/>
    </row>
    <row r="27" spans="1:10" s="26" customFormat="1" x14ac:dyDescent="0.2">
      <c r="A27" s="25" t="s">
        <v>59</v>
      </c>
      <c r="B27" s="25"/>
      <c r="C27" s="25"/>
      <c r="E27" s="55"/>
      <c r="F27" s="55"/>
      <c r="G27" s="55"/>
      <c r="H27" s="55"/>
    </row>
    <row r="28" spans="1:10" s="26" customFormat="1" x14ac:dyDescent="0.2">
      <c r="A28" s="25" t="s">
        <v>32</v>
      </c>
      <c r="E28" s="54"/>
      <c r="F28" s="54"/>
      <c r="G28" s="54"/>
      <c r="H28" s="54"/>
    </row>
    <row r="29" spans="1:10" s="26" customFormat="1" x14ac:dyDescent="0.2"/>
    <row r="30" spans="1:10" s="26" customFormat="1" x14ac:dyDescent="0.2">
      <c r="A30" s="2"/>
      <c r="B30" s="2"/>
      <c r="C30" s="2"/>
      <c r="D30" s="2"/>
    </row>
  </sheetData>
  <mergeCells count="9">
    <mergeCell ref="B6:D6"/>
    <mergeCell ref="G4:G5"/>
    <mergeCell ref="F3:G3"/>
    <mergeCell ref="H2:H5"/>
    <mergeCell ref="B2:D2"/>
    <mergeCell ref="B3:D3"/>
    <mergeCell ref="B4:D5"/>
    <mergeCell ref="E4:E5"/>
    <mergeCell ref="E2:F2"/>
  </mergeCells>
  <conditionalFormatting sqref="E27:H28">
    <cfRule type="cellIs" dxfId="3" priority="3" operator="notEqual">
      <formula>0</formula>
    </cfRule>
    <cfRule type="cellIs" priority="4" operator="notEqual">
      <formula>0</formula>
    </cfRule>
  </conditionalFormatting>
  <pageMargins left="0.7" right="0.7" top="0.75" bottom="0.75" header="0.3" footer="0.3"/>
  <pageSetup paperSize="9"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Normal="100" workbookViewId="0">
      <selection activeCell="G43" sqref="G43"/>
    </sheetView>
  </sheetViews>
  <sheetFormatPr baseColWidth="10" defaultColWidth="11" defaultRowHeight="14.25" x14ac:dyDescent="0.2"/>
  <cols>
    <col min="1" max="1" width="6.375" style="2" customWidth="1"/>
    <col min="2" max="3" width="2.875" style="2" customWidth="1"/>
    <col min="4" max="4" width="51.75" style="2" customWidth="1"/>
    <col min="5" max="5" width="12.5" style="2" customWidth="1"/>
    <col min="6" max="7" width="14.625" style="2" customWidth="1"/>
    <col min="8" max="8" width="15.375" style="2" customWidth="1"/>
    <col min="9" max="16384" width="11" style="2"/>
  </cols>
  <sheetData>
    <row r="1" spans="1:9" ht="15" thickBot="1" x14ac:dyDescent="0.25">
      <c r="A1" s="1" t="s">
        <v>52</v>
      </c>
      <c r="B1" s="1"/>
      <c r="C1" s="1"/>
      <c r="H1" s="3" t="s">
        <v>5</v>
      </c>
    </row>
    <row r="2" spans="1:9" s="4" customFormat="1" ht="39" customHeight="1" thickBot="1" x14ac:dyDescent="0.25">
      <c r="B2" s="64" t="s">
        <v>8</v>
      </c>
      <c r="C2" s="65"/>
      <c r="D2" s="66"/>
      <c r="E2" s="64" t="s">
        <v>33</v>
      </c>
      <c r="F2" s="66"/>
      <c r="G2" s="31" t="s">
        <v>36</v>
      </c>
      <c r="H2" s="67" t="s">
        <v>41</v>
      </c>
    </row>
    <row r="3" spans="1:9" s="4" customFormat="1" ht="21.95" customHeight="1" thickBot="1" x14ac:dyDescent="0.25">
      <c r="B3" s="64" t="s">
        <v>9</v>
      </c>
      <c r="C3" s="65"/>
      <c r="D3" s="66"/>
      <c r="E3" s="56" t="s">
        <v>34</v>
      </c>
      <c r="F3" s="64" t="s">
        <v>37</v>
      </c>
      <c r="G3" s="65"/>
      <c r="H3" s="68"/>
    </row>
    <row r="4" spans="1:9" s="4" customFormat="1" ht="45.75" thickBot="1" x14ac:dyDescent="0.25">
      <c r="B4" s="78"/>
      <c r="C4" s="79"/>
      <c r="D4" s="80"/>
      <c r="E4" s="81" t="s">
        <v>35</v>
      </c>
      <c r="F4" s="30" t="s">
        <v>38</v>
      </c>
      <c r="G4" s="82" t="s">
        <v>40</v>
      </c>
      <c r="H4" s="68"/>
    </row>
    <row r="5" spans="1:9" s="4" customFormat="1" ht="39" customHeight="1" thickBot="1" x14ac:dyDescent="0.25">
      <c r="B5" s="78"/>
      <c r="C5" s="79"/>
      <c r="D5" s="80"/>
      <c r="E5" s="81"/>
      <c r="F5" s="7" t="s">
        <v>39</v>
      </c>
      <c r="G5" s="82"/>
      <c r="H5" s="69"/>
    </row>
    <row r="6" spans="1:9" s="4" customFormat="1" ht="15.75" customHeight="1" thickBot="1" x14ac:dyDescent="0.25">
      <c r="A6" s="8" t="s">
        <v>11</v>
      </c>
      <c r="B6" s="61" t="s">
        <v>10</v>
      </c>
      <c r="C6" s="62"/>
      <c r="D6" s="63"/>
      <c r="E6" s="9" t="s">
        <v>0</v>
      </c>
      <c r="F6" s="9" t="s">
        <v>1</v>
      </c>
      <c r="G6" s="9" t="s">
        <v>2</v>
      </c>
      <c r="H6" s="29" t="s">
        <v>3</v>
      </c>
    </row>
    <row r="7" spans="1:9" s="4" customFormat="1" ht="11.25" x14ac:dyDescent="0.2">
      <c r="B7" s="11" t="s">
        <v>12</v>
      </c>
      <c r="C7" s="12"/>
      <c r="D7" s="13"/>
      <c r="E7" s="14"/>
      <c r="F7" s="14"/>
      <c r="G7" s="14"/>
      <c r="H7" s="15"/>
    </row>
    <row r="8" spans="1:9" s="4" customFormat="1" ht="11.25" x14ac:dyDescent="0.2">
      <c r="A8" s="32">
        <v>1</v>
      </c>
      <c r="B8" s="32"/>
      <c r="C8" s="33" t="s">
        <v>44</v>
      </c>
      <c r="D8" s="33"/>
      <c r="E8" s="34">
        <v>670465.32033562218</v>
      </c>
      <c r="F8" s="34">
        <v>116094.882</v>
      </c>
      <c r="G8" s="34">
        <v>1330317.3</v>
      </c>
      <c r="H8" s="50">
        <v>2116877.502335622</v>
      </c>
      <c r="I8" s="16"/>
    </row>
    <row r="9" spans="1:9" s="4" customFormat="1" ht="11.25" x14ac:dyDescent="0.2">
      <c r="A9" s="16"/>
      <c r="B9" s="11" t="s">
        <v>14</v>
      </c>
      <c r="C9" s="12"/>
      <c r="D9" s="13"/>
      <c r="E9" s="14"/>
      <c r="F9" s="17"/>
      <c r="G9" s="17"/>
      <c r="H9" s="51"/>
    </row>
    <row r="10" spans="1:9" s="4" customFormat="1" ht="11.25" x14ac:dyDescent="0.2">
      <c r="A10" s="18">
        <v>2</v>
      </c>
      <c r="B10" s="18"/>
      <c r="C10" s="19" t="s">
        <v>15</v>
      </c>
      <c r="D10" s="12"/>
      <c r="E10" s="17">
        <v>56284.704026038213</v>
      </c>
      <c r="F10" s="17">
        <v>7121.5895475000007</v>
      </c>
      <c r="G10" s="17">
        <v>110060.58825918</v>
      </c>
      <c r="H10" s="51">
        <v>173466.88183271821</v>
      </c>
    </row>
    <row r="11" spans="1:9" s="4" customFormat="1" ht="14.25" customHeight="1" x14ac:dyDescent="0.2">
      <c r="A11" s="22">
        <v>2.1</v>
      </c>
      <c r="B11" s="20"/>
      <c r="C11" s="21"/>
      <c r="D11" s="19" t="s">
        <v>16</v>
      </c>
      <c r="E11" s="17">
        <v>22927.576523589101</v>
      </c>
      <c r="F11" s="17">
        <v>2693.0804018381746</v>
      </c>
      <c r="G11" s="17">
        <v>20305.28326353</v>
      </c>
      <c r="H11" s="51">
        <v>45925.940188957276</v>
      </c>
    </row>
    <row r="12" spans="1:9" s="4" customFormat="1" ht="14.25" customHeight="1" x14ac:dyDescent="0.2">
      <c r="A12" s="22">
        <v>2.2000000000000002</v>
      </c>
      <c r="B12" s="20"/>
      <c r="C12" s="21"/>
      <c r="D12" s="19" t="s">
        <v>17</v>
      </c>
      <c r="E12" s="28" t="s">
        <v>6</v>
      </c>
      <c r="F12" s="28" t="s">
        <v>6</v>
      </c>
      <c r="G12" s="28" t="s">
        <v>6</v>
      </c>
      <c r="H12" s="52" t="s">
        <v>6</v>
      </c>
    </row>
    <row r="13" spans="1:9" s="4" customFormat="1" ht="14.25" customHeight="1" x14ac:dyDescent="0.2">
      <c r="A13" s="22">
        <v>2.2999999999999998</v>
      </c>
      <c r="B13" s="20"/>
      <c r="C13" s="21"/>
      <c r="D13" s="19" t="s">
        <v>18</v>
      </c>
      <c r="E13" s="17">
        <v>19528.716866641244</v>
      </c>
      <c r="F13" s="17">
        <v>1866.9275981618255</v>
      </c>
      <c r="G13" s="17">
        <v>23239.439995649998</v>
      </c>
      <c r="H13" s="51">
        <v>44635.084460453072</v>
      </c>
    </row>
    <row r="14" spans="1:9" s="4" customFormat="1" ht="14.25" customHeight="1" x14ac:dyDescent="0.2">
      <c r="A14" s="22">
        <v>2.4</v>
      </c>
      <c r="B14" s="20"/>
      <c r="C14" s="21"/>
      <c r="D14" s="19" t="s">
        <v>19</v>
      </c>
      <c r="E14" s="17">
        <v>17094.573990525332</v>
      </c>
      <c r="F14" s="17">
        <v>2711.0585475000007</v>
      </c>
      <c r="G14" s="17">
        <v>66515.865000000005</v>
      </c>
      <c r="H14" s="51">
        <v>86321.497538025345</v>
      </c>
    </row>
    <row r="15" spans="1:9" s="4" customFormat="1" ht="14.25" customHeight="1" x14ac:dyDescent="0.2">
      <c r="A15" s="22">
        <v>2.5</v>
      </c>
      <c r="B15" s="20"/>
      <c r="C15" s="21"/>
      <c r="D15" s="19" t="s">
        <v>20</v>
      </c>
      <c r="E15" s="17">
        <v>3266.1633547174629</v>
      </c>
      <c r="F15" s="17">
        <v>149.47699999999989</v>
      </c>
      <c r="G15" s="28" t="s">
        <v>6</v>
      </c>
      <c r="H15" s="51">
        <v>3415.6403547174627</v>
      </c>
    </row>
    <row r="16" spans="1:9" s="4" customFormat="1" ht="11.25" x14ac:dyDescent="0.2">
      <c r="A16" s="18">
        <v>3</v>
      </c>
      <c r="B16" s="18"/>
      <c r="C16" s="19" t="s">
        <v>21</v>
      </c>
      <c r="D16" s="19"/>
      <c r="E16" s="28" t="s">
        <v>6</v>
      </c>
      <c r="F16" s="28" t="s">
        <v>6</v>
      </c>
      <c r="G16" s="27">
        <v>-33162.046505680111</v>
      </c>
      <c r="H16" s="52">
        <f>G16</f>
        <v>-33162.046505680111</v>
      </c>
    </row>
    <row r="17" spans="1:10" s="4" customFormat="1" ht="11.25" x14ac:dyDescent="0.2">
      <c r="A17" s="18">
        <v>4</v>
      </c>
      <c r="B17" s="18"/>
      <c r="C17" s="19" t="s">
        <v>22</v>
      </c>
      <c r="D17" s="19"/>
      <c r="E17" s="17">
        <v>29852.33051675955</v>
      </c>
      <c r="F17" s="17">
        <v>4576.0501002158398</v>
      </c>
      <c r="G17" s="17">
        <v>55330.6417535</v>
      </c>
      <c r="H17" s="51">
        <v>89759.022370475388</v>
      </c>
    </row>
    <row r="18" spans="1:10" s="24" customFormat="1" ht="11.25" x14ac:dyDescent="0.2">
      <c r="A18" s="22" t="s">
        <v>4</v>
      </c>
      <c r="B18" s="22"/>
      <c r="C18" s="23" t="s">
        <v>23</v>
      </c>
      <c r="D18" s="23"/>
      <c r="E18" s="17">
        <v>26432.373509278663</v>
      </c>
      <c r="F18" s="17">
        <v>2545.5394472841608</v>
      </c>
      <c r="G18" s="27">
        <v>21567.899999999903</v>
      </c>
      <c r="H18" s="51">
        <v>50545.812956562731</v>
      </c>
    </row>
    <row r="19" spans="1:10" s="4" customFormat="1" ht="11.25" x14ac:dyDescent="0.2">
      <c r="A19" s="18">
        <v>6</v>
      </c>
      <c r="B19" s="18"/>
      <c r="C19" s="19" t="s">
        <v>24</v>
      </c>
      <c r="D19" s="19"/>
      <c r="E19" s="17">
        <v>11448.443214690838</v>
      </c>
      <c r="F19" s="17">
        <v>-18217.068899784164</v>
      </c>
      <c r="G19" s="27">
        <v>0</v>
      </c>
      <c r="H19" s="51">
        <v>-6768.625685093326</v>
      </c>
    </row>
    <row r="20" spans="1:10" s="4" customFormat="1" ht="11.25" x14ac:dyDescent="0.2">
      <c r="A20" s="18">
        <v>7</v>
      </c>
      <c r="B20" s="18"/>
      <c r="C20" s="19" t="s">
        <v>25</v>
      </c>
      <c r="D20" s="19"/>
      <c r="E20" s="17">
        <v>4</v>
      </c>
      <c r="F20" s="17">
        <v>1.6579999999999999</v>
      </c>
      <c r="G20" s="27">
        <v>0</v>
      </c>
      <c r="H20" s="51">
        <v>5.6579999999999995</v>
      </c>
    </row>
    <row r="21" spans="1:10" s="4" customFormat="1" ht="11.25" x14ac:dyDescent="0.2">
      <c r="A21" s="16"/>
      <c r="B21" s="11" t="s">
        <v>26</v>
      </c>
      <c r="C21" s="12"/>
      <c r="D21" s="13"/>
      <c r="E21" s="17"/>
      <c r="F21" s="17"/>
      <c r="G21" s="27"/>
      <c r="H21" s="51"/>
    </row>
    <row r="22" spans="1:10" s="4" customFormat="1" ht="11.25" x14ac:dyDescent="0.2">
      <c r="A22" s="18">
        <v>8</v>
      </c>
      <c r="B22" s="18"/>
      <c r="C22" s="19" t="s">
        <v>27</v>
      </c>
      <c r="D22" s="12"/>
      <c r="E22" s="17">
        <v>9258.057448352818</v>
      </c>
      <c r="F22" s="17">
        <v>3207.775653499999</v>
      </c>
      <c r="G22" s="27">
        <v>0</v>
      </c>
      <c r="H22" s="51">
        <v>12465.833101852817</v>
      </c>
    </row>
    <row r="23" spans="1:10" s="4" customFormat="1" ht="11.25" x14ac:dyDescent="0.2">
      <c r="A23" s="18">
        <v>9</v>
      </c>
      <c r="B23" s="18"/>
      <c r="C23" s="19" t="s">
        <v>28</v>
      </c>
      <c r="D23" s="12"/>
      <c r="E23" s="17">
        <v>619.83112487574431</v>
      </c>
      <c r="F23" s="17">
        <v>1702.978799</v>
      </c>
      <c r="G23" s="17">
        <v>-439.39999999997781</v>
      </c>
      <c r="H23" s="51">
        <v>1883.4099238757663</v>
      </c>
    </row>
    <row r="24" spans="1:10" s="4" customFormat="1" ht="11.25" x14ac:dyDescent="0.2">
      <c r="A24" s="16"/>
      <c r="B24" s="11" t="s">
        <v>29</v>
      </c>
      <c r="C24" s="12"/>
      <c r="D24" s="13"/>
      <c r="E24" s="17"/>
      <c r="F24" s="17"/>
      <c r="G24" s="17"/>
      <c r="H24" s="51"/>
    </row>
    <row r="25" spans="1:10" s="4" customFormat="1" ht="12" thickBot="1" x14ac:dyDescent="0.25">
      <c r="A25" s="35">
        <v>10</v>
      </c>
      <c r="B25" s="35"/>
      <c r="C25" s="36" t="s">
        <v>45</v>
      </c>
      <c r="D25" s="36"/>
      <c r="E25" s="37">
        <v>718228.02563282032</v>
      </c>
      <c r="F25" s="37">
        <v>105335.765</v>
      </c>
      <c r="G25" s="37">
        <v>1351445.8</v>
      </c>
      <c r="H25" s="53">
        <v>2175009.5906328205</v>
      </c>
      <c r="I25" s="16"/>
    </row>
    <row r="26" spans="1:10" s="26" customFormat="1" x14ac:dyDescent="0.2">
      <c r="A26" s="25" t="s">
        <v>31</v>
      </c>
      <c r="B26" s="25"/>
      <c r="C26" s="25"/>
      <c r="F26" s="44"/>
      <c r="J26" s="45"/>
    </row>
    <row r="27" spans="1:10" s="26" customFormat="1" x14ac:dyDescent="0.2">
      <c r="A27" s="25" t="s">
        <v>59</v>
      </c>
      <c r="B27" s="25"/>
      <c r="C27" s="25"/>
      <c r="E27" s="55"/>
      <c r="F27" s="55"/>
      <c r="G27" s="55"/>
      <c r="H27" s="55"/>
    </row>
    <row r="28" spans="1:10" s="26" customFormat="1" x14ac:dyDescent="0.2">
      <c r="A28" s="25" t="s">
        <v>32</v>
      </c>
      <c r="E28" s="54"/>
      <c r="F28" s="54"/>
      <c r="G28" s="54"/>
      <c r="H28" s="54"/>
    </row>
    <row r="29" spans="1:10" s="26" customFormat="1" x14ac:dyDescent="0.2"/>
    <row r="30" spans="1:10" s="26" customFormat="1" x14ac:dyDescent="0.2">
      <c r="A30" s="2"/>
      <c r="B30" s="2"/>
      <c r="C30" s="2"/>
      <c r="D30" s="2"/>
    </row>
  </sheetData>
  <mergeCells count="9">
    <mergeCell ref="B6:D6"/>
    <mergeCell ref="G4:G5"/>
    <mergeCell ref="F3:G3"/>
    <mergeCell ref="H2:H5"/>
    <mergeCell ref="B2:D2"/>
    <mergeCell ref="B3:D3"/>
    <mergeCell ref="B4:D5"/>
    <mergeCell ref="E4:E5"/>
    <mergeCell ref="E2:F2"/>
  </mergeCells>
  <conditionalFormatting sqref="E27:H28">
    <cfRule type="cellIs" dxfId="2" priority="3" operator="notEqual">
      <formula>0</formula>
    </cfRule>
    <cfRule type="cellIs" priority="4" operator="notEqual">
      <formula>0</formula>
    </cfRule>
  </conditionalFormatting>
  <pageMargins left="0.7" right="0.7" top="0.75" bottom="0.75" header="0.3" footer="0.3"/>
  <pageSetup paperSize="9" scale="9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zoomScaleNormal="100" workbookViewId="0">
      <selection activeCell="G43" sqref="G43"/>
    </sheetView>
  </sheetViews>
  <sheetFormatPr baseColWidth="10" defaultColWidth="11" defaultRowHeight="14.25" x14ac:dyDescent="0.2"/>
  <cols>
    <col min="1" max="1" width="6.375" style="2" customWidth="1"/>
    <col min="2" max="3" width="2.875" style="2" customWidth="1"/>
    <col min="4" max="4" width="51.75" style="2" customWidth="1"/>
    <col min="5" max="5" width="12.5" style="2" customWidth="1"/>
    <col min="6" max="6" width="13.875" style="2" customWidth="1"/>
    <col min="7" max="7" width="13.625" style="2" customWidth="1"/>
    <col min="8" max="8" width="14.25" style="2" customWidth="1"/>
    <col min="9" max="16384" width="11" style="2"/>
  </cols>
  <sheetData>
    <row r="1" spans="1:9" ht="15" thickBot="1" x14ac:dyDescent="0.25">
      <c r="A1" s="1" t="s">
        <v>53</v>
      </c>
      <c r="B1" s="1"/>
      <c r="C1" s="1"/>
      <c r="H1" s="3" t="s">
        <v>5</v>
      </c>
    </row>
    <row r="2" spans="1:9" s="4" customFormat="1" ht="39" customHeight="1" thickBot="1" x14ac:dyDescent="0.25">
      <c r="B2" s="64" t="s">
        <v>8</v>
      </c>
      <c r="C2" s="65"/>
      <c r="D2" s="66"/>
      <c r="E2" s="64" t="s">
        <v>33</v>
      </c>
      <c r="F2" s="66"/>
      <c r="G2" s="31" t="s">
        <v>36</v>
      </c>
      <c r="H2" s="67" t="s">
        <v>41</v>
      </c>
    </row>
    <row r="3" spans="1:9" s="4" customFormat="1" ht="20.45" customHeight="1" thickBot="1" x14ac:dyDescent="0.25">
      <c r="B3" s="64" t="s">
        <v>9</v>
      </c>
      <c r="C3" s="65"/>
      <c r="D3" s="66"/>
      <c r="E3" s="56" t="s">
        <v>34</v>
      </c>
      <c r="F3" s="64" t="s">
        <v>37</v>
      </c>
      <c r="G3" s="65"/>
      <c r="H3" s="68"/>
    </row>
    <row r="4" spans="1:9" s="4" customFormat="1" ht="45.75" thickBot="1" x14ac:dyDescent="0.25">
      <c r="B4" s="78"/>
      <c r="C4" s="79"/>
      <c r="D4" s="80"/>
      <c r="E4" s="81" t="s">
        <v>35</v>
      </c>
      <c r="F4" s="30" t="s">
        <v>38</v>
      </c>
      <c r="G4" s="82" t="s">
        <v>40</v>
      </c>
      <c r="H4" s="68"/>
    </row>
    <row r="5" spans="1:9" s="4" customFormat="1" ht="39" customHeight="1" thickBot="1" x14ac:dyDescent="0.25">
      <c r="B5" s="78"/>
      <c r="C5" s="79"/>
      <c r="D5" s="80"/>
      <c r="E5" s="81"/>
      <c r="F5" s="7" t="s">
        <v>39</v>
      </c>
      <c r="G5" s="82"/>
      <c r="H5" s="69"/>
    </row>
    <row r="6" spans="1:9" s="4" customFormat="1" ht="15.75" customHeight="1" thickBot="1" x14ac:dyDescent="0.25">
      <c r="A6" s="8" t="s">
        <v>11</v>
      </c>
      <c r="B6" s="61" t="s">
        <v>10</v>
      </c>
      <c r="C6" s="62"/>
      <c r="D6" s="63"/>
      <c r="E6" s="9" t="s">
        <v>0</v>
      </c>
      <c r="F6" s="9" t="s">
        <v>1</v>
      </c>
      <c r="G6" s="9" t="s">
        <v>2</v>
      </c>
      <c r="H6" s="29" t="s">
        <v>3</v>
      </c>
    </row>
    <row r="7" spans="1:9" s="4" customFormat="1" ht="11.25" x14ac:dyDescent="0.2">
      <c r="B7" s="11" t="s">
        <v>12</v>
      </c>
      <c r="C7" s="12"/>
      <c r="D7" s="13"/>
      <c r="E7" s="14"/>
      <c r="F7" s="14"/>
      <c r="G7" s="14"/>
      <c r="H7" s="15"/>
    </row>
    <row r="8" spans="1:9" s="4" customFormat="1" ht="11.25" x14ac:dyDescent="0.2">
      <c r="A8" s="32">
        <v>1</v>
      </c>
      <c r="B8" s="32"/>
      <c r="C8" s="33" t="s">
        <v>42</v>
      </c>
      <c r="D8" s="33"/>
      <c r="E8" s="34">
        <v>647764.06432786665</v>
      </c>
      <c r="F8" s="34">
        <v>100817.666</v>
      </c>
      <c r="G8" s="34">
        <v>1302353.7000000002</v>
      </c>
      <c r="H8" s="50">
        <v>2050935.4303278667</v>
      </c>
      <c r="I8" s="16"/>
    </row>
    <row r="9" spans="1:9" s="4" customFormat="1" ht="11.25" x14ac:dyDescent="0.2">
      <c r="A9" s="16"/>
      <c r="B9" s="11" t="s">
        <v>14</v>
      </c>
      <c r="C9" s="12"/>
      <c r="D9" s="13"/>
      <c r="E9" s="14"/>
      <c r="F9" s="17"/>
      <c r="G9" s="17"/>
      <c r="H9" s="51"/>
    </row>
    <row r="10" spans="1:9" s="4" customFormat="1" ht="11.25" x14ac:dyDescent="0.2">
      <c r="A10" s="18">
        <v>2</v>
      </c>
      <c r="B10" s="18"/>
      <c r="C10" s="19" t="s">
        <v>15</v>
      </c>
      <c r="D10" s="12"/>
      <c r="E10" s="17">
        <v>51251.162192673102</v>
      </c>
      <c r="F10" s="17">
        <v>7900.0476257915225</v>
      </c>
      <c r="G10" s="17">
        <v>107980.10621494001</v>
      </c>
      <c r="H10" s="51">
        <v>167131.31603340464</v>
      </c>
    </row>
    <row r="11" spans="1:9" s="4" customFormat="1" ht="14.25" customHeight="1" x14ac:dyDescent="0.2">
      <c r="A11" s="22">
        <v>2.1</v>
      </c>
      <c r="B11" s="20"/>
      <c r="C11" s="21"/>
      <c r="D11" s="19" t="s">
        <v>16</v>
      </c>
      <c r="E11" s="17">
        <v>21910.098118227328</v>
      </c>
      <c r="F11" s="17">
        <v>3039.659210771807</v>
      </c>
      <c r="G11" s="17">
        <v>19940.41138908</v>
      </c>
      <c r="H11" s="51">
        <v>44890.168718079134</v>
      </c>
    </row>
    <row r="12" spans="1:9" s="4" customFormat="1" ht="14.25" customHeight="1" x14ac:dyDescent="0.2">
      <c r="A12" s="22">
        <v>2.2000000000000002</v>
      </c>
      <c r="B12" s="20"/>
      <c r="C12" s="21"/>
      <c r="D12" s="19" t="s">
        <v>17</v>
      </c>
      <c r="E12" s="28" t="s">
        <v>6</v>
      </c>
      <c r="F12" s="28" t="s">
        <v>6</v>
      </c>
      <c r="G12" s="28" t="s">
        <v>6</v>
      </c>
      <c r="H12" s="52" t="s">
        <v>6</v>
      </c>
    </row>
    <row r="13" spans="1:9" s="4" customFormat="1" ht="14.25" customHeight="1" x14ac:dyDescent="0.2">
      <c r="A13" s="22">
        <v>2.2999999999999998</v>
      </c>
      <c r="B13" s="20"/>
      <c r="C13" s="21"/>
      <c r="D13" s="19" t="s">
        <v>18</v>
      </c>
      <c r="E13" s="17">
        <v>18251.903141282248</v>
      </c>
      <c r="F13" s="17">
        <v>2190.3517892281934</v>
      </c>
      <c r="G13" s="17">
        <v>22922.009825859997</v>
      </c>
      <c r="H13" s="51">
        <v>43364.264756370438</v>
      </c>
    </row>
    <row r="14" spans="1:9" s="4" customFormat="1" ht="14.25" customHeight="1" x14ac:dyDescent="0.2">
      <c r="A14" s="22">
        <v>2.4</v>
      </c>
      <c r="B14" s="20"/>
      <c r="C14" s="21"/>
      <c r="D14" s="19" t="s">
        <v>19</v>
      </c>
      <c r="E14" s="17">
        <v>14574.880174372887</v>
      </c>
      <c r="F14" s="17">
        <v>2931.5229405</v>
      </c>
      <c r="G14" s="17">
        <v>65117.685000000012</v>
      </c>
      <c r="H14" s="51">
        <v>82624.088114872895</v>
      </c>
    </row>
    <row r="15" spans="1:9" s="4" customFormat="1" ht="14.25" customHeight="1" x14ac:dyDescent="0.2">
      <c r="A15" s="22">
        <v>2.5</v>
      </c>
      <c r="B15" s="20"/>
      <c r="C15" s="21"/>
      <c r="D15" s="19" t="s">
        <v>20</v>
      </c>
      <c r="E15" s="17">
        <v>3485.7192412093536</v>
      </c>
      <c r="F15" s="17">
        <v>261.48631470847818</v>
      </c>
      <c r="G15" s="28" t="s">
        <v>6</v>
      </c>
      <c r="H15" s="51">
        <v>3747.2055559178316</v>
      </c>
    </row>
    <row r="16" spans="1:9" s="4" customFormat="1" ht="11.25" x14ac:dyDescent="0.2">
      <c r="A16" s="18">
        <v>3</v>
      </c>
      <c r="B16" s="18"/>
      <c r="C16" s="19" t="s">
        <v>21</v>
      </c>
      <c r="D16" s="19"/>
      <c r="E16" s="28" t="s">
        <v>6</v>
      </c>
      <c r="F16" s="28" t="s">
        <v>6</v>
      </c>
      <c r="G16" s="27">
        <v>-25336.68517561</v>
      </c>
      <c r="H16" s="52">
        <f>G16</f>
        <v>-25336.68517561</v>
      </c>
    </row>
    <row r="17" spans="1:9" s="4" customFormat="1" ht="11.25" x14ac:dyDescent="0.2">
      <c r="A17" s="18">
        <v>4</v>
      </c>
      <c r="B17" s="18"/>
      <c r="C17" s="19" t="s">
        <v>22</v>
      </c>
      <c r="D17" s="19"/>
      <c r="E17" s="17">
        <v>28117.585438328078</v>
      </c>
      <c r="F17" s="17">
        <v>5038.616</v>
      </c>
      <c r="G17" s="17">
        <v>54305.221039329997</v>
      </c>
      <c r="H17" s="51">
        <v>87461.422477658081</v>
      </c>
    </row>
    <row r="18" spans="1:9" s="24" customFormat="1" ht="11.25" x14ac:dyDescent="0.2">
      <c r="A18" s="22" t="s">
        <v>4</v>
      </c>
      <c r="B18" s="22"/>
      <c r="C18" s="23" t="s">
        <v>23</v>
      </c>
      <c r="D18" s="23"/>
      <c r="E18" s="17">
        <v>23133.576754345024</v>
      </c>
      <c r="F18" s="17">
        <v>2861.4316257915225</v>
      </c>
      <c r="G18" s="27">
        <v>28338.200000000008</v>
      </c>
      <c r="H18" s="51">
        <v>54333.208380136552</v>
      </c>
    </row>
    <row r="19" spans="1:9" s="4" customFormat="1" ht="11.25" x14ac:dyDescent="0.2">
      <c r="A19" s="18">
        <v>6</v>
      </c>
      <c r="B19" s="18"/>
      <c r="C19" s="19" t="s">
        <v>24</v>
      </c>
      <c r="D19" s="19"/>
      <c r="E19" s="17">
        <v>-16885.513571319814</v>
      </c>
      <c r="F19" s="17">
        <v>8369.27</v>
      </c>
      <c r="G19" s="27">
        <v>0</v>
      </c>
      <c r="H19" s="51">
        <v>-8516.2435713198138</v>
      </c>
    </row>
    <row r="20" spans="1:9" s="4" customFormat="1" ht="11.25" x14ac:dyDescent="0.2">
      <c r="A20" s="18">
        <v>7</v>
      </c>
      <c r="B20" s="18"/>
      <c r="C20" s="19" t="s">
        <v>25</v>
      </c>
      <c r="D20" s="19"/>
      <c r="E20" s="17">
        <v>434.97399799999999</v>
      </c>
      <c r="F20" s="17">
        <v>-11.202881</v>
      </c>
      <c r="G20" s="27">
        <v>0</v>
      </c>
      <c r="H20" s="51">
        <v>423.771117</v>
      </c>
    </row>
    <row r="21" spans="1:9" s="4" customFormat="1" ht="11.25" x14ac:dyDescent="0.2">
      <c r="A21" s="16"/>
      <c r="B21" s="11" t="s">
        <v>26</v>
      </c>
      <c r="C21" s="12"/>
      <c r="D21" s="13"/>
      <c r="E21" s="17"/>
      <c r="F21" s="17"/>
      <c r="G21" s="27"/>
      <c r="H21" s="51"/>
    </row>
    <row r="22" spans="1:9" s="4" customFormat="1" ht="11.25" x14ac:dyDescent="0.2">
      <c r="A22" s="18">
        <v>8</v>
      </c>
      <c r="B22" s="18"/>
      <c r="C22" s="19" t="s">
        <v>27</v>
      </c>
      <c r="D22" s="12"/>
      <c r="E22" s="17">
        <v>13122.031309606067</v>
      </c>
      <c r="F22" s="17">
        <v>2909.6795062084784</v>
      </c>
      <c r="G22" s="27">
        <v>0</v>
      </c>
      <c r="H22" s="51">
        <v>16031.710815814546</v>
      </c>
    </row>
    <row r="23" spans="1:9" s="4" customFormat="1" ht="11.25" x14ac:dyDescent="0.2">
      <c r="A23" s="18">
        <v>9</v>
      </c>
      <c r="B23" s="18"/>
      <c r="C23" s="19" t="s">
        <v>28</v>
      </c>
      <c r="D23" s="12"/>
      <c r="E23" s="17">
        <v>2896.1875171243601</v>
      </c>
      <c r="F23" s="17">
        <v>1148.0377489999998</v>
      </c>
      <c r="G23" s="17">
        <v>-374.59999999987303</v>
      </c>
      <c r="H23" s="51">
        <v>3669.6252661244871</v>
      </c>
    </row>
    <row r="24" spans="1:9" s="4" customFormat="1" ht="11.25" x14ac:dyDescent="0.2">
      <c r="A24" s="16"/>
      <c r="B24" s="11" t="s">
        <v>29</v>
      </c>
      <c r="C24" s="12"/>
      <c r="D24" s="13"/>
      <c r="E24" s="17"/>
      <c r="F24" s="17"/>
      <c r="G24" s="17"/>
      <c r="H24" s="51"/>
    </row>
    <row r="25" spans="1:9" s="4" customFormat="1" ht="12" thickBot="1" x14ac:dyDescent="0.25">
      <c r="A25" s="35">
        <v>10</v>
      </c>
      <c r="B25" s="35"/>
      <c r="C25" s="36" t="s">
        <v>43</v>
      </c>
      <c r="D25" s="36"/>
      <c r="E25" s="37">
        <v>670465.32033562218</v>
      </c>
      <c r="F25" s="37">
        <v>116094.882</v>
      </c>
      <c r="G25" s="37">
        <v>1330317.3</v>
      </c>
      <c r="H25" s="53">
        <v>2116877.502335622</v>
      </c>
      <c r="I25" s="16"/>
    </row>
    <row r="26" spans="1:9" s="26" customFormat="1" x14ac:dyDescent="0.2">
      <c r="A26" s="25" t="s">
        <v>31</v>
      </c>
      <c r="B26" s="25"/>
      <c r="C26" s="25"/>
    </row>
    <row r="27" spans="1:9" s="26" customFormat="1" x14ac:dyDescent="0.2">
      <c r="A27" s="25" t="s">
        <v>59</v>
      </c>
      <c r="B27" s="25"/>
      <c r="C27" s="25"/>
      <c r="E27" s="55"/>
      <c r="F27" s="55"/>
      <c r="G27" s="55"/>
      <c r="H27" s="55"/>
    </row>
    <row r="28" spans="1:9" s="26" customFormat="1" x14ac:dyDescent="0.2">
      <c r="A28" s="25" t="s">
        <v>32</v>
      </c>
      <c r="E28" s="54"/>
      <c r="F28" s="54"/>
      <c r="G28" s="54"/>
      <c r="H28" s="54"/>
    </row>
    <row r="29" spans="1:9" s="26" customFormat="1" x14ac:dyDescent="0.2"/>
    <row r="30" spans="1:9" s="26" customFormat="1" x14ac:dyDescent="0.2">
      <c r="A30" s="2"/>
      <c r="B30" s="2"/>
      <c r="C30" s="2"/>
      <c r="D30" s="2"/>
    </row>
  </sheetData>
  <mergeCells count="9">
    <mergeCell ref="B6:D6"/>
    <mergeCell ref="G4:G5"/>
    <mergeCell ref="F3:G3"/>
    <mergeCell ref="H2:H5"/>
    <mergeCell ref="B2:D2"/>
    <mergeCell ref="B3:D3"/>
    <mergeCell ref="B4:D5"/>
    <mergeCell ref="E4:E5"/>
    <mergeCell ref="E2:F2"/>
  </mergeCells>
  <conditionalFormatting sqref="E27:H28">
    <cfRule type="cellIs" dxfId="1" priority="3" operator="notEqual">
      <formula>0</formula>
    </cfRule>
    <cfRule type="cellIs" priority="4" operator="notEqual">
      <formula>0</formula>
    </cfRule>
  </conditionalFormatting>
  <pageMargins left="0.7" right="0.7" top="0.75" bottom="0.75" header="0.3" footer="0.3"/>
  <pageSetup paperSize="9"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activeCell="G43" sqref="G43"/>
    </sheetView>
  </sheetViews>
  <sheetFormatPr baseColWidth="10" defaultColWidth="11" defaultRowHeight="14.25" x14ac:dyDescent="0.2"/>
  <cols>
    <col min="1" max="1" width="6.375" style="2" customWidth="1"/>
    <col min="2" max="3" width="2.875" style="2" customWidth="1"/>
    <col min="4" max="4" width="51.75" style="2" customWidth="1"/>
    <col min="5" max="5" width="12.5" style="2" customWidth="1"/>
    <col min="6" max="6" width="14.125" style="2" customWidth="1"/>
    <col min="7" max="7" width="14.875" style="2" customWidth="1"/>
    <col min="8" max="8" width="15" style="2" customWidth="1"/>
    <col min="9" max="16384" width="11" style="2"/>
  </cols>
  <sheetData>
    <row r="1" spans="1:9" ht="15" thickBot="1" x14ac:dyDescent="0.25">
      <c r="A1" s="1" t="s">
        <v>7</v>
      </c>
      <c r="B1" s="1"/>
      <c r="C1" s="1"/>
      <c r="H1" s="3" t="s">
        <v>5</v>
      </c>
    </row>
    <row r="2" spans="1:9" s="4" customFormat="1" ht="39" customHeight="1" thickBot="1" x14ac:dyDescent="0.25">
      <c r="B2" s="64" t="s">
        <v>8</v>
      </c>
      <c r="C2" s="65"/>
      <c r="D2" s="66"/>
      <c r="E2" s="64" t="s">
        <v>33</v>
      </c>
      <c r="F2" s="66"/>
      <c r="G2" s="5" t="s">
        <v>36</v>
      </c>
      <c r="H2" s="67" t="s">
        <v>41</v>
      </c>
    </row>
    <row r="3" spans="1:9" s="4" customFormat="1" ht="21" customHeight="1" thickBot="1" x14ac:dyDescent="0.25">
      <c r="B3" s="64" t="s">
        <v>9</v>
      </c>
      <c r="C3" s="65"/>
      <c r="D3" s="66"/>
      <c r="E3" s="56" t="s">
        <v>34</v>
      </c>
      <c r="F3" s="64" t="s">
        <v>37</v>
      </c>
      <c r="G3" s="65"/>
      <c r="H3" s="68"/>
    </row>
    <row r="4" spans="1:9" s="4" customFormat="1" ht="45.75" thickBot="1" x14ac:dyDescent="0.25">
      <c r="B4" s="78"/>
      <c r="C4" s="79"/>
      <c r="D4" s="80"/>
      <c r="E4" s="81" t="s">
        <v>35</v>
      </c>
      <c r="F4" s="6" t="s">
        <v>38</v>
      </c>
      <c r="G4" s="82" t="s">
        <v>40</v>
      </c>
      <c r="H4" s="68"/>
    </row>
    <row r="5" spans="1:9" s="4" customFormat="1" ht="39" customHeight="1" thickBot="1" x14ac:dyDescent="0.25">
      <c r="B5" s="78"/>
      <c r="C5" s="79"/>
      <c r="D5" s="80"/>
      <c r="E5" s="81"/>
      <c r="F5" s="7" t="s">
        <v>39</v>
      </c>
      <c r="G5" s="82"/>
      <c r="H5" s="69"/>
    </row>
    <row r="6" spans="1:9" s="4" customFormat="1" ht="15.75" customHeight="1" thickBot="1" x14ac:dyDescent="0.25">
      <c r="A6" s="8" t="s">
        <v>11</v>
      </c>
      <c r="B6" s="61" t="s">
        <v>10</v>
      </c>
      <c r="C6" s="62"/>
      <c r="D6" s="63"/>
      <c r="E6" s="9" t="s">
        <v>0</v>
      </c>
      <c r="F6" s="9" t="s">
        <v>1</v>
      </c>
      <c r="G6" s="9" t="s">
        <v>2</v>
      </c>
      <c r="H6" s="10" t="s">
        <v>3</v>
      </c>
    </row>
    <row r="7" spans="1:9" s="4" customFormat="1" ht="11.25" x14ac:dyDescent="0.2">
      <c r="B7" s="11" t="s">
        <v>12</v>
      </c>
      <c r="C7" s="12"/>
      <c r="D7" s="13"/>
      <c r="E7" s="14"/>
      <c r="F7" s="14"/>
      <c r="G7" s="14"/>
      <c r="H7" s="49"/>
    </row>
    <row r="8" spans="1:9" s="4" customFormat="1" ht="11.25" x14ac:dyDescent="0.2">
      <c r="A8" s="32">
        <v>1</v>
      </c>
      <c r="B8" s="32"/>
      <c r="C8" s="33" t="s">
        <v>13</v>
      </c>
      <c r="D8" s="33"/>
      <c r="E8" s="34">
        <v>621292.24474437616</v>
      </c>
      <c r="F8" s="34">
        <v>96543.879000000001</v>
      </c>
      <c r="G8" s="34">
        <v>1276219.2</v>
      </c>
      <c r="H8" s="50">
        <v>1994055.3237443762</v>
      </c>
      <c r="I8" s="12"/>
    </row>
    <row r="9" spans="1:9" s="4" customFormat="1" ht="11.25" x14ac:dyDescent="0.2">
      <c r="A9" s="16"/>
      <c r="B9" s="11" t="s">
        <v>14</v>
      </c>
      <c r="C9" s="12"/>
      <c r="D9" s="13"/>
      <c r="E9" s="14"/>
      <c r="F9" s="17"/>
      <c r="G9" s="17"/>
      <c r="H9" s="51"/>
    </row>
    <row r="10" spans="1:9" s="4" customFormat="1" ht="11.25" x14ac:dyDescent="0.2">
      <c r="A10" s="18">
        <v>2</v>
      </c>
      <c r="B10" s="18"/>
      <c r="C10" s="19" t="s">
        <v>15</v>
      </c>
      <c r="D10" s="12"/>
      <c r="E10" s="17">
        <v>49536.838515977375</v>
      </c>
      <c r="F10" s="17">
        <v>7447.121893285158</v>
      </c>
      <c r="G10" s="17">
        <v>105747.15360894</v>
      </c>
      <c r="H10" s="51">
        <v>162731.11401820253</v>
      </c>
    </row>
    <row r="11" spans="1:9" s="4" customFormat="1" ht="14.25" customHeight="1" x14ac:dyDescent="0.2">
      <c r="A11" s="18">
        <v>2.1</v>
      </c>
      <c r="B11" s="20"/>
      <c r="C11" s="21"/>
      <c r="D11" s="19" t="s">
        <v>16</v>
      </c>
      <c r="E11" s="17">
        <v>21876.993027523291</v>
      </c>
      <c r="F11" s="17">
        <v>2640.2162696185928</v>
      </c>
      <c r="G11" s="17">
        <v>19430.46448156</v>
      </c>
      <c r="H11" s="51">
        <v>43947.673778701879</v>
      </c>
    </row>
    <row r="12" spans="1:9" s="4" customFormat="1" ht="14.25" customHeight="1" x14ac:dyDescent="0.2">
      <c r="A12" s="18">
        <v>2.2000000000000002</v>
      </c>
      <c r="B12" s="20"/>
      <c r="C12" s="21"/>
      <c r="D12" s="19" t="s">
        <v>17</v>
      </c>
      <c r="E12" s="28" t="s">
        <v>6</v>
      </c>
      <c r="F12" s="28" t="s">
        <v>6</v>
      </c>
      <c r="G12" s="28" t="s">
        <v>6</v>
      </c>
      <c r="H12" s="52" t="s">
        <v>6</v>
      </c>
    </row>
    <row r="13" spans="1:9" s="4" customFormat="1" ht="14.25" customHeight="1" x14ac:dyDescent="0.2">
      <c r="A13" s="18">
        <v>2.2999999999999998</v>
      </c>
      <c r="B13" s="20"/>
      <c r="C13" s="21"/>
      <c r="D13" s="19" t="s">
        <v>18</v>
      </c>
      <c r="E13" s="17">
        <v>17430.519611246618</v>
      </c>
      <c r="F13" s="17">
        <v>1990.1127303814076</v>
      </c>
      <c r="G13" s="17">
        <v>22505.72912738</v>
      </c>
      <c r="H13" s="51">
        <v>41926.361469008029</v>
      </c>
    </row>
    <row r="14" spans="1:9" s="4" customFormat="1" ht="14.25" customHeight="1" x14ac:dyDescent="0.2">
      <c r="A14" s="18">
        <v>2.4</v>
      </c>
      <c r="B14" s="20"/>
      <c r="C14" s="21"/>
      <c r="D14" s="19" t="s">
        <v>19</v>
      </c>
      <c r="E14" s="17">
        <v>14203.722445761205</v>
      </c>
      <c r="F14" s="17">
        <v>3058.2010615000013</v>
      </c>
      <c r="G14" s="17">
        <v>63810.96</v>
      </c>
      <c r="H14" s="51">
        <v>81072.883507261198</v>
      </c>
    </row>
    <row r="15" spans="1:9" s="4" customFormat="1" ht="14.25" customHeight="1" x14ac:dyDescent="0.2">
      <c r="A15" s="18">
        <v>2.5</v>
      </c>
      <c r="B15" s="20"/>
      <c r="C15" s="21"/>
      <c r="D15" s="19" t="s">
        <v>20</v>
      </c>
      <c r="E15" s="17">
        <v>3974.396568553741</v>
      </c>
      <c r="F15" s="17">
        <v>241.40816821484367</v>
      </c>
      <c r="G15" s="28" t="s">
        <v>6</v>
      </c>
      <c r="H15" s="51">
        <v>4215.8047367685849</v>
      </c>
    </row>
    <row r="16" spans="1:9" s="4" customFormat="1" ht="11.25" x14ac:dyDescent="0.2">
      <c r="A16" s="18">
        <v>3</v>
      </c>
      <c r="B16" s="18"/>
      <c r="C16" s="19" t="s">
        <v>21</v>
      </c>
      <c r="D16" s="19"/>
      <c r="E16" s="28" t="s">
        <v>6</v>
      </c>
      <c r="F16" s="28" t="s">
        <v>6</v>
      </c>
      <c r="G16" s="27">
        <v>-26823.510691579941</v>
      </c>
      <c r="H16" s="51">
        <v>-26823.510691579941</v>
      </c>
    </row>
    <row r="17" spans="1:9" s="4" customFormat="1" ht="11.25" x14ac:dyDescent="0.2">
      <c r="A17" s="18">
        <v>4</v>
      </c>
      <c r="B17" s="18"/>
      <c r="C17" s="19" t="s">
        <v>22</v>
      </c>
      <c r="D17" s="19"/>
      <c r="E17" s="17">
        <v>28082.770600090687</v>
      </c>
      <c r="F17" s="17">
        <v>4478.28</v>
      </c>
      <c r="G17" s="17">
        <v>52488.042917359999</v>
      </c>
      <c r="H17" s="51">
        <v>85049.093517450689</v>
      </c>
    </row>
    <row r="18" spans="1:9" s="24" customFormat="1" ht="11.25" x14ac:dyDescent="0.2">
      <c r="A18" s="22" t="s">
        <v>4</v>
      </c>
      <c r="B18" s="22"/>
      <c r="C18" s="23" t="s">
        <v>23</v>
      </c>
      <c r="D18" s="23"/>
      <c r="E18" s="17">
        <v>21454.067915886688</v>
      </c>
      <c r="F18" s="17">
        <v>2968.8418932851582</v>
      </c>
      <c r="G18" s="27">
        <v>26435.600000000071</v>
      </c>
      <c r="H18" s="51">
        <v>50858.509809171919</v>
      </c>
    </row>
    <row r="19" spans="1:9" s="4" customFormat="1" ht="11.25" x14ac:dyDescent="0.2">
      <c r="A19" s="18">
        <v>6</v>
      </c>
      <c r="B19" s="18"/>
      <c r="C19" s="19" t="s">
        <v>24</v>
      </c>
      <c r="D19" s="19"/>
      <c r="E19" s="17">
        <v>-7618.0824634235478</v>
      </c>
      <c r="F19" s="17">
        <v>-387.37</v>
      </c>
      <c r="G19" s="27">
        <v>0</v>
      </c>
      <c r="H19" s="51">
        <v>-8005.4524634235477</v>
      </c>
    </row>
    <row r="20" spans="1:9" s="4" customFormat="1" ht="11.25" x14ac:dyDescent="0.2">
      <c r="A20" s="18">
        <v>7</v>
      </c>
      <c r="B20" s="18"/>
      <c r="C20" s="19" t="s">
        <v>25</v>
      </c>
      <c r="D20" s="19"/>
      <c r="E20" s="17">
        <v>14.505000000000001</v>
      </c>
      <c r="F20" s="17">
        <v>47.803616299999995</v>
      </c>
      <c r="G20" s="27">
        <v>0</v>
      </c>
      <c r="H20" s="51">
        <v>62.308616299999997</v>
      </c>
    </row>
    <row r="21" spans="1:9" s="4" customFormat="1" ht="11.25" x14ac:dyDescent="0.2">
      <c r="A21" s="16"/>
      <c r="B21" s="11" t="s">
        <v>26</v>
      </c>
      <c r="C21" s="12"/>
      <c r="D21" s="13"/>
      <c r="E21" s="17"/>
      <c r="F21" s="17"/>
      <c r="G21" s="27"/>
      <c r="H21" s="51"/>
    </row>
    <row r="22" spans="1:9" s="4" customFormat="1" ht="11.25" x14ac:dyDescent="0.2">
      <c r="A22" s="18">
        <v>8</v>
      </c>
      <c r="B22" s="18"/>
      <c r="C22" s="19" t="s">
        <v>27</v>
      </c>
      <c r="D22" s="12"/>
      <c r="E22" s="17">
        <v>7879.2800029154587</v>
      </c>
      <c r="F22" s="17">
        <v>1046.2530244968736</v>
      </c>
      <c r="G22" s="27">
        <v>0</v>
      </c>
      <c r="H22" s="51">
        <v>8925.5330274123316</v>
      </c>
    </row>
    <row r="23" spans="1:9" s="4" customFormat="1" ht="11.25" x14ac:dyDescent="0.2">
      <c r="A23" s="18">
        <v>9</v>
      </c>
      <c r="B23" s="18"/>
      <c r="C23" s="19" t="s">
        <v>28</v>
      </c>
      <c r="D23" s="12"/>
      <c r="E23" s="17">
        <v>4742.0491281117393</v>
      </c>
      <c r="F23" s="17">
        <v>598.25846591796994</v>
      </c>
      <c r="G23" s="17">
        <v>-301.09999999990578</v>
      </c>
      <c r="H23" s="51">
        <v>5039.2075940298037</v>
      </c>
    </row>
    <row r="24" spans="1:9" s="4" customFormat="1" ht="11.25" x14ac:dyDescent="0.2">
      <c r="A24" s="16"/>
      <c r="B24" s="11" t="s">
        <v>29</v>
      </c>
      <c r="C24" s="12"/>
      <c r="D24" s="13"/>
      <c r="E24" s="17"/>
      <c r="F24" s="17"/>
      <c r="G24" s="17"/>
      <c r="H24" s="51"/>
    </row>
    <row r="25" spans="1:9" s="4" customFormat="1" ht="12" thickBot="1" x14ac:dyDescent="0.25">
      <c r="A25" s="35">
        <v>10</v>
      </c>
      <c r="B25" s="35"/>
      <c r="C25" s="36" t="s">
        <v>30</v>
      </c>
      <c r="D25" s="36"/>
      <c r="E25" s="37">
        <v>647764.06432786665</v>
      </c>
      <c r="F25" s="37">
        <v>100817.666</v>
      </c>
      <c r="G25" s="37">
        <v>1302353.7000000002</v>
      </c>
      <c r="H25" s="53">
        <v>2050935.4303278667</v>
      </c>
      <c r="I25" s="12"/>
    </row>
    <row r="26" spans="1:9" s="26" customFormat="1" x14ac:dyDescent="0.2">
      <c r="A26" s="25" t="s">
        <v>31</v>
      </c>
      <c r="B26" s="25"/>
      <c r="C26" s="25"/>
    </row>
    <row r="27" spans="1:9" s="26" customFormat="1" x14ac:dyDescent="0.2">
      <c r="A27" s="25" t="s">
        <v>59</v>
      </c>
      <c r="B27" s="25"/>
      <c r="C27" s="25"/>
      <c r="E27" s="55"/>
      <c r="F27" s="55"/>
      <c r="G27" s="55"/>
      <c r="H27" s="55"/>
    </row>
    <row r="28" spans="1:9" s="26" customFormat="1" x14ac:dyDescent="0.2">
      <c r="A28" s="25" t="s">
        <v>32</v>
      </c>
      <c r="B28" s="2"/>
      <c r="C28" s="2"/>
      <c r="D28" s="2"/>
      <c r="E28" s="54"/>
      <c r="F28" s="54"/>
      <c r="G28" s="54"/>
      <c r="H28" s="54"/>
    </row>
  </sheetData>
  <mergeCells count="9">
    <mergeCell ref="B6:D6"/>
    <mergeCell ref="G4:G5"/>
    <mergeCell ref="F3:G3"/>
    <mergeCell ref="H2:H5"/>
    <mergeCell ref="B2:D2"/>
    <mergeCell ref="B3:D3"/>
    <mergeCell ref="B4:D5"/>
    <mergeCell ref="E4:E5"/>
    <mergeCell ref="E2:F2"/>
  </mergeCells>
  <conditionalFormatting sqref="E27:H28">
    <cfRule type="cellIs" dxfId="0" priority="3" operator="notEqual">
      <formula>0</formula>
    </cfRule>
    <cfRule type="cellIs" priority="4" operator="notEqual">
      <formula>0</formula>
    </cfRule>
  </conditionalFormatting>
  <pageMargins left="0.7" right="0.7" top="0.75" bottom="0.75" header="0.3" footer="0.3"/>
  <pageSetup paperSize="9" scale="9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Erläuterungen</vt:lpstr>
      <vt:lpstr>2019</vt:lpstr>
      <vt:lpstr>2018</vt:lpstr>
      <vt:lpstr>2017</vt:lpstr>
      <vt:lpstr>2016</vt:lpstr>
      <vt:lpstr>2015</vt:lpstr>
      <vt:lpstr>2014</vt:lpstr>
      <vt:lpstr>2013</vt:lpstr>
      <vt:lpstr>2012</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Marton Küttel Elena BFS</dc:creator>
  <cp:lastModifiedBy>Gulfo Nastasia BFS</cp:lastModifiedBy>
  <dcterms:created xsi:type="dcterms:W3CDTF">2018-01-11T11:01:16Z</dcterms:created>
  <dcterms:modified xsi:type="dcterms:W3CDTF">2022-03-03T07:53:10Z</dcterms:modified>
</cp:coreProperties>
</file>