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KOM_PUB\DIAM\26_Prod_TK\55_Externe\02_Zusammenarbeit\Staedteverband_SSV\02_Produktion\2022\02_Tabellen\01_Preparation_web_und_pour_SSV\DAM\"/>
    </mc:Choice>
  </mc:AlternateContent>
  <bookViews>
    <workbookView xWindow="0" yWindow="0" windowWidth="22785" windowHeight="8535"/>
  </bookViews>
  <sheets>
    <sheet name="su-b-ssv-02.02.03-2022" sheetId="1" r:id="rId1"/>
    <sheet name="Fehler_Erreu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F35" i="2" s="1"/>
  <c r="B35" i="2"/>
  <c r="C35" i="2" s="1"/>
  <c r="E34" i="2"/>
  <c r="F34" i="2" s="1"/>
  <c r="B34" i="2"/>
  <c r="C34" i="2" s="1"/>
  <c r="E33" i="2"/>
  <c r="F33" i="2" s="1"/>
  <c r="B33" i="2"/>
  <c r="C33" i="2" s="1"/>
  <c r="E32" i="2"/>
  <c r="F32" i="2" s="1"/>
  <c r="B32" i="2"/>
  <c r="C32" i="2" s="1"/>
  <c r="H31" i="2"/>
  <c r="I31" i="2" s="1"/>
  <c r="E31" i="2"/>
  <c r="F31" i="2" s="1"/>
  <c r="B31" i="2"/>
  <c r="C31" i="2" s="1"/>
  <c r="H30" i="2"/>
  <c r="I30" i="2" s="1"/>
  <c r="E30" i="2"/>
  <c r="F30" i="2" s="1"/>
  <c r="B30" i="2"/>
  <c r="C30" i="2" s="1"/>
  <c r="H29" i="2"/>
  <c r="I29" i="2" s="1"/>
  <c r="E29" i="2"/>
  <c r="F29" i="2" s="1"/>
  <c r="B29" i="2"/>
  <c r="C29" i="2" s="1"/>
  <c r="H28" i="2"/>
  <c r="I28" i="2" s="1"/>
  <c r="E28" i="2"/>
  <c r="F28" i="2" s="1"/>
  <c r="B28" i="2"/>
  <c r="C28" i="2" s="1"/>
  <c r="H27" i="2"/>
  <c r="I27" i="2" s="1"/>
  <c r="E27" i="2"/>
  <c r="F27" i="2" s="1"/>
  <c r="B27" i="2"/>
  <c r="C27" i="2" s="1"/>
  <c r="H26" i="2"/>
  <c r="I26" i="2" s="1"/>
  <c r="E26" i="2"/>
  <c r="F26" i="2" s="1"/>
  <c r="B26" i="2"/>
  <c r="C26" i="2" s="1"/>
  <c r="H25" i="2"/>
  <c r="I25" i="2" s="1"/>
  <c r="E25" i="2"/>
  <c r="F25" i="2" s="1"/>
  <c r="B25" i="2"/>
  <c r="C25" i="2" s="1"/>
  <c r="H24" i="2"/>
  <c r="I24" i="2" s="1"/>
  <c r="E24" i="2"/>
  <c r="F24" i="2" s="1"/>
  <c r="B24" i="2"/>
  <c r="C24" i="2" s="1"/>
  <c r="H23" i="2"/>
  <c r="I23" i="2" s="1"/>
  <c r="E23" i="2"/>
  <c r="F23" i="2" s="1"/>
  <c r="B23" i="2"/>
  <c r="C23" i="2" s="1"/>
  <c r="H22" i="2"/>
  <c r="I22" i="2" s="1"/>
  <c r="E22" i="2"/>
  <c r="F22" i="2" s="1"/>
  <c r="B22" i="2"/>
  <c r="C22" i="2" s="1"/>
  <c r="H21" i="2"/>
  <c r="I21" i="2" s="1"/>
  <c r="E21" i="2"/>
  <c r="F21" i="2" s="1"/>
  <c r="B21" i="2"/>
  <c r="C21" i="2" s="1"/>
  <c r="H20" i="2"/>
  <c r="I20" i="2" s="1"/>
  <c r="E20" i="2"/>
  <c r="F20" i="2" s="1"/>
  <c r="B20" i="2"/>
  <c r="C20" i="2" s="1"/>
  <c r="H19" i="2"/>
  <c r="I19" i="2" s="1"/>
  <c r="E19" i="2"/>
  <c r="F19" i="2" s="1"/>
  <c r="B19" i="2"/>
  <c r="C19" i="2" s="1"/>
  <c r="H18" i="2"/>
  <c r="I18" i="2" s="1"/>
  <c r="E18" i="2"/>
  <c r="F18" i="2" s="1"/>
  <c r="B18" i="2"/>
  <c r="C18" i="2" s="1"/>
  <c r="H17" i="2"/>
  <c r="I17" i="2" s="1"/>
  <c r="E17" i="2"/>
  <c r="F17" i="2" s="1"/>
  <c r="B17" i="2"/>
  <c r="C17" i="2" s="1"/>
  <c r="H16" i="2"/>
  <c r="I16" i="2" s="1"/>
  <c r="E16" i="2"/>
  <c r="F16" i="2" s="1"/>
  <c r="B16" i="2"/>
  <c r="C16" i="2" s="1"/>
  <c r="H15" i="2"/>
  <c r="I15" i="2" s="1"/>
  <c r="E15" i="2"/>
  <c r="F15" i="2" s="1"/>
  <c r="B15" i="2"/>
  <c r="C15" i="2" s="1"/>
  <c r="H14" i="2"/>
  <c r="I14" i="2" s="1"/>
  <c r="E14" i="2"/>
  <c r="F14" i="2" s="1"/>
  <c r="B14" i="2"/>
  <c r="C14" i="2" s="1"/>
  <c r="H13" i="2"/>
  <c r="I13" i="2" s="1"/>
  <c r="E13" i="2"/>
  <c r="F13" i="2" s="1"/>
  <c r="B13" i="2"/>
  <c r="C13" i="2" s="1"/>
  <c r="H12" i="2"/>
  <c r="I12" i="2" s="1"/>
  <c r="E12" i="2"/>
  <c r="F12" i="2" s="1"/>
  <c r="B12" i="2"/>
  <c r="C12" i="2" s="1"/>
  <c r="H11" i="2"/>
  <c r="I11" i="2" s="1"/>
  <c r="E11" i="2"/>
  <c r="F11" i="2" s="1"/>
  <c r="B11" i="2"/>
  <c r="C11" i="2" s="1"/>
  <c r="H10" i="2"/>
  <c r="I10" i="2" s="1"/>
  <c r="E10" i="2"/>
  <c r="F10" i="2" s="1"/>
  <c r="B10" i="2"/>
  <c r="C10" i="2" s="1"/>
</calcChain>
</file>

<file path=xl/sharedStrings.xml><?xml version="1.0" encoding="utf-8"?>
<sst xmlns="http://schemas.openxmlformats.org/spreadsheetml/2006/main" count="77" uniqueCount="45">
  <si>
    <r>
      <t>Strassenareal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der Bodennutzungsart und Gemeindegrössenklasse, 1979/85-2013/18 / Aires routières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le mode d'utilisation du sol et la taille de la commune, 1979/85-2013/18</t>
    </r>
  </si>
  <si>
    <t>in Hektaren / en hectares</t>
  </si>
  <si>
    <t>T 0.2</t>
  </si>
  <si>
    <t>Städte mit … Einwohner/innen / 
Villes de … habitants</t>
  </si>
  <si>
    <t>Total / En tout</t>
  </si>
  <si>
    <t>Strassenareal / 
Aires routières</t>
  </si>
  <si>
    <t>Autobahnen/ Autoroutes</t>
  </si>
  <si>
    <t>Autobahngrün / Bordures d'autoroutes</t>
  </si>
  <si>
    <t>Strassen, Wege / Routes, chemins</t>
  </si>
  <si>
    <t>Strassengrün / Bordures de routes</t>
  </si>
  <si>
    <t>Parkplatzareal / Aires de parc de stationnement</t>
  </si>
  <si>
    <t>1979/85</t>
  </si>
  <si>
    <t>2013/18</t>
  </si>
  <si>
    <t>Schweiz / Suisse</t>
  </si>
  <si>
    <t>100000 und mehr / 100000 et plus</t>
  </si>
  <si>
    <t>50000–99999</t>
  </si>
  <si>
    <t>20000–49999</t>
  </si>
  <si>
    <t>15000–19999</t>
  </si>
  <si>
    <t>10000–14999</t>
  </si>
  <si>
    <t>Weniger als 10000 / Moins de 10000</t>
  </si>
  <si>
    <t>Quelle: Bundesamt für Statistik – Arealstatistik der Schweiz (AREA)</t>
  </si>
  <si>
    <t>Source: Office fédéral de la statistique – Statistique suisse de la superficie (AREA)</t>
  </si>
  <si>
    <t>Stand der Gemeinden: 18.04.2021</t>
  </si>
  <si>
    <t>Etat des communes: 18.04.2021</t>
  </si>
  <si>
    <t>© BFS / OFS 2022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</si>
  <si>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Datenqualität, Stichprobenfehler: kleine Flächenwerte sind statistisch nicht gesichert. Sie unterliegen einem grossen Stichprobenfehler. Eine Fläche von 10 ha weist einen Stichprobenfehler von +/- 6,2 ha aus! Für eine Fläche von 100 ha ist der Stichprobenfehler noch +/-20 ha.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</si>
  <si>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Qualité des données, erreur aléatoire: les valeurs pour des petites surfaces ne sont statistiquement pas assurées. Elles sont sujettes à une grande erreur aléatoire. Une surface de 10 ha compte une erreur de +/- 6,2 ha! Pour une surface de 100 ha l'erreur aléatoire compte encore +/- 20 ha.</t>
    </r>
  </si>
  <si>
    <t>Stichprobenfehler für ein Vertrauensintervall p=95%</t>
  </si>
  <si>
    <t>Erreurs aléatoires pour un intervalle de confiance p=95%</t>
  </si>
  <si>
    <t>© BFS / OFS, Neuchâtel 2022</t>
  </si>
  <si>
    <t xml:space="preserve"> Häufigkeit  n</t>
  </si>
  <si>
    <t xml:space="preserve"> Fehler absolut</t>
  </si>
  <si>
    <t xml:space="preserve"> Fehler relativ</t>
  </si>
  <si>
    <t xml:space="preserve"> der Nutzungsart</t>
  </si>
  <si>
    <t xml:space="preserve"> Fréquence n du</t>
  </si>
  <si>
    <t xml:space="preserve"> Erreur absolue</t>
  </si>
  <si>
    <t xml:space="preserve"> Erreur relative</t>
  </si>
  <si>
    <t xml:space="preserve"> mode d'utilisation</t>
  </si>
  <si>
    <t xml:space="preserve"> du sol</t>
  </si>
  <si>
    <t xml:space="preserve">ha </t>
  </si>
  <si>
    <t xml:space="preserve">% </t>
  </si>
  <si>
    <t>Datenqualität, Stichprobenfehler</t>
  </si>
  <si>
    <t>https://www.bfs.admin.ch/bfs/de/home/statistiken/raum-umwelt/erhebungen/area/datenauswertung/datenqualitaet-stichprobenfehler.html</t>
  </si>
  <si>
    <t>Qualité des données, erreur aléatoire</t>
  </si>
  <si>
    <t>https://www.bfs.admin.ch/bfs/fr/home/statistiken/raum-umwelt/erhebungen/area/datenauswertung/datenqualitaet-stichprobenfehler.html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</si>
</sst>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0\ \ \ \ \ "/>
    <numFmt numFmtId="165" formatCode="\ \ \±\ \ 0.0\ \ \ \ "/>
    <numFmt numFmtId="166" formatCode="\ \ \±\ \ 0\ \ \ \ "/>
    <numFmt numFmtId="167" formatCode="\ \ \±\ 0\ \ 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EE2C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0"/>
      </left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/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auto="1"/>
      </left>
      <right/>
      <top style="thin">
        <color theme="0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10" fillId="0" borderId="0"/>
    <xf numFmtId="0" fontId="12" fillId="0" borderId="0"/>
    <xf numFmtId="0" fontId="14" fillId="0" borderId="0" applyNumberFormat="0" applyFill="0" applyBorder="0" applyAlignment="0" applyProtection="0"/>
  </cellStyleXfs>
  <cellXfs count="80">
    <xf numFmtId="0" fontId="0" fillId="0" borderId="0" xfId="0"/>
    <xf numFmtId="0" fontId="2" fillId="2" borderId="0" xfId="0" applyNumberFormat="1" applyFont="1" applyFill="1" applyBorder="1" applyAlignment="1" applyProtection="1">
      <alignment vertical="top"/>
    </xf>
    <xf numFmtId="0" fontId="4" fillId="0" borderId="1" xfId="0" applyFont="1" applyBorder="1"/>
    <xf numFmtId="0" fontId="5" fillId="2" borderId="0" xfId="0" applyNumberFormat="1" applyFont="1" applyFill="1" applyBorder="1" applyAlignment="1" applyProtection="1">
      <alignment vertical="top"/>
    </xf>
    <xf numFmtId="0" fontId="4" fillId="3" borderId="0" xfId="0" applyNumberFormat="1" applyFont="1" applyFill="1" applyBorder="1" applyAlignment="1" applyProtection="1">
      <alignment vertical="top"/>
    </xf>
    <xf numFmtId="0" fontId="4" fillId="0" borderId="2" xfId="0" applyFont="1" applyBorder="1"/>
    <xf numFmtId="0" fontId="2" fillId="0" borderId="0" xfId="0" applyFont="1" applyFill="1" applyBorder="1" applyAlignment="1">
      <alignment horizontal="right" vertical="center"/>
    </xf>
    <xf numFmtId="0" fontId="6" fillId="4" borderId="3" xfId="0" applyNumberFormat="1" applyFont="1" applyFill="1" applyBorder="1" applyAlignment="1" applyProtection="1">
      <alignment horizontal="left" vertical="top" wrapText="1"/>
    </xf>
    <xf numFmtId="0" fontId="6" fillId="4" borderId="4" xfId="0" applyNumberFormat="1" applyFont="1" applyFill="1" applyBorder="1" applyAlignment="1" applyProtection="1">
      <alignment horizontal="left" vertical="top" wrapText="1"/>
    </xf>
    <xf numFmtId="0" fontId="6" fillId="4" borderId="4" xfId="0" applyNumberFormat="1" applyFont="1" applyFill="1" applyBorder="1" applyAlignment="1" applyProtection="1">
      <alignment horizontal="left" vertical="top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4" borderId="6" xfId="0" applyNumberFormat="1" applyFont="1" applyFill="1" applyBorder="1" applyAlignment="1" applyProtection="1">
      <alignment horizontal="left" vertical="top" wrapText="1"/>
    </xf>
    <xf numFmtId="0" fontId="6" fillId="4" borderId="7" xfId="0" applyNumberFormat="1" applyFont="1" applyFill="1" applyBorder="1" applyAlignment="1" applyProtection="1">
      <alignment horizontal="left" vertical="top" wrapText="1"/>
    </xf>
    <xf numFmtId="0" fontId="6" fillId="4" borderId="4" xfId="0" applyNumberFormat="1" applyFont="1" applyFill="1" applyBorder="1" applyAlignment="1" applyProtection="1">
      <alignment horizontal="left" vertical="top" wrapText="1"/>
    </xf>
    <xf numFmtId="0" fontId="4" fillId="0" borderId="5" xfId="0" applyFont="1" applyBorder="1"/>
    <xf numFmtId="0" fontId="6" fillId="5" borderId="8" xfId="0" applyNumberFormat="1" applyFont="1" applyFill="1" applyBorder="1" applyAlignment="1" applyProtection="1">
      <alignment vertical="top"/>
    </xf>
    <xf numFmtId="3" fontId="6" fillId="5" borderId="9" xfId="0" applyNumberFormat="1" applyFont="1" applyFill="1" applyBorder="1" applyAlignment="1" applyProtection="1">
      <alignment vertical="top"/>
    </xf>
    <xf numFmtId="3" fontId="6" fillId="5" borderId="10" xfId="0" applyNumberFormat="1" applyFont="1" applyFill="1" applyBorder="1" applyAlignment="1" applyProtection="1">
      <alignment vertical="top"/>
    </xf>
    <xf numFmtId="3" fontId="6" fillId="5" borderId="11" xfId="0" applyNumberFormat="1" applyFont="1" applyFill="1" applyBorder="1" applyAlignment="1" applyProtection="1">
      <alignment vertical="top"/>
    </xf>
    <xf numFmtId="0" fontId="6" fillId="6" borderId="12" xfId="0" applyNumberFormat="1" applyFont="1" applyFill="1" applyBorder="1" applyAlignment="1" applyProtection="1">
      <alignment horizontal="left" vertical="top"/>
    </xf>
    <xf numFmtId="3" fontId="6" fillId="6" borderId="13" xfId="0" applyNumberFormat="1" applyFont="1" applyFill="1" applyBorder="1" applyAlignment="1" applyProtection="1">
      <alignment vertical="top"/>
    </xf>
    <xf numFmtId="3" fontId="6" fillId="6" borderId="14" xfId="0" applyNumberFormat="1" applyFont="1" applyFill="1" applyBorder="1" applyAlignment="1" applyProtection="1">
      <alignment vertical="top"/>
    </xf>
    <xf numFmtId="3" fontId="6" fillId="6" borderId="15" xfId="0" applyNumberFormat="1" applyFont="1" applyFill="1" applyBorder="1" applyAlignment="1" applyProtection="1">
      <alignment vertical="top"/>
    </xf>
    <xf numFmtId="0" fontId="6" fillId="6" borderId="16" xfId="0" applyNumberFormat="1" applyFont="1" applyFill="1" applyBorder="1" applyAlignment="1" applyProtection="1">
      <alignment horizontal="left" vertical="top"/>
    </xf>
    <xf numFmtId="3" fontId="6" fillId="6" borderId="17" xfId="0" applyNumberFormat="1" applyFont="1" applyFill="1" applyBorder="1" applyAlignment="1" applyProtection="1">
      <alignment vertical="top"/>
    </xf>
    <xf numFmtId="3" fontId="6" fillId="6" borderId="18" xfId="0" applyNumberFormat="1" applyFont="1" applyFill="1" applyBorder="1" applyAlignment="1" applyProtection="1">
      <alignment vertical="top"/>
    </xf>
    <xf numFmtId="3" fontId="6" fillId="6" borderId="19" xfId="0" applyNumberFormat="1" applyFont="1" applyFill="1" applyBorder="1" applyAlignment="1" applyProtection="1">
      <alignment vertical="top"/>
    </xf>
    <xf numFmtId="0" fontId="4" fillId="0" borderId="20" xfId="0" applyFont="1" applyBorder="1"/>
    <xf numFmtId="0" fontId="6" fillId="3" borderId="0" xfId="0" applyNumberFormat="1" applyFont="1" applyFill="1" applyBorder="1" applyAlignment="1" applyProtection="1">
      <alignment vertical="top"/>
    </xf>
    <xf numFmtId="0" fontId="6" fillId="3" borderId="21" xfId="0" applyNumberFormat="1" applyFont="1" applyFill="1" applyBorder="1" applyAlignment="1" applyProtection="1">
      <alignment horizontal="left" vertical="top" wrapText="1"/>
    </xf>
    <xf numFmtId="0" fontId="6" fillId="3" borderId="0" xfId="0" applyNumberFormat="1" applyFont="1" applyFill="1" applyBorder="1" applyAlignment="1" applyProtection="1">
      <alignment horizontal="left" vertical="top" wrapText="1"/>
    </xf>
    <xf numFmtId="0" fontId="6" fillId="3" borderId="22" xfId="0" applyNumberFormat="1" applyFont="1" applyFill="1" applyBorder="1" applyAlignment="1" applyProtection="1">
      <alignment horizontal="left" vertical="top" wrapText="1"/>
    </xf>
    <xf numFmtId="0" fontId="6" fillId="3" borderId="8" xfId="0" applyNumberFormat="1" applyFont="1" applyFill="1" applyBorder="1" applyAlignment="1" applyProtection="1">
      <alignment horizontal="left" vertical="top" wrapText="1"/>
    </xf>
    <xf numFmtId="0" fontId="6" fillId="3" borderId="23" xfId="0" applyNumberFormat="1" applyFont="1" applyFill="1" applyBorder="1" applyAlignment="1" applyProtection="1">
      <alignment horizontal="left" vertical="top" wrapText="1"/>
    </xf>
    <xf numFmtId="0" fontId="6" fillId="3" borderId="24" xfId="0" applyNumberFormat="1" applyFont="1" applyFill="1" applyBorder="1" applyAlignment="1" applyProtection="1">
      <alignment horizontal="left" vertical="top" wrapText="1"/>
    </xf>
    <xf numFmtId="0" fontId="6" fillId="3" borderId="25" xfId="0" applyNumberFormat="1" applyFont="1" applyFill="1" applyBorder="1" applyAlignment="1" applyProtection="1">
      <alignment horizontal="left" vertical="top" wrapText="1"/>
    </xf>
    <xf numFmtId="0" fontId="6" fillId="3" borderId="26" xfId="0" applyNumberFormat="1" applyFont="1" applyFill="1" applyBorder="1" applyAlignment="1" applyProtection="1">
      <alignment horizontal="left" vertical="top" wrapText="1"/>
    </xf>
    <xf numFmtId="0" fontId="6" fillId="3" borderId="27" xfId="0" applyNumberFormat="1" applyFont="1" applyFill="1" applyBorder="1" applyAlignment="1" applyProtection="1">
      <alignment horizontal="left" vertical="top" wrapText="1"/>
    </xf>
    <xf numFmtId="0" fontId="9" fillId="0" borderId="0" xfId="1" applyFont="1" applyBorder="1"/>
    <xf numFmtId="0" fontId="9" fillId="0" borderId="0" xfId="1" applyFont="1"/>
    <xf numFmtId="0" fontId="1" fillId="0" borderId="0" xfId="2" applyFont="1"/>
    <xf numFmtId="0" fontId="11" fillId="0" borderId="0" xfId="1" applyFont="1" applyBorder="1"/>
    <xf numFmtId="0" fontId="6" fillId="0" borderId="0" xfId="3" applyFont="1" applyFill="1" applyAlignment="1">
      <alignment horizontal="right"/>
    </xf>
    <xf numFmtId="0" fontId="13" fillId="0" borderId="28" xfId="1" applyFont="1" applyBorder="1"/>
    <xf numFmtId="0" fontId="6" fillId="0" borderId="29" xfId="1" applyFont="1" applyBorder="1"/>
    <xf numFmtId="0" fontId="6" fillId="0" borderId="28" xfId="1" applyFont="1" applyBorder="1"/>
    <xf numFmtId="0" fontId="6" fillId="0" borderId="30" xfId="1" applyFont="1" applyBorder="1"/>
    <xf numFmtId="0" fontId="6" fillId="0" borderId="31" xfId="1" applyFont="1" applyBorder="1"/>
    <xf numFmtId="0" fontId="6" fillId="0" borderId="32" xfId="1" applyFont="1" applyBorder="1"/>
    <xf numFmtId="0" fontId="6" fillId="0" borderId="33" xfId="1" applyFont="1" applyBorder="1"/>
    <xf numFmtId="0" fontId="6" fillId="0" borderId="31" xfId="1" applyFont="1" applyBorder="1" applyAlignment="1">
      <alignment vertical="top"/>
    </xf>
    <xf numFmtId="0" fontId="6" fillId="0" borderId="32" xfId="1" applyFont="1" applyBorder="1" applyAlignment="1">
      <alignment vertical="top"/>
    </xf>
    <xf numFmtId="0" fontId="6" fillId="0" borderId="33" xfId="1" applyFont="1" applyBorder="1" applyAlignment="1">
      <alignment vertical="top"/>
    </xf>
    <xf numFmtId="0" fontId="9" fillId="0" borderId="0" xfId="1" applyFont="1" applyBorder="1" applyAlignment="1">
      <alignment vertical="top"/>
    </xf>
    <xf numFmtId="0" fontId="6" fillId="0" borderId="31" xfId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6" fillId="0" borderId="33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6" fillId="0" borderId="34" xfId="1" applyFont="1" applyBorder="1" applyAlignment="1">
      <alignment vertical="top"/>
    </xf>
    <xf numFmtId="0" fontId="6" fillId="0" borderId="35" xfId="1" applyFont="1" applyBorder="1" applyAlignment="1">
      <alignment horizontal="right" vertical="top"/>
    </xf>
    <xf numFmtId="0" fontId="6" fillId="0" borderId="36" xfId="1" applyFont="1" applyBorder="1" applyAlignment="1">
      <alignment horizontal="right" vertical="top"/>
    </xf>
    <xf numFmtId="164" fontId="6" fillId="0" borderId="31" xfId="1" applyNumberFormat="1" applyFont="1" applyBorder="1"/>
    <xf numFmtId="165" fontId="6" fillId="0" borderId="32" xfId="1" applyNumberFormat="1" applyFont="1" applyBorder="1"/>
    <xf numFmtId="166" fontId="6" fillId="0" borderId="32" xfId="1" applyNumberFormat="1" applyFont="1" applyBorder="1"/>
    <xf numFmtId="165" fontId="6" fillId="0" borderId="37" xfId="1" applyNumberFormat="1" applyFont="1" applyBorder="1"/>
    <xf numFmtId="167" fontId="6" fillId="0" borderId="37" xfId="1" applyNumberFormat="1" applyFont="1" applyBorder="1"/>
    <xf numFmtId="167" fontId="6" fillId="0" borderId="32" xfId="1" applyNumberFormat="1" applyFont="1" applyBorder="1"/>
    <xf numFmtId="1" fontId="6" fillId="0" borderId="34" xfId="1" applyNumberFormat="1" applyFont="1" applyBorder="1"/>
    <xf numFmtId="0" fontId="6" fillId="0" borderId="35" xfId="1" applyFont="1" applyBorder="1"/>
    <xf numFmtId="0" fontId="6" fillId="0" borderId="36" xfId="1" applyFont="1" applyBorder="1"/>
    <xf numFmtId="0" fontId="6" fillId="0" borderId="0" xfId="1" applyFont="1" applyBorder="1"/>
    <xf numFmtId="1" fontId="6" fillId="0" borderId="0" xfId="1" applyNumberFormat="1" applyFont="1" applyBorder="1"/>
    <xf numFmtId="0" fontId="6" fillId="0" borderId="0" xfId="1" applyFont="1" applyBorder="1" applyAlignment="1">
      <alignment horizontal="left" vertical="top"/>
    </xf>
    <xf numFmtId="0" fontId="15" fillId="0" borderId="0" xfId="4" applyFont="1" applyBorder="1" applyAlignment="1">
      <alignment horizontal="left"/>
    </xf>
    <xf numFmtId="0" fontId="15" fillId="0" borderId="0" xfId="4" applyFont="1" applyAlignment="1">
      <alignment horizontal="left"/>
    </xf>
    <xf numFmtId="0" fontId="13" fillId="0" borderId="0" xfId="1" applyFont="1" applyBorder="1"/>
    <xf numFmtId="0" fontId="16" fillId="0" borderId="0" xfId="2" applyFont="1"/>
    <xf numFmtId="0" fontId="17" fillId="0" borderId="0" xfId="1" applyFont="1" applyBorder="1"/>
    <xf numFmtId="0" fontId="12" fillId="0" borderId="0" xfId="1" applyFont="1"/>
  </cellXfs>
  <cellStyles count="5">
    <cellStyle name="Link 2" xfId="4"/>
    <cellStyle name="Normal" xfId="0" builtinId="0"/>
    <cellStyle name="Standard 2" xfId="2"/>
    <cellStyle name="Standard 2 2" xfId="3"/>
    <cellStyle name="Standard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Normal="100" workbookViewId="0"/>
  </sheetViews>
  <sheetFormatPr baseColWidth="10" defaultColWidth="11" defaultRowHeight="14.25" x14ac:dyDescent="0.2"/>
  <cols>
    <col min="1" max="1" width="24.375" style="2" customWidth="1"/>
    <col min="2" max="16384" width="11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4" x14ac:dyDescent="0.2">
      <c r="A2" s="3" t="s">
        <v>1</v>
      </c>
      <c r="B2" s="4"/>
      <c r="C2" s="4"/>
      <c r="D2" s="4"/>
      <c r="E2" s="4"/>
      <c r="F2" s="4"/>
      <c r="G2" s="4"/>
      <c r="I2" s="5"/>
      <c r="J2" s="5"/>
      <c r="K2" s="5"/>
      <c r="L2" s="5"/>
      <c r="M2" s="6" t="s">
        <v>2</v>
      </c>
    </row>
    <row r="3" spans="1:14" s="11" customFormat="1" ht="14.25" customHeight="1" x14ac:dyDescent="0.2">
      <c r="A3" s="7" t="s">
        <v>3</v>
      </c>
      <c r="B3" s="8" t="s">
        <v>4</v>
      </c>
      <c r="C3" s="8"/>
      <c r="D3" s="9" t="s">
        <v>5</v>
      </c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s="11" customFormat="1" ht="36" customHeight="1" x14ac:dyDescent="0.2">
      <c r="A4" s="12"/>
      <c r="B4" s="8"/>
      <c r="C4" s="8"/>
      <c r="D4" s="8" t="s">
        <v>6</v>
      </c>
      <c r="E4" s="8"/>
      <c r="F4" s="8" t="s">
        <v>7</v>
      </c>
      <c r="G4" s="8"/>
      <c r="H4" s="8" t="s">
        <v>8</v>
      </c>
      <c r="I4" s="8"/>
      <c r="J4" s="8" t="s">
        <v>9</v>
      </c>
      <c r="K4" s="8"/>
      <c r="L4" s="8" t="s">
        <v>10</v>
      </c>
      <c r="M4" s="8"/>
      <c r="N4" s="10"/>
    </row>
    <row r="5" spans="1:14" x14ac:dyDescent="0.2">
      <c r="A5" s="13"/>
      <c r="B5" s="14" t="s">
        <v>11</v>
      </c>
      <c r="C5" s="14" t="s">
        <v>12</v>
      </c>
      <c r="D5" s="14" t="s">
        <v>11</v>
      </c>
      <c r="E5" s="14" t="s">
        <v>12</v>
      </c>
      <c r="F5" s="14" t="s">
        <v>11</v>
      </c>
      <c r="G5" s="14" t="s">
        <v>12</v>
      </c>
      <c r="H5" s="14" t="s">
        <v>11</v>
      </c>
      <c r="I5" s="14" t="s">
        <v>12</v>
      </c>
      <c r="J5" s="14" t="s">
        <v>11</v>
      </c>
      <c r="K5" s="14" t="s">
        <v>12</v>
      </c>
      <c r="L5" s="14" t="s">
        <v>11</v>
      </c>
      <c r="M5" s="14" t="s">
        <v>12</v>
      </c>
      <c r="N5" s="15"/>
    </row>
    <row r="6" spans="1:14" x14ac:dyDescent="0.2">
      <c r="A6" s="16" t="s">
        <v>13</v>
      </c>
      <c r="B6" s="17">
        <v>71549</v>
      </c>
      <c r="C6" s="18">
        <v>86773</v>
      </c>
      <c r="D6" s="19">
        <v>2703</v>
      </c>
      <c r="E6" s="18">
        <v>4351</v>
      </c>
      <c r="F6" s="19">
        <v>1778</v>
      </c>
      <c r="G6" s="18">
        <v>2629</v>
      </c>
      <c r="H6" s="19">
        <v>56259</v>
      </c>
      <c r="I6" s="18">
        <v>65444</v>
      </c>
      <c r="J6" s="17">
        <v>6689</v>
      </c>
      <c r="K6" s="18">
        <v>7439</v>
      </c>
      <c r="L6" s="19">
        <v>4120</v>
      </c>
      <c r="M6" s="18">
        <v>6910</v>
      </c>
    </row>
    <row r="7" spans="1:14" x14ac:dyDescent="0.2">
      <c r="A7" s="20" t="s">
        <v>14</v>
      </c>
      <c r="B7" s="21">
        <v>3338</v>
      </c>
      <c r="C7" s="22">
        <v>3470</v>
      </c>
      <c r="D7" s="23">
        <v>155</v>
      </c>
      <c r="E7" s="22">
        <v>203</v>
      </c>
      <c r="F7" s="23">
        <v>72</v>
      </c>
      <c r="G7" s="22">
        <v>82</v>
      </c>
      <c r="H7" s="23">
        <v>2564</v>
      </c>
      <c r="I7" s="22">
        <v>2617</v>
      </c>
      <c r="J7" s="21">
        <v>177</v>
      </c>
      <c r="K7" s="22">
        <v>189</v>
      </c>
      <c r="L7" s="23">
        <v>370</v>
      </c>
      <c r="M7" s="22">
        <v>379</v>
      </c>
    </row>
    <row r="8" spans="1:14" x14ac:dyDescent="0.2">
      <c r="A8" s="20" t="s">
        <v>15</v>
      </c>
      <c r="B8" s="21">
        <v>994</v>
      </c>
      <c r="C8" s="22">
        <v>1166</v>
      </c>
      <c r="D8" s="23">
        <v>32</v>
      </c>
      <c r="E8" s="22">
        <v>68</v>
      </c>
      <c r="F8" s="23">
        <v>23</v>
      </c>
      <c r="G8" s="22">
        <v>31</v>
      </c>
      <c r="H8" s="23">
        <v>753</v>
      </c>
      <c r="I8" s="22">
        <v>837</v>
      </c>
      <c r="J8" s="21">
        <v>54</v>
      </c>
      <c r="K8" s="22">
        <v>60</v>
      </c>
      <c r="L8" s="23">
        <v>132</v>
      </c>
      <c r="M8" s="22">
        <v>170</v>
      </c>
    </row>
    <row r="9" spans="1:14" x14ac:dyDescent="0.2">
      <c r="A9" s="20" t="s">
        <v>16</v>
      </c>
      <c r="B9" s="21">
        <v>5177</v>
      </c>
      <c r="C9" s="22">
        <v>6290</v>
      </c>
      <c r="D9" s="23">
        <v>232</v>
      </c>
      <c r="E9" s="22">
        <v>396</v>
      </c>
      <c r="F9" s="23">
        <v>200</v>
      </c>
      <c r="G9" s="22">
        <v>299</v>
      </c>
      <c r="H9" s="23">
        <v>3722</v>
      </c>
      <c r="I9" s="22">
        <v>4210</v>
      </c>
      <c r="J9" s="21">
        <v>342</v>
      </c>
      <c r="K9" s="22">
        <v>423</v>
      </c>
      <c r="L9" s="23">
        <v>681</v>
      </c>
      <c r="M9" s="22">
        <v>962</v>
      </c>
    </row>
    <row r="10" spans="1:14" x14ac:dyDescent="0.2">
      <c r="A10" s="20" t="s">
        <v>17</v>
      </c>
      <c r="B10" s="21">
        <v>3174</v>
      </c>
      <c r="C10" s="22">
        <v>3725</v>
      </c>
      <c r="D10" s="23">
        <v>192</v>
      </c>
      <c r="E10" s="22">
        <v>281</v>
      </c>
      <c r="F10" s="23">
        <v>119</v>
      </c>
      <c r="G10" s="22">
        <v>149</v>
      </c>
      <c r="H10" s="23">
        <v>2360</v>
      </c>
      <c r="I10" s="22">
        <v>2610</v>
      </c>
      <c r="J10" s="21">
        <v>203</v>
      </c>
      <c r="K10" s="22">
        <v>229</v>
      </c>
      <c r="L10" s="23">
        <v>300</v>
      </c>
      <c r="M10" s="22">
        <v>456</v>
      </c>
    </row>
    <row r="11" spans="1:14" x14ac:dyDescent="0.2">
      <c r="A11" s="20" t="s">
        <v>18</v>
      </c>
      <c r="B11" s="21">
        <v>4497</v>
      </c>
      <c r="C11" s="22">
        <v>5430</v>
      </c>
      <c r="D11" s="23">
        <v>292</v>
      </c>
      <c r="E11" s="22">
        <v>392</v>
      </c>
      <c r="F11" s="23">
        <v>182</v>
      </c>
      <c r="G11" s="22">
        <v>230</v>
      </c>
      <c r="H11" s="23">
        <v>3253</v>
      </c>
      <c r="I11" s="22">
        <v>3687</v>
      </c>
      <c r="J11" s="21">
        <v>339</v>
      </c>
      <c r="K11" s="22">
        <v>398</v>
      </c>
      <c r="L11" s="23">
        <v>431</v>
      </c>
      <c r="M11" s="22">
        <v>723</v>
      </c>
    </row>
    <row r="12" spans="1:14" x14ac:dyDescent="0.2">
      <c r="A12" s="24" t="s">
        <v>19</v>
      </c>
      <c r="B12" s="25">
        <v>871</v>
      </c>
      <c r="C12" s="26">
        <v>1116</v>
      </c>
      <c r="D12" s="27">
        <v>37</v>
      </c>
      <c r="E12" s="26">
        <v>77</v>
      </c>
      <c r="F12" s="27">
        <v>26</v>
      </c>
      <c r="G12" s="26">
        <v>43</v>
      </c>
      <c r="H12" s="27">
        <v>646</v>
      </c>
      <c r="I12" s="26">
        <v>755</v>
      </c>
      <c r="J12" s="25">
        <v>69</v>
      </c>
      <c r="K12" s="26">
        <v>97</v>
      </c>
      <c r="L12" s="27">
        <v>93</v>
      </c>
      <c r="M12" s="26">
        <v>144</v>
      </c>
    </row>
    <row r="13" spans="1:14" x14ac:dyDescent="0.2">
      <c r="A13" s="28"/>
      <c r="B13" s="28"/>
      <c r="C13" s="28"/>
      <c r="D13" s="28"/>
      <c r="E13" s="28"/>
      <c r="F13" s="28"/>
      <c r="G13" s="28"/>
      <c r="H13" s="28"/>
    </row>
    <row r="14" spans="1:14" x14ac:dyDescent="0.2">
      <c r="A14" s="29" t="s">
        <v>20</v>
      </c>
    </row>
    <row r="15" spans="1:14" x14ac:dyDescent="0.2">
      <c r="A15" s="29" t="s">
        <v>21</v>
      </c>
    </row>
    <row r="16" spans="1:14" x14ac:dyDescent="0.2">
      <c r="A16" s="29" t="s">
        <v>22</v>
      </c>
    </row>
    <row r="17" spans="1:13" x14ac:dyDescent="0.2">
      <c r="A17" s="29" t="s">
        <v>23</v>
      </c>
    </row>
    <row r="18" spans="1:13" x14ac:dyDescent="0.2">
      <c r="A18" s="29" t="s">
        <v>24</v>
      </c>
    </row>
    <row r="19" spans="1:13" x14ac:dyDescent="0.2">
      <c r="A19" s="29"/>
    </row>
    <row r="20" spans="1:13" ht="14.25" customHeight="1" x14ac:dyDescent="0.2">
      <c r="A20" s="30" t="s">
        <v>25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</row>
    <row r="21" spans="1:13" x14ac:dyDescent="0.2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ht="14.25" customHeight="1" x14ac:dyDescent="0.2">
      <c r="A22" s="36" t="s">
        <v>26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x14ac:dyDescent="0.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5" spans="1:13" x14ac:dyDescent="0.2">
      <c r="A25" s="29"/>
    </row>
  </sheetData>
  <mergeCells count="10">
    <mergeCell ref="A20:M21"/>
    <mergeCell ref="A22:M23"/>
    <mergeCell ref="A3:A5"/>
    <mergeCell ref="B3:C4"/>
    <mergeCell ref="D3:M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baseColWidth="10" defaultColWidth="10" defaultRowHeight="14.25" x14ac:dyDescent="0.2"/>
  <cols>
    <col min="1" max="16384" width="10" style="41"/>
  </cols>
  <sheetData>
    <row r="1" spans="1:10" x14ac:dyDescent="0.2">
      <c r="A1" s="39" t="s">
        <v>27</v>
      </c>
      <c r="B1" s="40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39" t="s">
        <v>28</v>
      </c>
      <c r="B2" s="42"/>
      <c r="C2" s="39"/>
      <c r="D2" s="39"/>
      <c r="E2" s="39"/>
      <c r="F2" s="39"/>
      <c r="G2" s="39"/>
      <c r="H2" s="39"/>
      <c r="I2" s="43" t="s">
        <v>29</v>
      </c>
      <c r="J2" s="39"/>
    </row>
    <row r="3" spans="1:10" x14ac:dyDescent="0.2">
      <c r="A3" s="39"/>
      <c r="B3" s="39"/>
      <c r="C3" s="39"/>
      <c r="D3" s="39"/>
      <c r="E3" s="39"/>
      <c r="F3" s="39"/>
      <c r="G3" s="40"/>
      <c r="H3" s="40"/>
      <c r="I3" s="40"/>
      <c r="J3" s="39"/>
    </row>
    <row r="4" spans="1:10" x14ac:dyDescent="0.2">
      <c r="A4" s="44"/>
      <c r="B4" s="45"/>
      <c r="C4" s="45"/>
      <c r="D4" s="46"/>
      <c r="E4" s="45"/>
      <c r="F4" s="45"/>
      <c r="G4" s="46"/>
      <c r="H4" s="45"/>
      <c r="I4" s="47"/>
      <c r="J4" s="39"/>
    </row>
    <row r="5" spans="1:10" x14ac:dyDescent="0.2">
      <c r="A5" s="48" t="s">
        <v>30</v>
      </c>
      <c r="B5" s="49" t="s">
        <v>31</v>
      </c>
      <c r="C5" s="49" t="s">
        <v>32</v>
      </c>
      <c r="D5" s="48" t="s">
        <v>30</v>
      </c>
      <c r="E5" s="49" t="s">
        <v>31</v>
      </c>
      <c r="F5" s="49" t="s">
        <v>32</v>
      </c>
      <c r="G5" s="48" t="s">
        <v>30</v>
      </c>
      <c r="H5" s="49" t="s">
        <v>31</v>
      </c>
      <c r="I5" s="50" t="s">
        <v>32</v>
      </c>
      <c r="J5" s="39"/>
    </row>
    <row r="6" spans="1:10" x14ac:dyDescent="0.2">
      <c r="A6" s="51" t="s">
        <v>33</v>
      </c>
      <c r="B6" s="52"/>
      <c r="C6" s="52"/>
      <c r="D6" s="51" t="s">
        <v>33</v>
      </c>
      <c r="E6" s="52"/>
      <c r="F6" s="52"/>
      <c r="G6" s="51" t="s">
        <v>33</v>
      </c>
      <c r="H6" s="52"/>
      <c r="I6" s="53"/>
      <c r="J6" s="54"/>
    </row>
    <row r="7" spans="1:10" x14ac:dyDescent="0.2">
      <c r="A7" s="48" t="s">
        <v>34</v>
      </c>
      <c r="B7" s="49" t="s">
        <v>35</v>
      </c>
      <c r="C7" s="49" t="s">
        <v>36</v>
      </c>
      <c r="D7" s="48" t="s">
        <v>34</v>
      </c>
      <c r="E7" s="49" t="s">
        <v>35</v>
      </c>
      <c r="F7" s="49" t="s">
        <v>36</v>
      </c>
      <c r="G7" s="48" t="s">
        <v>34</v>
      </c>
      <c r="H7" s="49" t="s">
        <v>35</v>
      </c>
      <c r="I7" s="50" t="s">
        <v>36</v>
      </c>
      <c r="J7" s="39"/>
    </row>
    <row r="8" spans="1:10" x14ac:dyDescent="0.2">
      <c r="A8" s="55" t="s">
        <v>37</v>
      </c>
      <c r="B8" s="56"/>
      <c r="C8" s="56"/>
      <c r="D8" s="55" t="s">
        <v>37</v>
      </c>
      <c r="E8" s="56"/>
      <c r="F8" s="56"/>
      <c r="G8" s="55" t="s">
        <v>37</v>
      </c>
      <c r="H8" s="56"/>
      <c r="I8" s="57"/>
      <c r="J8" s="58"/>
    </row>
    <row r="9" spans="1:10" x14ac:dyDescent="0.2">
      <c r="A9" s="59" t="s">
        <v>38</v>
      </c>
      <c r="B9" s="60" t="s">
        <v>39</v>
      </c>
      <c r="C9" s="61" t="s">
        <v>40</v>
      </c>
      <c r="D9" s="59" t="s">
        <v>38</v>
      </c>
      <c r="E9" s="60" t="s">
        <v>39</v>
      </c>
      <c r="F9" s="61" t="s">
        <v>40</v>
      </c>
      <c r="G9" s="59" t="s">
        <v>38</v>
      </c>
      <c r="H9" s="60" t="s">
        <v>39</v>
      </c>
      <c r="I9" s="61" t="s">
        <v>40</v>
      </c>
      <c r="J9" s="54"/>
    </row>
    <row r="10" spans="1:10" x14ac:dyDescent="0.2">
      <c r="A10" s="62">
        <v>1</v>
      </c>
      <c r="B10" s="63">
        <f t="shared" ref="B10:B35" si="0">((A10)^0.5)*1.96</f>
        <v>1.96</v>
      </c>
      <c r="C10" s="64">
        <f t="shared" ref="C10:C35" si="1">B10/(A10)*100</f>
        <v>196</v>
      </c>
      <c r="D10" s="62">
        <v>120</v>
      </c>
      <c r="E10" s="64">
        <f t="shared" ref="E10:E35" si="2">((D10)^0.5)*1.96</f>
        <v>21.470724254202512</v>
      </c>
      <c r="F10" s="64">
        <f t="shared" ref="F10:F35" si="3">E10/(D10)*100</f>
        <v>17.892270211835427</v>
      </c>
      <c r="G10" s="62">
        <v>12000</v>
      </c>
      <c r="H10" s="64">
        <f t="shared" ref="H10:H31" si="4">((G10)^0.5)*1.96</f>
        <v>214.70724254202511</v>
      </c>
      <c r="I10" s="65">
        <f t="shared" ref="I10:I31" si="5">H10/(G10)*100</f>
        <v>1.7892270211835426</v>
      </c>
      <c r="J10" s="39"/>
    </row>
    <row r="11" spans="1:10" x14ac:dyDescent="0.2">
      <c r="A11" s="62">
        <v>2</v>
      </c>
      <c r="B11" s="63">
        <f t="shared" si="0"/>
        <v>2.7718585822512662</v>
      </c>
      <c r="C11" s="64">
        <f t="shared" si="1"/>
        <v>138.59292911256333</v>
      </c>
      <c r="D11" s="62">
        <v>140</v>
      </c>
      <c r="E11" s="64">
        <f t="shared" si="2"/>
        <v>23.191032749750494</v>
      </c>
      <c r="F11" s="64">
        <f t="shared" si="3"/>
        <v>16.565023392678924</v>
      </c>
      <c r="G11" s="62">
        <v>14000</v>
      </c>
      <c r="H11" s="64">
        <f t="shared" si="4"/>
        <v>231.91032749750494</v>
      </c>
      <c r="I11" s="65">
        <f t="shared" si="5"/>
        <v>1.6565023392678926</v>
      </c>
      <c r="J11" s="39"/>
    </row>
    <row r="12" spans="1:10" x14ac:dyDescent="0.2">
      <c r="A12" s="62">
        <v>3</v>
      </c>
      <c r="B12" s="63">
        <f t="shared" si="0"/>
        <v>3.3948195828349994</v>
      </c>
      <c r="C12" s="64">
        <f t="shared" si="1"/>
        <v>113.16065276116665</v>
      </c>
      <c r="D12" s="62">
        <v>160</v>
      </c>
      <c r="E12" s="64">
        <f t="shared" si="2"/>
        <v>24.792256855720094</v>
      </c>
      <c r="F12" s="64">
        <f t="shared" si="3"/>
        <v>15.495160534825059</v>
      </c>
      <c r="G12" s="62">
        <v>16000</v>
      </c>
      <c r="H12" s="64">
        <f t="shared" si="4"/>
        <v>247.92256855720092</v>
      </c>
      <c r="I12" s="65">
        <f t="shared" si="5"/>
        <v>1.5495160534825057</v>
      </c>
      <c r="J12" s="39"/>
    </row>
    <row r="13" spans="1:10" x14ac:dyDescent="0.2">
      <c r="A13" s="62">
        <v>4</v>
      </c>
      <c r="B13" s="63">
        <f t="shared" si="0"/>
        <v>3.92</v>
      </c>
      <c r="C13" s="64">
        <f t="shared" si="1"/>
        <v>98</v>
      </c>
      <c r="D13" s="62">
        <v>180</v>
      </c>
      <c r="E13" s="64">
        <f t="shared" si="2"/>
        <v>26.296159415397529</v>
      </c>
      <c r="F13" s="64">
        <f t="shared" si="3"/>
        <v>14.608977452998628</v>
      </c>
      <c r="G13" s="62">
        <v>18000</v>
      </c>
      <c r="H13" s="64">
        <f t="shared" si="4"/>
        <v>262.96159415397523</v>
      </c>
      <c r="I13" s="65">
        <f t="shared" si="5"/>
        <v>1.4608977452998624</v>
      </c>
      <c r="J13" s="39"/>
    </row>
    <row r="14" spans="1:10" x14ac:dyDescent="0.2">
      <c r="A14" s="62">
        <v>5</v>
      </c>
      <c r="B14" s="63">
        <f t="shared" si="0"/>
        <v>4.3826932358995876</v>
      </c>
      <c r="C14" s="64">
        <f t="shared" si="1"/>
        <v>87.653864717991752</v>
      </c>
      <c r="D14" s="62">
        <v>200</v>
      </c>
      <c r="E14" s="64">
        <f t="shared" si="2"/>
        <v>27.718585822512665</v>
      </c>
      <c r="F14" s="64">
        <f t="shared" si="3"/>
        <v>13.859292911256333</v>
      </c>
      <c r="G14" s="62">
        <v>20000</v>
      </c>
      <c r="H14" s="64">
        <f t="shared" si="4"/>
        <v>277.18585822512665</v>
      </c>
      <c r="I14" s="65">
        <f t="shared" si="5"/>
        <v>1.3859292911256333</v>
      </c>
      <c r="J14" s="39"/>
    </row>
    <row r="15" spans="1:10" x14ac:dyDescent="0.2">
      <c r="A15" s="62">
        <v>6</v>
      </c>
      <c r="B15" s="63">
        <f t="shared" si="0"/>
        <v>4.8009998958550284</v>
      </c>
      <c r="C15" s="64">
        <f t="shared" si="1"/>
        <v>80.016664930917131</v>
      </c>
      <c r="D15" s="62">
        <v>300</v>
      </c>
      <c r="E15" s="64">
        <f t="shared" si="2"/>
        <v>33.948195828349995</v>
      </c>
      <c r="F15" s="64">
        <f t="shared" si="3"/>
        <v>11.316065276116664</v>
      </c>
      <c r="G15" s="62">
        <v>30000</v>
      </c>
      <c r="H15" s="64">
        <f t="shared" si="4"/>
        <v>339.48195828349992</v>
      </c>
      <c r="I15" s="65">
        <f t="shared" si="5"/>
        <v>1.1316065276116665</v>
      </c>
      <c r="J15" s="39"/>
    </row>
    <row r="16" spans="1:10" x14ac:dyDescent="0.2">
      <c r="A16" s="62">
        <v>7</v>
      </c>
      <c r="B16" s="63">
        <f t="shared" si="0"/>
        <v>5.1856725696865977</v>
      </c>
      <c r="C16" s="64">
        <f t="shared" si="1"/>
        <v>74.081036709808529</v>
      </c>
      <c r="D16" s="62">
        <v>400</v>
      </c>
      <c r="E16" s="64">
        <f t="shared" si="2"/>
        <v>39.200000000000003</v>
      </c>
      <c r="F16" s="64">
        <f t="shared" si="3"/>
        <v>9.8000000000000007</v>
      </c>
      <c r="G16" s="62">
        <v>40000</v>
      </c>
      <c r="H16" s="64">
        <f t="shared" si="4"/>
        <v>392</v>
      </c>
      <c r="I16" s="65">
        <f t="shared" si="5"/>
        <v>0.98</v>
      </c>
      <c r="J16" s="39"/>
    </row>
    <row r="17" spans="1:10" x14ac:dyDescent="0.2">
      <c r="A17" s="62">
        <v>8</v>
      </c>
      <c r="B17" s="63">
        <f t="shared" si="0"/>
        <v>5.5437171645025325</v>
      </c>
      <c r="C17" s="64">
        <f t="shared" si="1"/>
        <v>69.296464556281663</v>
      </c>
      <c r="D17" s="62">
        <v>500</v>
      </c>
      <c r="E17" s="64">
        <f t="shared" si="2"/>
        <v>43.826932358995876</v>
      </c>
      <c r="F17" s="63">
        <f t="shared" si="3"/>
        <v>8.7653864717991752</v>
      </c>
      <c r="G17" s="62">
        <v>50000</v>
      </c>
      <c r="H17" s="64">
        <f t="shared" si="4"/>
        <v>438.26932358995879</v>
      </c>
      <c r="I17" s="65">
        <f t="shared" si="5"/>
        <v>0.87653864717991758</v>
      </c>
      <c r="J17" s="39"/>
    </row>
    <row r="18" spans="1:10" x14ac:dyDescent="0.2">
      <c r="A18" s="62">
        <v>9</v>
      </c>
      <c r="B18" s="63">
        <f t="shared" si="0"/>
        <v>5.88</v>
      </c>
      <c r="C18" s="64">
        <f t="shared" si="1"/>
        <v>65.333333333333329</v>
      </c>
      <c r="D18" s="62">
        <v>600</v>
      </c>
      <c r="E18" s="64">
        <f t="shared" si="2"/>
        <v>48.009998958550291</v>
      </c>
      <c r="F18" s="63">
        <f t="shared" si="3"/>
        <v>8.0016664930917152</v>
      </c>
      <c r="G18" s="62">
        <v>60000</v>
      </c>
      <c r="H18" s="64">
        <f t="shared" si="4"/>
        <v>480.0999895855029</v>
      </c>
      <c r="I18" s="65">
        <f t="shared" si="5"/>
        <v>0.80016664930917147</v>
      </c>
      <c r="J18" s="39"/>
    </row>
    <row r="19" spans="1:10" x14ac:dyDescent="0.2">
      <c r="A19" s="62">
        <v>10</v>
      </c>
      <c r="B19" s="63">
        <f t="shared" si="0"/>
        <v>6.1980642139300235</v>
      </c>
      <c r="C19" s="64">
        <f t="shared" si="1"/>
        <v>61.980642139300237</v>
      </c>
      <c r="D19" s="62">
        <v>700</v>
      </c>
      <c r="E19" s="64">
        <f t="shared" si="2"/>
        <v>51.856725696865972</v>
      </c>
      <c r="F19" s="63">
        <f t="shared" si="3"/>
        <v>7.4081036709808537</v>
      </c>
      <c r="G19" s="62">
        <v>70000</v>
      </c>
      <c r="H19" s="64">
        <f t="shared" si="4"/>
        <v>518.56725696865976</v>
      </c>
      <c r="I19" s="65">
        <f t="shared" si="5"/>
        <v>0.74081036709808534</v>
      </c>
      <c r="J19" s="39"/>
    </row>
    <row r="20" spans="1:10" x14ac:dyDescent="0.2">
      <c r="A20" s="62">
        <v>12</v>
      </c>
      <c r="B20" s="63">
        <f t="shared" si="0"/>
        <v>6.7896391656699988</v>
      </c>
      <c r="C20" s="64">
        <f t="shared" si="1"/>
        <v>56.580326380583323</v>
      </c>
      <c r="D20" s="62">
        <v>800</v>
      </c>
      <c r="E20" s="64">
        <f t="shared" si="2"/>
        <v>55.43717164502533</v>
      </c>
      <c r="F20" s="63">
        <f t="shared" si="3"/>
        <v>6.9296464556281663</v>
      </c>
      <c r="G20" s="62">
        <v>80000</v>
      </c>
      <c r="H20" s="64">
        <f t="shared" si="4"/>
        <v>554.3717164502533</v>
      </c>
      <c r="I20" s="65">
        <f t="shared" si="5"/>
        <v>0.69296464556281667</v>
      </c>
      <c r="J20" s="39"/>
    </row>
    <row r="21" spans="1:10" x14ac:dyDescent="0.2">
      <c r="A21" s="62">
        <v>14</v>
      </c>
      <c r="B21" s="63">
        <f t="shared" si="0"/>
        <v>7.3336484780769249</v>
      </c>
      <c r="C21" s="64">
        <f t="shared" si="1"/>
        <v>52.38320341483518</v>
      </c>
      <c r="D21" s="62">
        <v>900</v>
      </c>
      <c r="E21" s="64">
        <f t="shared" si="2"/>
        <v>58.8</v>
      </c>
      <c r="F21" s="63">
        <f t="shared" si="3"/>
        <v>6.5333333333333323</v>
      </c>
      <c r="G21" s="62">
        <v>90000</v>
      </c>
      <c r="H21" s="64">
        <f t="shared" si="4"/>
        <v>588</v>
      </c>
      <c r="I21" s="65">
        <f t="shared" si="5"/>
        <v>0.65333333333333332</v>
      </c>
      <c r="J21" s="39"/>
    </row>
    <row r="22" spans="1:10" x14ac:dyDescent="0.2">
      <c r="A22" s="62">
        <v>16</v>
      </c>
      <c r="B22" s="63">
        <f t="shared" si="0"/>
        <v>7.84</v>
      </c>
      <c r="C22" s="64">
        <f t="shared" si="1"/>
        <v>49</v>
      </c>
      <c r="D22" s="62">
        <v>1000</v>
      </c>
      <c r="E22" s="64">
        <f t="shared" si="2"/>
        <v>61.98064213930023</v>
      </c>
      <c r="F22" s="63">
        <f t="shared" si="3"/>
        <v>6.1980642139300226</v>
      </c>
      <c r="G22" s="62">
        <v>100000</v>
      </c>
      <c r="H22" s="64">
        <f t="shared" si="4"/>
        <v>619.80642139300244</v>
      </c>
      <c r="I22" s="65">
        <f t="shared" si="5"/>
        <v>0.61980642139300246</v>
      </c>
      <c r="J22" s="39"/>
    </row>
    <row r="23" spans="1:10" x14ac:dyDescent="0.2">
      <c r="A23" s="62">
        <v>18</v>
      </c>
      <c r="B23" s="63">
        <f t="shared" si="0"/>
        <v>8.3155757467537974</v>
      </c>
      <c r="C23" s="64">
        <f t="shared" si="1"/>
        <v>46.197643037521097</v>
      </c>
      <c r="D23" s="62">
        <v>1200</v>
      </c>
      <c r="E23" s="64">
        <f t="shared" si="2"/>
        <v>67.89639165669999</v>
      </c>
      <c r="F23" s="63">
        <f t="shared" si="3"/>
        <v>5.6580326380583319</v>
      </c>
      <c r="G23" s="62">
        <v>120000</v>
      </c>
      <c r="H23" s="64">
        <f t="shared" si="4"/>
        <v>678.96391656699984</v>
      </c>
      <c r="I23" s="65">
        <f t="shared" si="5"/>
        <v>0.56580326380583323</v>
      </c>
      <c r="J23" s="39"/>
    </row>
    <row r="24" spans="1:10" x14ac:dyDescent="0.2">
      <c r="A24" s="62">
        <v>20</v>
      </c>
      <c r="B24" s="63">
        <f t="shared" si="0"/>
        <v>8.7653864717991752</v>
      </c>
      <c r="C24" s="64">
        <f t="shared" si="1"/>
        <v>43.826932358995876</v>
      </c>
      <c r="D24" s="62">
        <v>1400</v>
      </c>
      <c r="E24" s="64">
        <f t="shared" si="2"/>
        <v>73.336484780769254</v>
      </c>
      <c r="F24" s="63">
        <f t="shared" si="3"/>
        <v>5.2383203414835187</v>
      </c>
      <c r="G24" s="62">
        <v>140000</v>
      </c>
      <c r="H24" s="64">
        <f t="shared" si="4"/>
        <v>733.36484780769251</v>
      </c>
      <c r="I24" s="65">
        <f t="shared" si="5"/>
        <v>0.52383203414835178</v>
      </c>
      <c r="J24" s="39"/>
    </row>
    <row r="25" spans="1:10" x14ac:dyDescent="0.2">
      <c r="A25" s="62">
        <v>25</v>
      </c>
      <c r="B25" s="64">
        <f t="shared" si="0"/>
        <v>9.8000000000000007</v>
      </c>
      <c r="C25" s="64">
        <f t="shared" si="1"/>
        <v>39.200000000000003</v>
      </c>
      <c r="D25" s="62">
        <v>1600</v>
      </c>
      <c r="E25" s="64">
        <f t="shared" si="2"/>
        <v>78.400000000000006</v>
      </c>
      <c r="F25" s="63">
        <f t="shared" si="3"/>
        <v>4.9000000000000004</v>
      </c>
      <c r="G25" s="62">
        <v>160000</v>
      </c>
      <c r="H25" s="64">
        <f t="shared" si="4"/>
        <v>784</v>
      </c>
      <c r="I25" s="65">
        <f t="shared" si="5"/>
        <v>0.49</v>
      </c>
      <c r="J25" s="39"/>
    </row>
    <row r="26" spans="1:10" x14ac:dyDescent="0.2">
      <c r="A26" s="62">
        <v>30</v>
      </c>
      <c r="B26" s="64">
        <f t="shared" si="0"/>
        <v>10.735362127101256</v>
      </c>
      <c r="C26" s="64">
        <f t="shared" si="1"/>
        <v>35.784540423670855</v>
      </c>
      <c r="D26" s="62">
        <v>1800</v>
      </c>
      <c r="E26" s="64">
        <f t="shared" si="2"/>
        <v>83.155757467537995</v>
      </c>
      <c r="F26" s="63">
        <f t="shared" si="3"/>
        <v>4.6197643037521106</v>
      </c>
      <c r="G26" s="62">
        <v>180000</v>
      </c>
      <c r="H26" s="64">
        <f t="shared" si="4"/>
        <v>831.5575746753799</v>
      </c>
      <c r="I26" s="65">
        <f t="shared" si="5"/>
        <v>0.46197643037521102</v>
      </c>
      <c r="J26" s="39"/>
    </row>
    <row r="27" spans="1:10" x14ac:dyDescent="0.2">
      <c r="A27" s="62">
        <v>35</v>
      </c>
      <c r="B27" s="64">
        <f t="shared" si="0"/>
        <v>11.595516374875247</v>
      </c>
      <c r="C27" s="64">
        <f t="shared" si="1"/>
        <v>33.130046785357848</v>
      </c>
      <c r="D27" s="62">
        <v>2000</v>
      </c>
      <c r="E27" s="64">
        <f t="shared" si="2"/>
        <v>87.653864717991752</v>
      </c>
      <c r="F27" s="63">
        <f t="shared" si="3"/>
        <v>4.3826932358995876</v>
      </c>
      <c r="G27" s="62">
        <v>200000</v>
      </c>
      <c r="H27" s="64">
        <f t="shared" si="4"/>
        <v>876.53864717991758</v>
      </c>
      <c r="I27" s="65">
        <f t="shared" si="5"/>
        <v>0.43826932358995879</v>
      </c>
      <c r="J27" s="39"/>
    </row>
    <row r="28" spans="1:10" x14ac:dyDescent="0.2">
      <c r="A28" s="62">
        <v>40</v>
      </c>
      <c r="B28" s="64">
        <f t="shared" si="0"/>
        <v>12.396128427860047</v>
      </c>
      <c r="C28" s="64">
        <f t="shared" si="1"/>
        <v>30.990321069650118</v>
      </c>
      <c r="D28" s="62">
        <v>3000</v>
      </c>
      <c r="E28" s="64">
        <f t="shared" si="2"/>
        <v>107.35362127101256</v>
      </c>
      <c r="F28" s="63">
        <f t="shared" si="3"/>
        <v>3.5784540423670852</v>
      </c>
      <c r="G28" s="62">
        <v>300000</v>
      </c>
      <c r="H28" s="64">
        <f t="shared" si="4"/>
        <v>1073.5362127101257</v>
      </c>
      <c r="I28" s="65">
        <f t="shared" si="5"/>
        <v>0.35784540423670858</v>
      </c>
      <c r="J28" s="39"/>
    </row>
    <row r="29" spans="1:10" x14ac:dyDescent="0.2">
      <c r="A29" s="62">
        <v>45</v>
      </c>
      <c r="B29" s="64">
        <f t="shared" si="0"/>
        <v>13.148079707698765</v>
      </c>
      <c r="C29" s="64">
        <f t="shared" si="1"/>
        <v>29.217954905997257</v>
      </c>
      <c r="D29" s="62">
        <v>4000</v>
      </c>
      <c r="E29" s="64">
        <f t="shared" si="2"/>
        <v>123.96128427860046</v>
      </c>
      <c r="F29" s="63">
        <f t="shared" si="3"/>
        <v>3.0990321069650113</v>
      </c>
      <c r="G29" s="62">
        <v>400000</v>
      </c>
      <c r="H29" s="64">
        <f t="shared" si="4"/>
        <v>1239.6128427860049</v>
      </c>
      <c r="I29" s="65">
        <f t="shared" si="5"/>
        <v>0.30990321069650123</v>
      </c>
      <c r="J29" s="39"/>
    </row>
    <row r="30" spans="1:10" x14ac:dyDescent="0.2">
      <c r="A30" s="62">
        <v>50</v>
      </c>
      <c r="B30" s="64">
        <f t="shared" si="0"/>
        <v>13.859292911256333</v>
      </c>
      <c r="C30" s="64">
        <f t="shared" si="1"/>
        <v>27.718585822512665</v>
      </c>
      <c r="D30" s="62">
        <v>5000</v>
      </c>
      <c r="E30" s="64">
        <f t="shared" si="2"/>
        <v>138.59292911256333</v>
      </c>
      <c r="F30" s="63">
        <f t="shared" si="3"/>
        <v>2.7718585822512667</v>
      </c>
      <c r="G30" s="62">
        <v>500000</v>
      </c>
      <c r="H30" s="64">
        <f t="shared" si="4"/>
        <v>1385.9292911256332</v>
      </c>
      <c r="I30" s="65">
        <f t="shared" si="5"/>
        <v>0.27718585822512665</v>
      </c>
      <c r="J30" s="39"/>
    </row>
    <row r="31" spans="1:10" x14ac:dyDescent="0.2">
      <c r="A31" s="62">
        <v>60</v>
      </c>
      <c r="B31" s="64">
        <f t="shared" si="0"/>
        <v>15.182094717133074</v>
      </c>
      <c r="C31" s="64">
        <f t="shared" si="1"/>
        <v>25.303491195221788</v>
      </c>
      <c r="D31" s="62">
        <v>6000</v>
      </c>
      <c r="E31" s="64">
        <f t="shared" si="2"/>
        <v>151.82094717133074</v>
      </c>
      <c r="F31" s="63">
        <f t="shared" si="3"/>
        <v>2.530349119522179</v>
      </c>
      <c r="G31" s="62">
        <v>1000000</v>
      </c>
      <c r="H31" s="64">
        <f t="shared" si="4"/>
        <v>1960</v>
      </c>
      <c r="I31" s="65">
        <f t="shared" si="5"/>
        <v>0.19600000000000001</v>
      </c>
      <c r="J31" s="39"/>
    </row>
    <row r="32" spans="1:10" x14ac:dyDescent="0.2">
      <c r="A32" s="62">
        <v>70</v>
      </c>
      <c r="B32" s="64">
        <f t="shared" si="0"/>
        <v>16.398536520067882</v>
      </c>
      <c r="C32" s="64">
        <f t="shared" si="1"/>
        <v>23.426480742954116</v>
      </c>
      <c r="D32" s="62">
        <v>7000</v>
      </c>
      <c r="E32" s="64">
        <f t="shared" si="2"/>
        <v>163.98536520067881</v>
      </c>
      <c r="F32" s="63">
        <f t="shared" si="3"/>
        <v>2.3426480742954117</v>
      </c>
      <c r="G32" s="62"/>
      <c r="H32" s="64"/>
      <c r="I32" s="66"/>
      <c r="J32" s="39"/>
    </row>
    <row r="33" spans="1:10" x14ac:dyDescent="0.2">
      <c r="A33" s="62">
        <v>80</v>
      </c>
      <c r="B33" s="64">
        <f t="shared" si="0"/>
        <v>17.53077294359835</v>
      </c>
      <c r="C33" s="64">
        <f t="shared" si="1"/>
        <v>21.913466179497938</v>
      </c>
      <c r="D33" s="62">
        <v>8000</v>
      </c>
      <c r="E33" s="64">
        <f t="shared" si="2"/>
        <v>175.3077294359835</v>
      </c>
      <c r="F33" s="63">
        <f t="shared" si="3"/>
        <v>2.1913466179497938</v>
      </c>
      <c r="G33" s="62"/>
      <c r="H33" s="64"/>
      <c r="I33" s="66"/>
      <c r="J33" s="39"/>
    </row>
    <row r="34" spans="1:10" x14ac:dyDescent="0.2">
      <c r="A34" s="62">
        <v>90</v>
      </c>
      <c r="B34" s="64">
        <f t="shared" si="0"/>
        <v>18.59419264179007</v>
      </c>
      <c r="C34" s="64">
        <f t="shared" si="1"/>
        <v>20.66021404643341</v>
      </c>
      <c r="D34" s="62">
        <v>9000</v>
      </c>
      <c r="E34" s="64">
        <f t="shared" si="2"/>
        <v>185.9419264179007</v>
      </c>
      <c r="F34" s="63">
        <f t="shared" si="3"/>
        <v>2.0660214046433412</v>
      </c>
      <c r="G34" s="62"/>
      <c r="H34" s="67"/>
      <c r="I34" s="66"/>
      <c r="J34" s="39"/>
    </row>
    <row r="35" spans="1:10" x14ac:dyDescent="0.2">
      <c r="A35" s="62">
        <v>100</v>
      </c>
      <c r="B35" s="64">
        <f t="shared" si="0"/>
        <v>19.600000000000001</v>
      </c>
      <c r="C35" s="64">
        <f t="shared" si="1"/>
        <v>19.600000000000001</v>
      </c>
      <c r="D35" s="62">
        <v>10000</v>
      </c>
      <c r="E35" s="64">
        <f t="shared" si="2"/>
        <v>196</v>
      </c>
      <c r="F35" s="63">
        <f t="shared" si="3"/>
        <v>1.96</v>
      </c>
      <c r="G35" s="62"/>
      <c r="H35" s="67"/>
      <c r="I35" s="66"/>
      <c r="J35" s="39"/>
    </row>
    <row r="36" spans="1:10" x14ac:dyDescent="0.2">
      <c r="A36" s="68"/>
      <c r="B36" s="69"/>
      <c r="C36" s="69"/>
      <c r="D36" s="68"/>
      <c r="E36" s="69"/>
      <c r="F36" s="69"/>
      <c r="G36" s="68"/>
      <c r="H36" s="69"/>
      <c r="I36" s="70"/>
      <c r="J36" s="39"/>
    </row>
    <row r="37" spans="1:10" x14ac:dyDescent="0.2">
      <c r="A37" s="71"/>
      <c r="B37" s="71"/>
      <c r="C37" s="71"/>
      <c r="D37" s="72"/>
      <c r="E37" s="71"/>
      <c r="F37" s="71"/>
      <c r="G37" s="39"/>
      <c r="H37" s="39"/>
      <c r="I37" s="39"/>
      <c r="J37" s="39"/>
    </row>
    <row r="38" spans="1:10" s="77" customFormat="1" ht="11.25" x14ac:dyDescent="0.2">
      <c r="A38" s="73" t="s">
        <v>41</v>
      </c>
      <c r="B38" s="73"/>
      <c r="C38" s="74" t="s">
        <v>42</v>
      </c>
      <c r="D38" s="75"/>
      <c r="E38" s="75"/>
      <c r="F38" s="75"/>
      <c r="G38" s="75"/>
      <c r="H38" s="75"/>
      <c r="I38" s="75"/>
      <c r="J38" s="76"/>
    </row>
    <row r="39" spans="1:10" s="77" customFormat="1" ht="11.25" x14ac:dyDescent="0.2">
      <c r="A39" s="73" t="s">
        <v>43</v>
      </c>
      <c r="B39" s="73"/>
      <c r="C39" s="75" t="s">
        <v>44</v>
      </c>
      <c r="D39" s="75"/>
      <c r="E39" s="75"/>
      <c r="F39" s="75"/>
      <c r="G39" s="75"/>
      <c r="H39" s="75"/>
      <c r="I39" s="75"/>
      <c r="J39" s="76"/>
    </row>
    <row r="40" spans="1:10" x14ac:dyDescent="0.2">
      <c r="A40" s="78"/>
      <c r="B40" s="39"/>
      <c r="C40" s="71"/>
      <c r="D40" s="78"/>
      <c r="E40" s="78"/>
      <c r="F40" s="71"/>
      <c r="G40" s="79"/>
      <c r="H40" s="79"/>
      <c r="I40" s="78"/>
      <c r="J40" s="39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su-b-ssv-02.02.03-2022</vt:lpstr>
      <vt:lpstr>Fehler_Erreur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Molinari Davide BFS</dc:creator>
  <cp:lastModifiedBy>Molinari Davide BFS</cp:lastModifiedBy>
  <dcterms:created xsi:type="dcterms:W3CDTF">2022-03-31T07:42:53Z</dcterms:created>
  <dcterms:modified xsi:type="dcterms:W3CDTF">2022-03-31T07:43:36Z</dcterms:modified>
</cp:coreProperties>
</file>