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BB\BILD-Alle\62_Indikatorensysteme\2022-2-404204 Sélection sec.I\2022\"/>
    </mc:Choice>
  </mc:AlternateContent>
  <bookViews>
    <workbookView xWindow="120" yWindow="135" windowWidth="10005" windowHeight="10005"/>
  </bookViews>
  <sheets>
    <sheet name="Index" sheetId="5" r:id="rId1"/>
    <sheet name="T1" sheetId="1" r:id="rId2"/>
    <sheet name="T2" sheetId="2" r:id="rId3"/>
    <sheet name="T3" sheetId="4" r:id="rId4"/>
  </sheets>
  <definedNames>
    <definedName name="_xlnm.Print_Area" localSheetId="0">Index!$A$1:$I$11</definedName>
    <definedName name="_xlnm.Print_Area" localSheetId="1">'T1'!$A$2:$AA$15</definedName>
    <definedName name="_xlnm.Print_Area" localSheetId="2">'T2'!$A$2:$AA$32</definedName>
    <definedName name="_xlnm.Print_Area" localSheetId="3">'T3'!$A$2:$F$35</definedName>
  </definedNames>
  <calcPr calcId="162913"/>
</workbook>
</file>

<file path=xl/calcChain.xml><?xml version="1.0" encoding="utf-8"?>
<calcChain xmlns="http://schemas.openxmlformats.org/spreadsheetml/2006/main">
  <c r="A9" i="5" l="1"/>
  <c r="A2" i="2" l="1"/>
  <c r="A15" i="1" l="1"/>
  <c r="A14" i="1"/>
  <c r="A13" i="1"/>
  <c r="A32" i="2"/>
  <c r="A31" i="2"/>
  <c r="A30" i="2"/>
  <c r="A35" i="4"/>
  <c r="A34" i="4"/>
  <c r="A33" i="4"/>
  <c r="A2" i="4"/>
  <c r="A2" i="1"/>
  <c r="B6" i="5" l="1"/>
  <c r="B5" i="5"/>
  <c r="B4" i="5"/>
</calcChain>
</file>

<file path=xl/sharedStrings.xml><?xml version="1.0" encoding="utf-8"?>
<sst xmlns="http://schemas.openxmlformats.org/spreadsheetml/2006/main" count="225" uniqueCount="61">
  <si>
    <t/>
  </si>
  <si>
    <t>Selektion auf der Sekundarstufe I</t>
  </si>
  <si>
    <t>Klicken Sie auf den entsprechenden Titel, um zu der gewünschten Tabelle zu gelangen.</t>
  </si>
  <si>
    <t>Zurück</t>
  </si>
  <si>
    <t>Grundansprüche</t>
  </si>
  <si>
    <t>Erweiterte Ansprüche</t>
  </si>
  <si>
    <t>Ohne Niveauunterscheidung</t>
  </si>
  <si>
    <t>Bemerkungen:</t>
  </si>
  <si>
    <t>- Kursiv gesetzte Daten sind in der Grafik nicht dargestellt.</t>
  </si>
  <si>
    <t>Frauen</t>
  </si>
  <si>
    <t>Männer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</si>
  <si>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Bruch der Zeitreihe</t>
    </r>
  </si>
  <si>
    <t>Quelle: BFS – Lernende (SDL)</t>
  </si>
  <si>
    <t>T2</t>
  </si>
  <si>
    <r>
      <t xml:space="preserve">2010 </t>
    </r>
    <r>
      <rPr>
        <vertAlign val="superscript"/>
        <sz val="8"/>
        <rFont val="Arial"/>
        <family val="2"/>
      </rPr>
      <t>1</t>
    </r>
  </si>
  <si>
    <r>
      <t>Unbekannt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</si>
  <si>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2012–2014: Die vom Kanton Wallis gelieferten Daten erlauben keine Zuordnung zu einem Bildungstyp gemäss der nationalen Klassifizierung.</t>
    </r>
  </si>
  <si>
    <r>
      <t>Unbekannt</t>
    </r>
    <r>
      <rPr>
        <i/>
        <vertAlign val="superscript"/>
        <sz val="8"/>
        <rFont val="Arial"/>
        <family val="2"/>
      </rPr>
      <t>2</t>
    </r>
  </si>
  <si>
    <t>Total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</si>
  <si>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</si>
  <si>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</si>
  <si>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</si>
  <si>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</si>
  <si>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</si>
  <si>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</si>
  <si>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</si>
  <si>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</si>
  <si>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</si>
  <si>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</si>
  <si>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</si>
  <si>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</si>
  <si>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</si>
  <si>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</si>
  <si>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</si>
  <si>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</si>
  <si>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</si>
  <si>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</si>
  <si>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</si>
  <si>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</si>
  <si>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</si>
  <si>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</si>
  <si>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</si>
  <si>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</si>
  <si>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</si>
  <si>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</si>
  <si>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Erweiterte 
Ansprüche</t>
  </si>
  <si>
    <t>T3</t>
  </si>
  <si>
    <t>Daten der Grafiken</t>
  </si>
  <si>
    <t>T1</t>
  </si>
  <si>
    <t>Auskunft: Bundesamt für Statistik (BFS), Bildungsindikatoren, EducIndicators@bfs.admin.ch</t>
  </si>
  <si>
    <t>- Wert entspricht Null</t>
  </si>
  <si>
    <t>In % der Schüler/innen der 8. Klasse (10. Schuljahr HarmoS) in öffentliche Bildungsinstitutionen</t>
  </si>
  <si>
    <t>Schweizer/innen</t>
  </si>
  <si>
    <t>Ausländer/innen</t>
  </si>
  <si>
    <t>.</t>
  </si>
  <si>
    <t>Ohne Niveau- unterscheidung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</si>
  <si>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2012–2014: Die vom Kanton Wallis gelieferten Daten erlauben keine Zuordnung zu einem Schultyp gemäss der nationalen Klassifizierung.</t>
    </r>
  </si>
  <si>
    <t>- Wenn Sie die vollständige Zeitreihe anzeigen wollen, markieren Sie alle Spalten der Tabelle und drücken die rechte Maustaste und wählen « Einblenden ».</t>
  </si>
  <si>
    <t>Bemerkung: Wenn Sie die vollständige Zeitreihe anzeigen wollen, markieren Sie alle Spalten der Tabelle und drücken die rechte Maustaste und wählen « Einblenden ».</t>
  </si>
  <si>
    <t>Stand am 05.04.2022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</si>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</sst>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.0"/>
    <numFmt numFmtId="165" formatCode="#,###,##0.0__;\-#,###,##0.0__;\-__;@__"/>
    <numFmt numFmtId="166" formatCode="#,###,##0__;\-#,###,##0__;\-__;@__"/>
  </numFmts>
  <fonts count="1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0" borderId="0" xfId="0" applyFont="1" applyBorder="1"/>
    <xf numFmtId="0" fontId="6" fillId="0" borderId="0" xfId="0" applyFont="1"/>
    <xf numFmtId="0" fontId="2" fillId="3" borderId="0" xfId="0" applyNumberFormat="1" applyFont="1" applyFill="1" applyBorder="1" applyAlignment="1" applyProtection="1">
      <alignment vertical="top"/>
    </xf>
    <xf numFmtId="0" fontId="2" fillId="0" borderId="0" xfId="0" applyFont="1"/>
    <xf numFmtId="0" fontId="2" fillId="3" borderId="0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Alignment="1"/>
    <xf numFmtId="0" fontId="3" fillId="3" borderId="2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vertical="top" wrapText="1"/>
    </xf>
    <xf numFmtId="0" fontId="3" fillId="3" borderId="2" xfId="0" applyNumberFormat="1" applyFont="1" applyFill="1" applyBorder="1" applyAlignment="1" applyProtection="1">
      <alignment vertical="top" wrapText="1"/>
    </xf>
    <xf numFmtId="0" fontId="3" fillId="3" borderId="0" xfId="0" applyFont="1" applyFill="1" applyAlignment="1"/>
    <xf numFmtId="164" fontId="3" fillId="3" borderId="0" xfId="0" applyNumberFormat="1" applyFont="1" applyFill="1" applyBorder="1" applyAlignment="1" applyProtection="1">
      <alignment horizontal="right"/>
    </xf>
    <xf numFmtId="0" fontId="2" fillId="0" borderId="0" xfId="0" applyFont="1" applyFill="1"/>
    <xf numFmtId="0" fontId="2" fillId="0" borderId="0" xfId="0" applyNumberFormat="1" applyFont="1" applyFill="1" applyBorder="1" applyAlignment="1" applyProtection="1"/>
    <xf numFmtId="0" fontId="6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15" fillId="0" borderId="0" xfId="0" applyFont="1" applyFill="1"/>
    <xf numFmtId="0" fontId="1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top"/>
    </xf>
    <xf numFmtId="0" fontId="3" fillId="0" borderId="0" xfId="0" quotePrefix="1" applyFont="1" applyFill="1" applyAlignment="1"/>
    <xf numFmtId="0" fontId="2" fillId="0" borderId="0" xfId="0" applyNumberFormat="1" applyFont="1" applyFill="1" applyBorder="1" applyAlignment="1" applyProtection="1">
      <alignment vertical="top"/>
    </xf>
    <xf numFmtId="0" fontId="4" fillId="0" borderId="0" xfId="1" applyAlignment="1" applyProtection="1"/>
    <xf numFmtId="0" fontId="8" fillId="3" borderId="0" xfId="0" applyNumberFormat="1" applyFont="1" applyFill="1" applyBorder="1" applyAlignment="1" applyProtection="1">
      <alignment vertical="top"/>
    </xf>
    <xf numFmtId="0" fontId="7" fillId="3" borderId="0" xfId="0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horizontal="left" vertical="center"/>
    </xf>
    <xf numFmtId="0" fontId="17" fillId="0" borderId="0" xfId="3" applyFont="1"/>
    <xf numFmtId="0" fontId="1" fillId="0" borderId="0" xfId="3"/>
    <xf numFmtId="0" fontId="7" fillId="3" borderId="0" xfId="0" applyNumberFormat="1" applyFont="1" applyFill="1" applyBorder="1" applyAlignment="1" applyProtection="1">
      <alignment horizontal="right" vertical="top"/>
    </xf>
    <xf numFmtId="0" fontId="3" fillId="3" borderId="5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Alignment="1">
      <alignment horizontal="right" vertical="top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3" borderId="0" xfId="0" quotePrefix="1" applyFont="1" applyFill="1" applyBorder="1" applyAlignment="1">
      <alignment horizontal="left"/>
    </xf>
    <xf numFmtId="0" fontId="3" fillId="3" borderId="0" xfId="0" applyNumberFormat="1" applyFont="1" applyFill="1" applyBorder="1" applyAlignment="1" applyProtection="1">
      <alignment horizontal="left"/>
    </xf>
    <xf numFmtId="0" fontId="8" fillId="3" borderId="0" xfId="0" applyNumberFormat="1" applyFont="1" applyFill="1" applyBorder="1" applyAlignment="1" applyProtection="1">
      <alignment horizontal="left" vertical="top"/>
    </xf>
    <xf numFmtId="165" fontId="9" fillId="3" borderId="0" xfId="0" applyNumberFormat="1" applyFont="1" applyFill="1" applyBorder="1" applyAlignment="1" applyProtection="1">
      <alignment horizontal="right" vertical="center"/>
    </xf>
    <xf numFmtId="0" fontId="2" fillId="3" borderId="0" xfId="0" applyFont="1" applyFill="1"/>
    <xf numFmtId="0" fontId="2" fillId="3" borderId="0" xfId="0" applyFont="1" applyFill="1" applyAlignment="1"/>
    <xf numFmtId="0" fontId="9" fillId="3" borderId="0" xfId="0" applyNumberFormat="1" applyFont="1" applyFill="1" applyBorder="1" applyAlignment="1" applyProtection="1"/>
    <xf numFmtId="0" fontId="9" fillId="3" borderId="0" xfId="0" applyFont="1" applyFill="1" applyAlignment="1"/>
    <xf numFmtId="0" fontId="0" fillId="3" borderId="0" xfId="0" applyFill="1"/>
    <xf numFmtId="0" fontId="9" fillId="0" borderId="0" xfId="0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/>
    </xf>
    <xf numFmtId="0" fontId="4" fillId="0" borderId="0" xfId="1" applyFill="1" applyAlignment="1" applyProtection="1">
      <alignment vertical="top"/>
    </xf>
    <xf numFmtId="0" fontId="4" fillId="3" borderId="0" xfId="1" applyFill="1" applyAlignment="1" applyProtection="1">
      <alignment vertical="top"/>
    </xf>
    <xf numFmtId="0" fontId="2" fillId="3" borderId="0" xfId="0" applyFont="1" applyFill="1" applyAlignment="1">
      <alignment vertical="top"/>
    </xf>
    <xf numFmtId="0" fontId="9" fillId="0" borderId="0" xfId="0" applyNumberFormat="1" applyFont="1" applyFill="1" applyBorder="1" applyAlignment="1" applyProtection="1"/>
    <xf numFmtId="166" fontId="12" fillId="0" borderId="0" xfId="0" applyNumberFormat="1" applyFont="1" applyFill="1" applyBorder="1" applyAlignment="1" applyProtection="1">
      <alignment horizontal="right" vertical="top"/>
    </xf>
    <xf numFmtId="165" fontId="9" fillId="0" borderId="0" xfId="0" applyNumberFormat="1" applyFont="1" applyFill="1" applyBorder="1" applyAlignment="1" applyProtection="1">
      <alignment horizontal="right" vertical="center"/>
    </xf>
    <xf numFmtId="165" fontId="9" fillId="0" borderId="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5" fontId="14" fillId="0" borderId="0" xfId="0" applyNumberFormat="1" applyFont="1" applyFill="1" applyBorder="1" applyAlignment="1" applyProtection="1">
      <alignment horizontal="right" vertical="top"/>
    </xf>
    <xf numFmtId="165" fontId="14" fillId="0" borderId="2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165" fontId="12" fillId="0" borderId="0" xfId="0" applyNumberFormat="1" applyFont="1" applyFill="1" applyBorder="1" applyAlignment="1" applyProtection="1">
      <alignment vertical="center"/>
    </xf>
    <xf numFmtId="165" fontId="12" fillId="0" borderId="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 wrapText="1"/>
    </xf>
    <xf numFmtId="165" fontId="9" fillId="0" borderId="0" xfId="0" applyNumberFormat="1" applyFont="1" applyFill="1" applyBorder="1" applyAlignment="1" applyProtection="1">
      <alignment vertical="top"/>
    </xf>
    <xf numFmtId="165" fontId="9" fillId="0" borderId="0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vertical="top" wrapText="1"/>
    </xf>
    <xf numFmtId="165" fontId="9" fillId="0" borderId="2" xfId="0" applyNumberFormat="1" applyFont="1" applyFill="1" applyBorder="1" applyAlignment="1" applyProtection="1">
      <alignment vertical="top"/>
    </xf>
    <xf numFmtId="165" fontId="9" fillId="0" borderId="2" xfId="0" applyNumberFormat="1" applyFont="1" applyFill="1" applyBorder="1" applyAlignment="1" applyProtection="1">
      <alignment horizontal="right" vertical="top"/>
    </xf>
    <xf numFmtId="0" fontId="3" fillId="0" borderId="0" xfId="0" quotePrefix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Fill="1"/>
    <xf numFmtId="0" fontId="16" fillId="2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/>
    <xf numFmtId="0" fontId="9" fillId="0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</cellXfs>
  <cellStyles count="4">
    <cellStyle name="Lien hypertexte" xfId="1" builtinId="8"/>
    <cellStyle name="Normal" xfId="0" builtinId="0"/>
    <cellStyle name="Normal 3" xfId="3"/>
    <cellStyle name="Pourcentag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uc.Indicators@bfs.admin.ch?subject=ind-d-404204" TargetMode="External"/><Relationship Id="rId1" Type="http://schemas.openxmlformats.org/officeDocument/2006/relationships/hyperlink" Target="mailto:Educ.Indicators@bfs.admin.ch?subject=ind-f-4041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"/>
  <sheetViews>
    <sheetView showGridLines="0" tabSelected="1" zoomScaleNormal="100" workbookViewId="0">
      <selection activeCell="A11" sqref="A11"/>
    </sheetView>
  </sheetViews>
  <sheetFormatPr baseColWidth="10" defaultRowHeight="12.75" x14ac:dyDescent="0.2"/>
  <cols>
    <col min="1" max="1" width="4.7109375" customWidth="1"/>
  </cols>
  <sheetData>
    <row r="1" spans="1:256" ht="31.5" customHeight="1" x14ac:dyDescent="0.25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256" ht="13.5" customHeight="1" x14ac:dyDescent="0.2">
      <c r="A2" s="1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56" ht="25.5" customHeight="1" x14ac:dyDescent="0.2">
      <c r="A3" s="2" t="s">
        <v>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56" ht="13.5" customHeight="1" x14ac:dyDescent="0.2">
      <c r="A4" s="2" t="s">
        <v>48</v>
      </c>
      <c r="B4" s="25" t="str">
        <f>'T1'!A2</f>
        <v>Selektion auf der Sekundarstufe I, 1995/96–2020/21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56" ht="13.5" customHeight="1" x14ac:dyDescent="0.2">
      <c r="A5" s="2" t="s">
        <v>13</v>
      </c>
      <c r="B5" s="25" t="str">
        <f>'T2'!A2</f>
        <v>Selektion auf der Sekundarstufe I nach Geschlecht und Nationalität, 1995/96–2020/21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56" ht="13.5" customHeight="1" x14ac:dyDescent="0.2">
      <c r="A6" s="2" t="s">
        <v>46</v>
      </c>
      <c r="B6" s="25" t="str">
        <f>'T3'!A2</f>
        <v>Selektion auf der Sekundarstufe I nach Schulkanton, 2020/21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256" s="29" customFormat="1" ht="25.5" customHeight="1" x14ac:dyDescent="0.2">
      <c r="A7" s="46" t="s">
        <v>59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9" customFormat="1" ht="13.5" customHeight="1" x14ac:dyDescent="0.2">
      <c r="A8" s="28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9" customFormat="1" ht="13.5" customHeight="1" x14ac:dyDescent="0.2">
      <c r="A9" s="28" t="str">
        <f>"© BFS "&amp;RIGHT(A7,4)</f>
        <v>© BFS 2022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9" customFormat="1" ht="25.5" customHeight="1" x14ac:dyDescent="0.2">
      <c r="A10" s="25" t="s">
        <v>49</v>
      </c>
      <c r="B10" s="25"/>
      <c r="C10" s="25"/>
      <c r="D10" s="25"/>
      <c r="E10" s="25"/>
      <c r="F10" s="25"/>
      <c r="G10" s="25"/>
      <c r="H10" s="25"/>
      <c r="I10" s="30"/>
    </row>
    <row r="11" spans="1:256" ht="13.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256" ht="12" customHeight="1" x14ac:dyDescent="0.2"/>
  </sheetData>
  <hyperlinks>
    <hyperlink ref="B4:L4" location="Evolution!A1" display="Evolution!A1"/>
    <hyperlink ref="B5:L5" location="Evolution!A1" display="Evolution!A1"/>
    <hyperlink ref="B6:L6" location="Evolution!A1" display="Evolution!A1"/>
    <hyperlink ref="A10:H10" r:id="rId1" display="Contact: Office fédéral de la statistique (OFS), Indicateurs de la formation, EducIndicators@bfs.admin.ch"/>
    <hyperlink ref="B4:H4" location="'T1'!A1" display="'T1'!A1"/>
    <hyperlink ref="B5:H5" location="'T2'!A1" display="'T2'!A1"/>
    <hyperlink ref="B6:H6" location="'T3'!A1" display="'T3'!A1"/>
    <hyperlink ref="A10:G10" r:id="rId2" display="Auskunft: Bundesamt für Statistik (BFS), Bildungsindikatoren, EducIndicators@bfs.admin.ch"/>
    <hyperlink ref="B4:I4" location="'T1'!A1" display="'T1'!A1"/>
    <hyperlink ref="B5:I5" location="'T2'!A1" display="'T2'!A1"/>
    <hyperlink ref="B6:I6" location="'T3'!A1" display="'T3'!A1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5"/>
  <sheetViews>
    <sheetView showGridLines="0" zoomScaleNormal="100" workbookViewId="0"/>
  </sheetViews>
  <sheetFormatPr baseColWidth="10" defaultColWidth="11.42578125" defaultRowHeight="12.75" x14ac:dyDescent="0.2"/>
  <cols>
    <col min="1" max="1" width="20.42578125" style="5" customWidth="1"/>
    <col min="2" max="2" width="6.5703125" style="5" customWidth="1"/>
    <col min="3" max="6" width="6.5703125" style="5" hidden="1" customWidth="1"/>
    <col min="7" max="7" width="6.5703125" style="5" customWidth="1"/>
    <col min="8" max="11" width="6.5703125" style="5" hidden="1" customWidth="1"/>
    <col min="12" max="12" width="6.5703125" style="5" customWidth="1"/>
    <col min="13" max="16" width="6.5703125" style="5" hidden="1" customWidth="1"/>
    <col min="17" max="27" width="6.5703125" style="5" customWidth="1"/>
    <col min="28" max="16384" width="11.42578125" style="5"/>
  </cols>
  <sheetData>
    <row r="1" spans="1:251" s="22" customFormat="1" ht="25.5" customHeight="1" x14ac:dyDescent="0.2">
      <c r="A1" s="47" t="s">
        <v>3</v>
      </c>
    </row>
    <row r="2" spans="1:251" s="3" customFormat="1" ht="13.5" customHeight="1" x14ac:dyDescent="0.2">
      <c r="A2" s="27" t="str">
        <f>CONCATENATE(Index!A1,", 1995/96–",RIGHT(Index!A9,4)-2,"/",RIGHT(Index!A9,2)-1)</f>
        <v>Selektion auf der Sekundarstufe I, 1995/96–2020/21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X2" s="31"/>
      <c r="Y2" s="31"/>
      <c r="Z2" s="31"/>
      <c r="AA2" s="31" t="s">
        <v>48</v>
      </c>
    </row>
    <row r="3" spans="1:251" s="3" customFormat="1" ht="13.5" customHeight="1" x14ac:dyDescent="0.2">
      <c r="A3" s="26" t="s">
        <v>51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51" s="3" customFormat="1" ht="13.5" customHeight="1" x14ac:dyDescent="0.2">
      <c r="A4" s="32" t="s">
        <v>0</v>
      </c>
      <c r="B4" s="6">
        <v>1995</v>
      </c>
      <c r="C4" s="6">
        <v>1996</v>
      </c>
      <c r="D4" s="6">
        <v>1997</v>
      </c>
      <c r="E4" s="6">
        <v>1998</v>
      </c>
      <c r="F4" s="6">
        <v>1999</v>
      </c>
      <c r="G4" s="6">
        <v>2000</v>
      </c>
      <c r="H4" s="6">
        <v>2001</v>
      </c>
      <c r="I4" s="6">
        <v>2002</v>
      </c>
      <c r="J4" s="6">
        <v>2003</v>
      </c>
      <c r="K4" s="6">
        <v>2004</v>
      </c>
      <c r="L4" s="6">
        <v>2005</v>
      </c>
      <c r="M4" s="6">
        <v>2006</v>
      </c>
      <c r="N4" s="6">
        <v>2007</v>
      </c>
      <c r="O4" s="6">
        <v>2008</v>
      </c>
      <c r="P4" s="6">
        <v>2009</v>
      </c>
      <c r="Q4" s="6" t="s">
        <v>14</v>
      </c>
      <c r="R4" s="6">
        <v>2011</v>
      </c>
      <c r="S4" s="6">
        <v>2012</v>
      </c>
      <c r="T4" s="6">
        <v>2013</v>
      </c>
      <c r="U4" s="6">
        <v>2014</v>
      </c>
      <c r="V4" s="6">
        <v>2015</v>
      </c>
      <c r="W4" s="6">
        <v>2016</v>
      </c>
      <c r="X4" s="6">
        <v>2017</v>
      </c>
      <c r="Y4" s="63">
        <v>2018</v>
      </c>
      <c r="Z4" s="57">
        <v>2019</v>
      </c>
      <c r="AA4" s="77">
        <v>2020</v>
      </c>
    </row>
    <row r="5" spans="1:251" s="17" customFormat="1" ht="13.5" customHeight="1" x14ac:dyDescent="0.2">
      <c r="A5" s="21" t="s">
        <v>18</v>
      </c>
      <c r="B5" s="51">
        <v>100</v>
      </c>
      <c r="C5" s="51">
        <v>100</v>
      </c>
      <c r="D5" s="51">
        <v>100</v>
      </c>
      <c r="E5" s="51">
        <v>100</v>
      </c>
      <c r="F5" s="51">
        <v>100</v>
      </c>
      <c r="G5" s="51">
        <v>100</v>
      </c>
      <c r="H5" s="51">
        <v>100</v>
      </c>
      <c r="I5" s="51">
        <v>100</v>
      </c>
      <c r="J5" s="51">
        <v>100</v>
      </c>
      <c r="K5" s="51">
        <v>100</v>
      </c>
      <c r="L5" s="51">
        <v>100</v>
      </c>
      <c r="M5" s="51">
        <v>100</v>
      </c>
      <c r="N5" s="51">
        <v>100</v>
      </c>
      <c r="O5" s="51">
        <v>100</v>
      </c>
      <c r="P5" s="51">
        <v>100</v>
      </c>
      <c r="Q5" s="51">
        <v>100</v>
      </c>
      <c r="R5" s="51">
        <v>100</v>
      </c>
      <c r="S5" s="51">
        <v>100</v>
      </c>
      <c r="T5" s="51">
        <v>100</v>
      </c>
      <c r="U5" s="51">
        <v>100</v>
      </c>
      <c r="V5" s="51">
        <v>100</v>
      </c>
      <c r="W5" s="51">
        <v>100</v>
      </c>
      <c r="X5" s="51">
        <v>100</v>
      </c>
      <c r="Y5" s="51">
        <v>100</v>
      </c>
      <c r="Z5" s="51">
        <v>100</v>
      </c>
      <c r="AA5" s="51">
        <v>100</v>
      </c>
    </row>
    <row r="6" spans="1:251" ht="13.5" customHeight="1" x14ac:dyDescent="0.2">
      <c r="A6" s="7" t="s">
        <v>4</v>
      </c>
      <c r="B6" s="52">
        <v>32.8035</v>
      </c>
      <c r="C6" s="52">
        <v>32.580599999999997</v>
      </c>
      <c r="D6" s="52">
        <v>31.971399999999999</v>
      </c>
      <c r="E6" s="52">
        <v>31.623999999999999</v>
      </c>
      <c r="F6" s="52">
        <v>31.428899999999999</v>
      </c>
      <c r="G6" s="52">
        <v>31.369499999999999</v>
      </c>
      <c r="H6" s="52">
        <v>30.974900000000002</v>
      </c>
      <c r="I6" s="52">
        <v>30.982500000000002</v>
      </c>
      <c r="J6" s="52">
        <v>31.192599999999999</v>
      </c>
      <c r="K6" s="52">
        <v>30.856000000000002</v>
      </c>
      <c r="L6" s="52">
        <v>30.908799999999999</v>
      </c>
      <c r="M6" s="52">
        <v>30.997599999999998</v>
      </c>
      <c r="N6" s="52">
        <v>30.520399999999999</v>
      </c>
      <c r="O6" s="52">
        <v>30.484100000000002</v>
      </c>
      <c r="P6" s="52">
        <v>30.357299999999999</v>
      </c>
      <c r="Q6" s="52">
        <v>30.0807</v>
      </c>
      <c r="R6" s="52">
        <v>29.323</v>
      </c>
      <c r="S6" s="52">
        <v>29.759399999999999</v>
      </c>
      <c r="T6" s="52">
        <v>29.679400000000001</v>
      </c>
      <c r="U6" s="52">
        <v>29.278500000000001</v>
      </c>
      <c r="V6" s="52">
        <v>32.0182</v>
      </c>
      <c r="W6" s="52">
        <v>32.0383</v>
      </c>
      <c r="X6" s="39">
        <v>31.2791</v>
      </c>
      <c r="Y6" s="52">
        <v>30.870999999999999</v>
      </c>
      <c r="Z6" s="52">
        <v>30.788900000000002</v>
      </c>
      <c r="AA6" s="52">
        <v>29.885300000000001</v>
      </c>
    </row>
    <row r="7" spans="1:251" ht="13.5" customHeight="1" x14ac:dyDescent="0.2">
      <c r="A7" s="7" t="s">
        <v>5</v>
      </c>
      <c r="B7" s="52">
        <v>62.1357</v>
      </c>
      <c r="C7" s="52">
        <v>61.905999999999999</v>
      </c>
      <c r="D7" s="52">
        <v>60.911299999999997</v>
      </c>
      <c r="E7" s="52">
        <v>61.411200000000001</v>
      </c>
      <c r="F7" s="52">
        <v>61.943399999999997</v>
      </c>
      <c r="G7" s="52">
        <v>62.520600000000002</v>
      </c>
      <c r="H7" s="52">
        <v>62.1432</v>
      </c>
      <c r="I7" s="52">
        <v>62.064900000000002</v>
      </c>
      <c r="J7" s="52">
        <v>61.7714</v>
      </c>
      <c r="K7" s="52">
        <v>61.991199999999999</v>
      </c>
      <c r="L7" s="52">
        <v>63.494100000000003</v>
      </c>
      <c r="M7" s="52">
        <v>63.414299999999997</v>
      </c>
      <c r="N7" s="52">
        <v>63.784599999999998</v>
      </c>
      <c r="O7" s="52">
        <v>63.9191</v>
      </c>
      <c r="P7" s="52">
        <v>64.167299999999997</v>
      </c>
      <c r="Q7" s="52">
        <v>64.296400000000006</v>
      </c>
      <c r="R7" s="52">
        <v>64.935000000000002</v>
      </c>
      <c r="S7" s="52">
        <v>64.3125</v>
      </c>
      <c r="T7" s="52">
        <v>64.114800000000002</v>
      </c>
      <c r="U7" s="52">
        <v>64.408299999999997</v>
      </c>
      <c r="V7" s="52">
        <v>65.949700000000007</v>
      </c>
      <c r="W7" s="52">
        <v>65.859700000000004</v>
      </c>
      <c r="X7" s="39">
        <v>66.077500000000001</v>
      </c>
      <c r="Y7" s="52">
        <v>66.712400000000002</v>
      </c>
      <c r="Z7" s="52">
        <v>66.9191</v>
      </c>
      <c r="AA7" s="52">
        <v>67.521900000000002</v>
      </c>
    </row>
    <row r="8" spans="1:251" ht="13.5" customHeight="1" x14ac:dyDescent="0.2">
      <c r="A8" s="7" t="s">
        <v>6</v>
      </c>
      <c r="B8" s="52">
        <v>5.0609000000000002</v>
      </c>
      <c r="C8" s="52">
        <v>5.5134999999999996</v>
      </c>
      <c r="D8" s="52">
        <v>7.1173000000000002</v>
      </c>
      <c r="E8" s="52">
        <v>6.9648000000000003</v>
      </c>
      <c r="F8" s="52">
        <v>6.6277999999999997</v>
      </c>
      <c r="G8" s="52">
        <v>6.1098999999999997</v>
      </c>
      <c r="H8" s="52">
        <v>6.8818999999999999</v>
      </c>
      <c r="I8" s="52">
        <v>6.9526000000000003</v>
      </c>
      <c r="J8" s="52">
        <v>7.0359999999999996</v>
      </c>
      <c r="K8" s="52">
        <v>7.1527000000000003</v>
      </c>
      <c r="L8" s="52">
        <v>5.5970000000000004</v>
      </c>
      <c r="M8" s="52">
        <v>5.5881999999999996</v>
      </c>
      <c r="N8" s="52">
        <v>5.6950000000000003</v>
      </c>
      <c r="O8" s="52">
        <v>5.5968</v>
      </c>
      <c r="P8" s="52">
        <v>5.4753999999999996</v>
      </c>
      <c r="Q8" s="52">
        <v>5.6228999999999996</v>
      </c>
      <c r="R8" s="52">
        <v>5.742</v>
      </c>
      <c r="S8" s="52">
        <v>1.4803999999999999</v>
      </c>
      <c r="T8" s="52">
        <v>1.7269000000000001</v>
      </c>
      <c r="U8" s="52">
        <v>1.8581000000000001</v>
      </c>
      <c r="V8" s="52">
        <v>2.0320999999999998</v>
      </c>
      <c r="W8" s="52">
        <v>2.1019000000000001</v>
      </c>
      <c r="X8" s="39">
        <v>2.6434000000000002</v>
      </c>
      <c r="Y8" s="52">
        <v>2.4165999999999999</v>
      </c>
      <c r="Z8" s="52">
        <v>2.2919</v>
      </c>
      <c r="AA8" s="52">
        <v>2.5928</v>
      </c>
    </row>
    <row r="9" spans="1:251" ht="13.5" customHeight="1" x14ac:dyDescent="0.2">
      <c r="A9" s="9" t="s">
        <v>15</v>
      </c>
      <c r="B9" s="53" t="s">
        <v>54</v>
      </c>
      <c r="C9" s="53" t="s">
        <v>54</v>
      </c>
      <c r="D9" s="53" t="s">
        <v>54</v>
      </c>
      <c r="E9" s="53" t="s">
        <v>54</v>
      </c>
      <c r="F9" s="53" t="s">
        <v>54</v>
      </c>
      <c r="G9" s="53" t="s">
        <v>54</v>
      </c>
      <c r="H9" s="53" t="s">
        <v>54</v>
      </c>
      <c r="I9" s="53" t="s">
        <v>54</v>
      </c>
      <c r="J9" s="53" t="s">
        <v>54</v>
      </c>
      <c r="K9" s="53" t="s">
        <v>54</v>
      </c>
      <c r="L9" s="53" t="s">
        <v>54</v>
      </c>
      <c r="M9" s="53" t="s">
        <v>54</v>
      </c>
      <c r="N9" s="53" t="s">
        <v>54</v>
      </c>
      <c r="O9" s="53" t="s">
        <v>54</v>
      </c>
      <c r="P9" s="53" t="s">
        <v>54</v>
      </c>
      <c r="Q9" s="53" t="s">
        <v>54</v>
      </c>
      <c r="R9" s="53" t="s">
        <v>54</v>
      </c>
      <c r="S9" s="53">
        <v>4.4477000000000002</v>
      </c>
      <c r="T9" s="53">
        <v>4.4789000000000003</v>
      </c>
      <c r="U9" s="53">
        <v>4.4550999999999998</v>
      </c>
      <c r="V9" s="53" t="s">
        <v>54</v>
      </c>
      <c r="W9" s="53" t="s">
        <v>54</v>
      </c>
      <c r="X9" s="53" t="s">
        <v>54</v>
      </c>
      <c r="Y9" s="53" t="s">
        <v>54</v>
      </c>
      <c r="Z9" s="53" t="s">
        <v>54</v>
      </c>
      <c r="AA9" s="53" t="s">
        <v>54</v>
      </c>
    </row>
    <row r="10" spans="1:251" ht="13.5" customHeight="1" x14ac:dyDescent="0.2">
      <c r="A10" s="13" t="s">
        <v>58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51" ht="13.5" customHeight="1" x14ac:dyDescent="0.2">
      <c r="A11" s="81" t="s">
        <v>11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251" ht="12" customHeight="1" x14ac:dyDescent="0.2">
      <c r="A12" s="13" t="s">
        <v>56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</row>
    <row r="13" spans="1:251" ht="13.5" customHeight="1" x14ac:dyDescent="0.2">
      <c r="A13" s="80" t="str">
        <f>Index!A8</f>
        <v>Quelle: BFS – Lernende (SDL)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T13" s="14"/>
      <c r="U13" s="14"/>
      <c r="V13" s="14"/>
      <c r="W13" s="14"/>
      <c r="X13" s="14"/>
      <c r="Y13" s="14"/>
      <c r="Z13" s="14"/>
      <c r="AA13" s="14"/>
    </row>
    <row r="14" spans="1:251" s="8" customFormat="1" ht="13.5" customHeight="1" x14ac:dyDescent="0.2">
      <c r="A14" s="79" t="str">
        <f>Index!A9</f>
        <v>© BFS 2022</v>
      </c>
      <c r="B14" s="79"/>
      <c r="C14" s="79"/>
      <c r="D14" s="79"/>
      <c r="E14" s="79"/>
      <c r="F14" s="79"/>
      <c r="G14" s="79"/>
      <c r="H14" s="79"/>
    </row>
    <row r="15" spans="1:251" s="8" customFormat="1" ht="25.5" customHeight="1" x14ac:dyDescent="0.2">
      <c r="A15" s="45" t="str">
        <f>Index!A10</f>
        <v>Auskunft: Bundesamt für Statistik (BFS), Bildungsindikatoren, EducIndicators@bfs.admin.ch</v>
      </c>
      <c r="B15" s="45"/>
      <c r="C15" s="45"/>
      <c r="D15" s="45"/>
      <c r="E15" s="45"/>
      <c r="F15" s="45"/>
      <c r="G15" s="45"/>
      <c r="H15" s="45"/>
    </row>
  </sheetData>
  <mergeCells count="3">
    <mergeCell ref="A14:H14"/>
    <mergeCell ref="A13:Q13"/>
    <mergeCell ref="A11:P11"/>
  </mergeCells>
  <phoneticPr fontId="3" type="noConversion"/>
  <hyperlinks>
    <hyperlink ref="A1" location="Index!A1" display="Zurück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3"/>
  <sheetViews>
    <sheetView showGridLines="0" zoomScaleNormal="100" zoomScaleSheetLayoutView="89" workbookViewId="0"/>
  </sheetViews>
  <sheetFormatPr baseColWidth="10" defaultColWidth="11.42578125" defaultRowHeight="12.75" x14ac:dyDescent="0.2"/>
  <cols>
    <col min="1" max="1" width="22.7109375" style="15" customWidth="1"/>
    <col min="2" max="2" width="6.5703125" style="15" customWidth="1"/>
    <col min="3" max="6" width="6.5703125" style="15" hidden="1" customWidth="1"/>
    <col min="7" max="7" width="6.5703125" style="15" customWidth="1"/>
    <col min="8" max="11" width="6.5703125" style="15" hidden="1" customWidth="1"/>
    <col min="12" max="12" width="6.5703125" style="15" customWidth="1"/>
    <col min="13" max="16" width="6.5703125" style="15" hidden="1" customWidth="1"/>
    <col min="17" max="27" width="6.5703125" style="15" customWidth="1"/>
    <col min="28" max="16384" width="11.42578125" style="15"/>
  </cols>
  <sheetData>
    <row r="1" spans="1:27" s="22" customFormat="1" ht="25.5" customHeight="1" x14ac:dyDescent="0.2">
      <c r="A1" s="47" t="s">
        <v>3</v>
      </c>
    </row>
    <row r="2" spans="1:27" s="22" customFormat="1" ht="13.5" customHeight="1" x14ac:dyDescent="0.2">
      <c r="A2" s="33" t="str">
        <f>CONCATENATE(Index!A1," nach Geschlecht und Nationalität, 1995/96–",RIGHT(Index!A9,4)-2,"/",RIGHT(Index!A9,2)-1)</f>
        <v>Selektion auf der Sekundarstufe I nach Geschlecht und Nationalität, 1995/96–2020/21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4"/>
      <c r="R2" s="24"/>
      <c r="S2" s="24"/>
      <c r="T2" s="24"/>
      <c r="U2" s="24"/>
      <c r="V2" s="24"/>
      <c r="X2" s="34"/>
      <c r="Y2" s="34"/>
      <c r="Z2" s="34"/>
      <c r="AA2" s="34" t="s">
        <v>13</v>
      </c>
    </row>
    <row r="3" spans="1:27" s="22" customFormat="1" ht="13.5" customHeight="1" x14ac:dyDescent="0.2">
      <c r="A3" s="26" t="s">
        <v>51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7" s="22" customFormat="1" ht="13.5" customHeight="1" x14ac:dyDescent="0.2">
      <c r="A4" s="35" t="s">
        <v>0</v>
      </c>
      <c r="B4" s="54">
        <v>1995</v>
      </c>
      <c r="C4" s="54">
        <v>1996</v>
      </c>
      <c r="D4" s="54">
        <v>1997</v>
      </c>
      <c r="E4" s="54">
        <v>1998</v>
      </c>
      <c r="F4" s="54">
        <v>1999</v>
      </c>
      <c r="G4" s="54">
        <v>2000</v>
      </c>
      <c r="H4" s="54">
        <v>2001</v>
      </c>
      <c r="I4" s="54">
        <v>2002</v>
      </c>
      <c r="J4" s="54">
        <v>2003</v>
      </c>
      <c r="K4" s="54">
        <v>2004</v>
      </c>
      <c r="L4" s="54">
        <v>2005</v>
      </c>
      <c r="M4" s="54">
        <v>2006</v>
      </c>
      <c r="N4" s="54">
        <v>2007</v>
      </c>
      <c r="O4" s="54">
        <v>2008</v>
      </c>
      <c r="P4" s="54">
        <v>2009</v>
      </c>
      <c r="Q4" s="54" t="s">
        <v>14</v>
      </c>
      <c r="R4" s="54">
        <v>2011</v>
      </c>
      <c r="S4" s="54">
        <v>2012</v>
      </c>
      <c r="T4" s="54">
        <v>2013</v>
      </c>
      <c r="U4" s="54">
        <v>2014</v>
      </c>
      <c r="V4" s="54">
        <v>2015</v>
      </c>
      <c r="W4" s="54">
        <v>2016</v>
      </c>
      <c r="X4" s="54">
        <v>2017</v>
      </c>
      <c r="Y4" s="54">
        <v>2018</v>
      </c>
      <c r="Z4" s="54">
        <v>2019</v>
      </c>
      <c r="AA4" s="54">
        <v>2020</v>
      </c>
    </row>
    <row r="5" spans="1:27" s="17" customFormat="1" ht="13.5" customHeight="1" x14ac:dyDescent="0.2">
      <c r="A5" s="21" t="s">
        <v>9</v>
      </c>
      <c r="B5" s="51">
        <v>100</v>
      </c>
      <c r="C5" s="51">
        <v>100</v>
      </c>
      <c r="D5" s="51">
        <v>100</v>
      </c>
      <c r="E5" s="51">
        <v>100</v>
      </c>
      <c r="F5" s="51">
        <v>100</v>
      </c>
      <c r="G5" s="51">
        <v>100</v>
      </c>
      <c r="H5" s="51">
        <v>100</v>
      </c>
      <c r="I5" s="51">
        <v>100</v>
      </c>
      <c r="J5" s="51">
        <v>100</v>
      </c>
      <c r="K5" s="51">
        <v>100</v>
      </c>
      <c r="L5" s="51">
        <v>100</v>
      </c>
      <c r="M5" s="51">
        <v>100</v>
      </c>
      <c r="N5" s="51">
        <v>100</v>
      </c>
      <c r="O5" s="51">
        <v>100</v>
      </c>
      <c r="P5" s="51">
        <v>100</v>
      </c>
      <c r="Q5" s="51">
        <v>100</v>
      </c>
      <c r="R5" s="51">
        <v>100</v>
      </c>
      <c r="S5" s="51">
        <v>100</v>
      </c>
      <c r="T5" s="51">
        <v>100</v>
      </c>
      <c r="U5" s="51">
        <v>100</v>
      </c>
      <c r="V5" s="51">
        <v>100</v>
      </c>
      <c r="W5" s="51">
        <v>100</v>
      </c>
      <c r="X5" s="51">
        <v>100</v>
      </c>
      <c r="Y5" s="51">
        <v>100</v>
      </c>
      <c r="Z5" s="51">
        <v>100</v>
      </c>
      <c r="AA5" s="51">
        <v>100</v>
      </c>
    </row>
    <row r="6" spans="1:27" ht="13.5" customHeight="1" x14ac:dyDescent="0.2">
      <c r="A6" s="11" t="s">
        <v>4</v>
      </c>
      <c r="B6" s="68">
        <v>29.614100000000001</v>
      </c>
      <c r="C6" s="68">
        <v>29.410599999999999</v>
      </c>
      <c r="D6" s="68">
        <v>28.659600000000001</v>
      </c>
      <c r="E6" s="68">
        <v>28.1694</v>
      </c>
      <c r="F6" s="68">
        <v>28.223299999999998</v>
      </c>
      <c r="G6" s="68">
        <v>28.2346</v>
      </c>
      <c r="H6" s="68">
        <v>27.657399999999999</v>
      </c>
      <c r="I6" s="68">
        <v>27.301400000000001</v>
      </c>
      <c r="J6" s="68">
        <v>27.787099999999999</v>
      </c>
      <c r="K6" s="68">
        <v>27.537400000000002</v>
      </c>
      <c r="L6" s="68">
        <v>27.5778</v>
      </c>
      <c r="M6" s="68">
        <v>27.765699999999999</v>
      </c>
      <c r="N6" s="68">
        <v>27.565999999999999</v>
      </c>
      <c r="O6" s="68">
        <v>27.638100000000001</v>
      </c>
      <c r="P6" s="68">
        <v>27.3857</v>
      </c>
      <c r="Q6" s="68">
        <v>26.788900000000002</v>
      </c>
      <c r="R6" s="68">
        <v>26.4145</v>
      </c>
      <c r="S6" s="68">
        <v>26.6845</v>
      </c>
      <c r="T6" s="68">
        <v>26.4405</v>
      </c>
      <c r="U6" s="68">
        <v>26.192799999999998</v>
      </c>
      <c r="V6" s="68">
        <v>28.255600000000001</v>
      </c>
      <c r="W6" s="68">
        <v>28.197099999999999</v>
      </c>
      <c r="X6" s="68">
        <v>27.393699999999999</v>
      </c>
      <c r="Y6" s="68">
        <v>26.910799999999998</v>
      </c>
      <c r="Z6" s="68">
        <v>26.938400000000001</v>
      </c>
      <c r="AA6" s="68">
        <v>26.050999999999998</v>
      </c>
    </row>
    <row r="7" spans="1:27" ht="13.5" customHeight="1" x14ac:dyDescent="0.2">
      <c r="A7" s="11" t="s">
        <v>5</v>
      </c>
      <c r="B7" s="68">
        <v>65.531000000000006</v>
      </c>
      <c r="C7" s="68">
        <v>65.132900000000006</v>
      </c>
      <c r="D7" s="68">
        <v>64.308800000000005</v>
      </c>
      <c r="E7" s="68">
        <v>64.763800000000003</v>
      </c>
      <c r="F7" s="68">
        <v>65.457300000000004</v>
      </c>
      <c r="G7" s="68">
        <v>65.403800000000004</v>
      </c>
      <c r="H7" s="68">
        <v>65.604600000000005</v>
      </c>
      <c r="I7" s="68">
        <v>65.891599999999997</v>
      </c>
      <c r="J7" s="68">
        <v>65.255600000000001</v>
      </c>
      <c r="K7" s="68">
        <v>65.287999999999997</v>
      </c>
      <c r="L7" s="68">
        <v>66.918700000000001</v>
      </c>
      <c r="M7" s="68">
        <v>66.502300000000005</v>
      </c>
      <c r="N7" s="68">
        <v>66.786900000000003</v>
      </c>
      <c r="O7" s="68">
        <v>67.017600000000002</v>
      </c>
      <c r="P7" s="68">
        <v>67.144800000000004</v>
      </c>
      <c r="Q7" s="68">
        <v>67.467299999999994</v>
      </c>
      <c r="R7" s="68">
        <v>67.851200000000006</v>
      </c>
      <c r="S7" s="68">
        <v>67.383899999999997</v>
      </c>
      <c r="T7" s="68">
        <v>67.482799999999997</v>
      </c>
      <c r="U7" s="68">
        <v>67.727199999999996</v>
      </c>
      <c r="V7" s="68">
        <v>69.841899999999995</v>
      </c>
      <c r="W7" s="68">
        <v>69.7834</v>
      </c>
      <c r="X7" s="68">
        <v>70.052599999999998</v>
      </c>
      <c r="Y7" s="68">
        <v>70.742099999999994</v>
      </c>
      <c r="Z7" s="68">
        <v>70.831400000000002</v>
      </c>
      <c r="AA7" s="68">
        <v>71.498999999999995</v>
      </c>
    </row>
    <row r="8" spans="1:27" s="20" customFormat="1" ht="13.5" customHeight="1" x14ac:dyDescent="0.2">
      <c r="A8" s="11" t="s">
        <v>6</v>
      </c>
      <c r="B8" s="55">
        <v>4.8548999999999998</v>
      </c>
      <c r="C8" s="55">
        <v>5.4565000000000001</v>
      </c>
      <c r="D8" s="55">
        <v>7.0316000000000001</v>
      </c>
      <c r="E8" s="55">
        <v>7.0669000000000004</v>
      </c>
      <c r="F8" s="55">
        <v>6.3193999999999999</v>
      </c>
      <c r="G8" s="55">
        <v>6.3616999999999999</v>
      </c>
      <c r="H8" s="55">
        <v>6.7378999999999998</v>
      </c>
      <c r="I8" s="55">
        <v>6.8071000000000002</v>
      </c>
      <c r="J8" s="55">
        <v>6.9573999999999998</v>
      </c>
      <c r="K8" s="55">
        <v>7.1745999999999999</v>
      </c>
      <c r="L8" s="55">
        <v>5.5035999999999996</v>
      </c>
      <c r="M8" s="55">
        <v>5.7320000000000002</v>
      </c>
      <c r="N8" s="55">
        <v>5.6470000000000002</v>
      </c>
      <c r="O8" s="55">
        <v>5.3442999999999996</v>
      </c>
      <c r="P8" s="55">
        <v>5.4695</v>
      </c>
      <c r="Q8" s="55">
        <v>5.7436999999999996</v>
      </c>
      <c r="R8" s="55">
        <v>5.7343000000000002</v>
      </c>
      <c r="S8" s="55">
        <v>1.4414</v>
      </c>
      <c r="T8" s="55">
        <v>1.6634</v>
      </c>
      <c r="U8" s="55">
        <v>1.7882</v>
      </c>
      <c r="V8" s="55">
        <v>1.9024000000000001</v>
      </c>
      <c r="W8" s="55">
        <v>2.0194999999999999</v>
      </c>
      <c r="X8" s="55">
        <v>2.5537000000000001</v>
      </c>
      <c r="Y8" s="55">
        <v>2.3471000000000002</v>
      </c>
      <c r="Z8" s="55">
        <v>2.2302</v>
      </c>
      <c r="AA8" s="55">
        <v>2.4500000000000002</v>
      </c>
    </row>
    <row r="9" spans="1:27" s="20" customFormat="1" ht="13.5" customHeight="1" x14ac:dyDescent="0.2">
      <c r="A9" s="11" t="s">
        <v>17</v>
      </c>
      <c r="B9" s="55" t="s">
        <v>54</v>
      </c>
      <c r="C9" s="55" t="s">
        <v>54</v>
      </c>
      <c r="D9" s="55" t="s">
        <v>54</v>
      </c>
      <c r="E9" s="55" t="s">
        <v>54</v>
      </c>
      <c r="F9" s="55" t="s">
        <v>54</v>
      </c>
      <c r="G9" s="55" t="s">
        <v>54</v>
      </c>
      <c r="H9" s="55" t="s">
        <v>54</v>
      </c>
      <c r="I9" s="55" t="s">
        <v>54</v>
      </c>
      <c r="J9" s="55" t="s">
        <v>54</v>
      </c>
      <c r="K9" s="55" t="s">
        <v>54</v>
      </c>
      <c r="L9" s="55" t="s">
        <v>54</v>
      </c>
      <c r="M9" s="55" t="s">
        <v>54</v>
      </c>
      <c r="N9" s="55" t="s">
        <v>54</v>
      </c>
      <c r="O9" s="55" t="s">
        <v>54</v>
      </c>
      <c r="P9" s="55" t="s">
        <v>54</v>
      </c>
      <c r="Q9" s="55" t="s">
        <v>54</v>
      </c>
      <c r="R9" s="55" t="s">
        <v>54</v>
      </c>
      <c r="S9" s="55">
        <v>4.4901999999999997</v>
      </c>
      <c r="T9" s="55">
        <v>4.4132999999999996</v>
      </c>
      <c r="U9" s="55">
        <v>4.2916999999999996</v>
      </c>
      <c r="V9" s="55" t="s">
        <v>54</v>
      </c>
      <c r="W9" s="55" t="s">
        <v>54</v>
      </c>
      <c r="X9" s="55" t="s">
        <v>54</v>
      </c>
      <c r="Y9" s="55" t="s">
        <v>54</v>
      </c>
      <c r="Z9" s="55" t="s">
        <v>54</v>
      </c>
      <c r="AA9" s="55" t="s">
        <v>54</v>
      </c>
    </row>
    <row r="10" spans="1:27" s="17" customFormat="1" ht="13.5" customHeight="1" x14ac:dyDescent="0.2">
      <c r="A10" s="21" t="s">
        <v>10</v>
      </c>
      <c r="B10" s="51">
        <v>100</v>
      </c>
      <c r="C10" s="51">
        <v>100</v>
      </c>
      <c r="D10" s="51">
        <v>100</v>
      </c>
      <c r="E10" s="51">
        <v>100</v>
      </c>
      <c r="F10" s="51">
        <v>100</v>
      </c>
      <c r="G10" s="51">
        <v>100</v>
      </c>
      <c r="H10" s="51">
        <v>100</v>
      </c>
      <c r="I10" s="51">
        <v>100</v>
      </c>
      <c r="J10" s="51">
        <v>100</v>
      </c>
      <c r="K10" s="51">
        <v>100</v>
      </c>
      <c r="L10" s="51">
        <v>100</v>
      </c>
      <c r="M10" s="51">
        <v>100</v>
      </c>
      <c r="N10" s="51">
        <v>100</v>
      </c>
      <c r="O10" s="51">
        <v>100</v>
      </c>
      <c r="P10" s="51">
        <v>100</v>
      </c>
      <c r="Q10" s="51">
        <v>100</v>
      </c>
      <c r="R10" s="51">
        <v>100</v>
      </c>
      <c r="S10" s="51">
        <v>100</v>
      </c>
      <c r="T10" s="51">
        <v>100</v>
      </c>
      <c r="U10" s="51">
        <v>100</v>
      </c>
      <c r="V10" s="51">
        <v>100</v>
      </c>
      <c r="W10" s="51">
        <v>100</v>
      </c>
      <c r="X10" s="51">
        <v>100</v>
      </c>
      <c r="Y10" s="51">
        <v>100</v>
      </c>
      <c r="Z10" s="51">
        <v>100</v>
      </c>
      <c r="AA10" s="51">
        <v>100</v>
      </c>
    </row>
    <row r="11" spans="1:27" ht="13.5" customHeight="1" x14ac:dyDescent="0.2">
      <c r="A11" s="11" t="s">
        <v>4</v>
      </c>
      <c r="B11" s="68">
        <v>35.891800000000003</v>
      </c>
      <c r="C11" s="68">
        <v>35.683500000000002</v>
      </c>
      <c r="D11" s="68">
        <v>35.181600000000003</v>
      </c>
      <c r="E11" s="68">
        <v>34.971600000000002</v>
      </c>
      <c r="F11" s="68">
        <v>34.604100000000003</v>
      </c>
      <c r="G11" s="68">
        <v>34.455199999999998</v>
      </c>
      <c r="H11" s="68">
        <v>34.255299999999998</v>
      </c>
      <c r="I11" s="68">
        <v>34.593400000000003</v>
      </c>
      <c r="J11" s="68">
        <v>34.533099999999997</v>
      </c>
      <c r="K11" s="68">
        <v>34.101399999999998</v>
      </c>
      <c r="L11" s="68">
        <v>34.197400000000002</v>
      </c>
      <c r="M11" s="68">
        <v>34.151699999999998</v>
      </c>
      <c r="N11" s="68">
        <v>33.4373</v>
      </c>
      <c r="O11" s="68">
        <v>33.253900000000002</v>
      </c>
      <c r="P11" s="68">
        <v>33.245600000000003</v>
      </c>
      <c r="Q11" s="68">
        <v>33.287599999999998</v>
      </c>
      <c r="R11" s="68">
        <v>32.184600000000003</v>
      </c>
      <c r="S11" s="68">
        <v>32.745800000000003</v>
      </c>
      <c r="T11" s="68">
        <v>32.8367</v>
      </c>
      <c r="U11" s="68">
        <v>32.224600000000002</v>
      </c>
      <c r="V11" s="68">
        <v>35.617899999999999</v>
      </c>
      <c r="W11" s="68">
        <v>35.771599999999999</v>
      </c>
      <c r="X11" s="68">
        <v>35.049300000000002</v>
      </c>
      <c r="Y11" s="68">
        <v>34.789900000000003</v>
      </c>
      <c r="Z11" s="68">
        <v>34.510399999999997</v>
      </c>
      <c r="AA11" s="68">
        <v>33.607199999999999</v>
      </c>
    </row>
    <row r="12" spans="1:27" ht="13.5" customHeight="1" x14ac:dyDescent="0.2">
      <c r="A12" s="11" t="s">
        <v>5</v>
      </c>
      <c r="B12" s="68">
        <v>58.847900000000003</v>
      </c>
      <c r="C12" s="68">
        <v>58.747300000000003</v>
      </c>
      <c r="D12" s="68">
        <v>57.618099999999998</v>
      </c>
      <c r="E12" s="68">
        <v>58.162599999999998</v>
      </c>
      <c r="F12" s="68">
        <v>58.462699999999998</v>
      </c>
      <c r="G12" s="68">
        <v>59.6828</v>
      </c>
      <c r="H12" s="68">
        <v>58.720500000000001</v>
      </c>
      <c r="I12" s="68">
        <v>58.311300000000003</v>
      </c>
      <c r="J12" s="68">
        <v>58.353700000000003</v>
      </c>
      <c r="K12" s="68">
        <v>58.767200000000003</v>
      </c>
      <c r="L12" s="68">
        <v>60.113300000000002</v>
      </c>
      <c r="M12" s="68">
        <v>60.400500000000001</v>
      </c>
      <c r="N12" s="68">
        <v>60.820300000000003</v>
      </c>
      <c r="O12" s="68">
        <v>60.903599999999997</v>
      </c>
      <c r="P12" s="68">
        <v>61.273299999999999</v>
      </c>
      <c r="Q12" s="68">
        <v>61.207299999999996</v>
      </c>
      <c r="R12" s="68">
        <v>62.065800000000003</v>
      </c>
      <c r="S12" s="68">
        <v>61.329500000000003</v>
      </c>
      <c r="T12" s="68">
        <v>60.831600000000002</v>
      </c>
      <c r="U12" s="68">
        <v>61.239400000000003</v>
      </c>
      <c r="V12" s="68">
        <v>62.225999999999999</v>
      </c>
      <c r="W12" s="68">
        <v>62.046300000000002</v>
      </c>
      <c r="X12" s="68">
        <v>62.220199999999998</v>
      </c>
      <c r="Y12" s="68">
        <v>62.724699999999999</v>
      </c>
      <c r="Z12" s="68">
        <v>63.137900000000002</v>
      </c>
      <c r="AA12" s="68">
        <v>63.661299999999997</v>
      </c>
    </row>
    <row r="13" spans="1:27" s="20" customFormat="1" ht="13.5" customHeight="1" x14ac:dyDescent="0.2">
      <c r="A13" s="11" t="s">
        <v>6</v>
      </c>
      <c r="B13" s="55">
        <v>5.2603</v>
      </c>
      <c r="C13" s="55">
        <v>5.5692000000000004</v>
      </c>
      <c r="D13" s="55">
        <v>7.2003000000000004</v>
      </c>
      <c r="E13" s="55">
        <v>6.8658000000000001</v>
      </c>
      <c r="F13" s="55">
        <v>6.9332000000000003</v>
      </c>
      <c r="G13" s="55">
        <v>5.8620000000000001</v>
      </c>
      <c r="H13" s="55">
        <v>7.0242000000000004</v>
      </c>
      <c r="I13" s="55">
        <v>7.0952999999999999</v>
      </c>
      <c r="J13" s="55">
        <v>7.1131000000000002</v>
      </c>
      <c r="K13" s="55">
        <v>7.1314000000000002</v>
      </c>
      <c r="L13" s="55">
        <v>5.6893000000000002</v>
      </c>
      <c r="M13" s="55">
        <v>5.4478999999999997</v>
      </c>
      <c r="N13" s="55">
        <v>5.7423999999999999</v>
      </c>
      <c r="O13" s="55">
        <v>5.8425000000000002</v>
      </c>
      <c r="P13" s="55">
        <v>5.4810999999999996</v>
      </c>
      <c r="Q13" s="55">
        <v>5.5050999999999997</v>
      </c>
      <c r="R13" s="55">
        <v>5.7496999999999998</v>
      </c>
      <c r="S13" s="55">
        <v>1.5183</v>
      </c>
      <c r="T13" s="55">
        <v>1.7887999999999999</v>
      </c>
      <c r="U13" s="55">
        <v>1.9249000000000001</v>
      </c>
      <c r="V13" s="55">
        <v>2.1562000000000001</v>
      </c>
      <c r="W13" s="55">
        <v>2.1821000000000002</v>
      </c>
      <c r="X13" s="55">
        <v>2.7305000000000001</v>
      </c>
      <c r="Y13" s="55">
        <v>2.4853999999999998</v>
      </c>
      <c r="Z13" s="55">
        <v>2.3515999999999999</v>
      </c>
      <c r="AA13" s="55">
        <v>2.7315</v>
      </c>
    </row>
    <row r="14" spans="1:27" s="20" customFormat="1" ht="13.5" customHeight="1" x14ac:dyDescent="0.2">
      <c r="A14" s="11" t="s">
        <v>17</v>
      </c>
      <c r="B14" s="55" t="s">
        <v>54</v>
      </c>
      <c r="C14" s="55" t="s">
        <v>54</v>
      </c>
      <c r="D14" s="55" t="s">
        <v>54</v>
      </c>
      <c r="E14" s="55" t="s">
        <v>54</v>
      </c>
      <c r="F14" s="55" t="s">
        <v>54</v>
      </c>
      <c r="G14" s="55" t="s">
        <v>54</v>
      </c>
      <c r="H14" s="55" t="s">
        <v>54</v>
      </c>
      <c r="I14" s="55" t="s">
        <v>54</v>
      </c>
      <c r="J14" s="55" t="s">
        <v>54</v>
      </c>
      <c r="K14" s="55" t="s">
        <v>54</v>
      </c>
      <c r="L14" s="55" t="s">
        <v>54</v>
      </c>
      <c r="M14" s="55" t="s">
        <v>54</v>
      </c>
      <c r="N14" s="55" t="s">
        <v>54</v>
      </c>
      <c r="O14" s="55" t="s">
        <v>54</v>
      </c>
      <c r="P14" s="55" t="s">
        <v>54</v>
      </c>
      <c r="Q14" s="55" t="s">
        <v>54</v>
      </c>
      <c r="R14" s="55" t="s">
        <v>54</v>
      </c>
      <c r="S14" s="55">
        <v>4.4063999999999997</v>
      </c>
      <c r="T14" s="55">
        <v>4.5429000000000004</v>
      </c>
      <c r="U14" s="55">
        <v>4.6111000000000004</v>
      </c>
      <c r="V14" s="55" t="s">
        <v>54</v>
      </c>
      <c r="W14" s="55" t="s">
        <v>54</v>
      </c>
      <c r="X14" s="55" t="s">
        <v>54</v>
      </c>
      <c r="Y14" s="55" t="s">
        <v>54</v>
      </c>
      <c r="Z14" s="55" t="s">
        <v>54</v>
      </c>
      <c r="AA14" s="55" t="s">
        <v>54</v>
      </c>
    </row>
    <row r="15" spans="1:27" s="17" customFormat="1" ht="13.5" customHeight="1" x14ac:dyDescent="0.2">
      <c r="A15" s="21" t="s">
        <v>52</v>
      </c>
      <c r="B15" s="51">
        <v>100</v>
      </c>
      <c r="C15" s="51">
        <v>100</v>
      </c>
      <c r="D15" s="51">
        <v>100</v>
      </c>
      <c r="E15" s="51">
        <v>100</v>
      </c>
      <c r="F15" s="51">
        <v>100</v>
      </c>
      <c r="G15" s="51">
        <v>100</v>
      </c>
      <c r="H15" s="51">
        <v>100</v>
      </c>
      <c r="I15" s="51">
        <v>100</v>
      </c>
      <c r="J15" s="51">
        <v>100</v>
      </c>
      <c r="K15" s="51">
        <v>100</v>
      </c>
      <c r="L15" s="51">
        <v>100</v>
      </c>
      <c r="M15" s="51">
        <v>100</v>
      </c>
      <c r="N15" s="51">
        <v>100</v>
      </c>
      <c r="O15" s="51">
        <v>100</v>
      </c>
      <c r="P15" s="51">
        <v>100</v>
      </c>
      <c r="Q15" s="51">
        <v>100</v>
      </c>
      <c r="R15" s="51">
        <v>100</v>
      </c>
      <c r="S15" s="51">
        <v>100</v>
      </c>
      <c r="T15" s="51">
        <v>100</v>
      </c>
      <c r="U15" s="51">
        <v>100</v>
      </c>
      <c r="V15" s="51">
        <v>100</v>
      </c>
      <c r="W15" s="51">
        <v>100</v>
      </c>
      <c r="X15" s="51">
        <v>100</v>
      </c>
      <c r="Y15" s="51">
        <v>100</v>
      </c>
      <c r="Z15" s="51">
        <v>100</v>
      </c>
      <c r="AA15" s="51">
        <v>100</v>
      </c>
    </row>
    <row r="16" spans="1:27" ht="13.5" customHeight="1" x14ac:dyDescent="0.2">
      <c r="A16" s="11" t="s">
        <v>4</v>
      </c>
      <c r="B16" s="68">
        <v>27.8306</v>
      </c>
      <c r="C16" s="68">
        <v>27.258500000000002</v>
      </c>
      <c r="D16" s="68">
        <v>26.645600000000002</v>
      </c>
      <c r="E16" s="68">
        <v>26.241299999999999</v>
      </c>
      <c r="F16" s="68">
        <v>25.924600000000002</v>
      </c>
      <c r="G16" s="68">
        <v>25.875299999999999</v>
      </c>
      <c r="H16" s="68">
        <v>25.879300000000001</v>
      </c>
      <c r="I16" s="68">
        <v>25.8626</v>
      </c>
      <c r="J16" s="68">
        <v>25.9145</v>
      </c>
      <c r="K16" s="68">
        <v>25.7638</v>
      </c>
      <c r="L16" s="68">
        <v>25.778700000000001</v>
      </c>
      <c r="M16" s="68">
        <v>25.763999999999999</v>
      </c>
      <c r="N16" s="68">
        <v>25.457799999999999</v>
      </c>
      <c r="O16" s="68">
        <v>25.463899999999999</v>
      </c>
      <c r="P16" s="68">
        <v>25.4541</v>
      </c>
      <c r="Q16" s="68">
        <v>25.347200000000001</v>
      </c>
      <c r="R16" s="68">
        <v>24.6876</v>
      </c>
      <c r="S16" s="68">
        <v>24.7837</v>
      </c>
      <c r="T16" s="68">
        <v>24.832000000000001</v>
      </c>
      <c r="U16" s="68">
        <v>24.472300000000001</v>
      </c>
      <c r="V16" s="68">
        <v>26.500399999999999</v>
      </c>
      <c r="W16" s="68">
        <v>26.516999999999999</v>
      </c>
      <c r="X16" s="68">
        <v>25.561900000000001</v>
      </c>
      <c r="Y16" s="68">
        <v>25.3201</v>
      </c>
      <c r="Z16" s="68">
        <v>25.301200000000001</v>
      </c>
      <c r="AA16" s="68">
        <v>24.401199999999999</v>
      </c>
    </row>
    <row r="17" spans="1:251" ht="13.5" customHeight="1" x14ac:dyDescent="0.2">
      <c r="A17" s="11" t="s">
        <v>5</v>
      </c>
      <c r="B17" s="68">
        <v>67.557199999999995</v>
      </c>
      <c r="C17" s="68">
        <v>67.580100000000002</v>
      </c>
      <c r="D17" s="68">
        <v>66.859300000000005</v>
      </c>
      <c r="E17" s="68">
        <v>67.345799999999997</v>
      </c>
      <c r="F17" s="68">
        <v>67.970799999999997</v>
      </c>
      <c r="G17" s="68">
        <v>68.435500000000005</v>
      </c>
      <c r="H17" s="68">
        <v>67.547200000000004</v>
      </c>
      <c r="I17" s="68">
        <v>67.694100000000006</v>
      </c>
      <c r="J17" s="68">
        <v>67.3142</v>
      </c>
      <c r="K17" s="68">
        <v>67.500500000000002</v>
      </c>
      <c r="L17" s="68">
        <v>68.653099999999995</v>
      </c>
      <c r="M17" s="68">
        <v>68.733500000000006</v>
      </c>
      <c r="N17" s="68">
        <v>68.863100000000003</v>
      </c>
      <c r="O17" s="68">
        <v>68.959699999999998</v>
      </c>
      <c r="P17" s="68">
        <v>69.039699999999996</v>
      </c>
      <c r="Q17" s="68">
        <v>69.146100000000004</v>
      </c>
      <c r="R17" s="68">
        <v>69.798900000000003</v>
      </c>
      <c r="S17" s="68">
        <v>69.465199999999996</v>
      </c>
      <c r="T17" s="68">
        <v>69.178700000000006</v>
      </c>
      <c r="U17" s="68">
        <v>69.223200000000006</v>
      </c>
      <c r="V17" s="68">
        <v>71.393699999999995</v>
      </c>
      <c r="W17" s="68">
        <v>71.303399999999996</v>
      </c>
      <c r="X17" s="68">
        <v>71.702500000000001</v>
      </c>
      <c r="Y17" s="68">
        <v>72.165999999999997</v>
      </c>
      <c r="Z17" s="68">
        <v>72.344499999999996</v>
      </c>
      <c r="AA17" s="68">
        <v>72.850200000000001</v>
      </c>
    </row>
    <row r="18" spans="1:251" s="20" customFormat="1" ht="13.5" customHeight="1" x14ac:dyDescent="0.2">
      <c r="A18" s="11" t="s">
        <v>6</v>
      </c>
      <c r="B18" s="55">
        <v>4.6121999999999996</v>
      </c>
      <c r="C18" s="55">
        <v>5.1614000000000004</v>
      </c>
      <c r="D18" s="55">
        <v>6.4950999999999999</v>
      </c>
      <c r="E18" s="55">
        <v>6.4128999999999996</v>
      </c>
      <c r="F18" s="55">
        <v>6.1045999999999996</v>
      </c>
      <c r="G18" s="55">
        <v>5.6891999999999996</v>
      </c>
      <c r="H18" s="55">
        <v>6.5735000000000001</v>
      </c>
      <c r="I18" s="55">
        <v>6.4432999999999998</v>
      </c>
      <c r="J18" s="55">
        <v>6.7713999999999999</v>
      </c>
      <c r="K18" s="55">
        <v>6.7356999999999996</v>
      </c>
      <c r="L18" s="55">
        <v>5.5682</v>
      </c>
      <c r="M18" s="55">
        <v>5.5025000000000004</v>
      </c>
      <c r="N18" s="55">
        <v>5.6791</v>
      </c>
      <c r="O18" s="55">
        <v>5.5763999999999996</v>
      </c>
      <c r="P18" s="55">
        <v>5.5061999999999998</v>
      </c>
      <c r="Q18" s="55">
        <v>5.5067000000000004</v>
      </c>
      <c r="R18" s="55">
        <v>5.5134999999999996</v>
      </c>
      <c r="S18" s="55">
        <v>1.4329000000000001</v>
      </c>
      <c r="T18" s="55">
        <v>1.7230000000000001</v>
      </c>
      <c r="U18" s="55">
        <v>1.9349000000000001</v>
      </c>
      <c r="V18" s="55">
        <v>2.1059000000000001</v>
      </c>
      <c r="W18" s="55">
        <v>2.1796000000000002</v>
      </c>
      <c r="X18" s="55">
        <v>2.7355</v>
      </c>
      <c r="Y18" s="55">
        <v>2.5139</v>
      </c>
      <c r="Z18" s="55">
        <v>2.3542999999999998</v>
      </c>
      <c r="AA18" s="55">
        <v>2.7486000000000002</v>
      </c>
    </row>
    <row r="19" spans="1:251" s="20" customFormat="1" ht="13.5" customHeight="1" x14ac:dyDescent="0.2">
      <c r="A19" s="11" t="s">
        <v>17</v>
      </c>
      <c r="B19" s="55" t="s">
        <v>54</v>
      </c>
      <c r="C19" s="55" t="s">
        <v>54</v>
      </c>
      <c r="D19" s="55" t="s">
        <v>54</v>
      </c>
      <c r="E19" s="55" t="s">
        <v>54</v>
      </c>
      <c r="F19" s="55" t="s">
        <v>54</v>
      </c>
      <c r="G19" s="55" t="s">
        <v>54</v>
      </c>
      <c r="H19" s="55" t="s">
        <v>54</v>
      </c>
      <c r="I19" s="55" t="s">
        <v>54</v>
      </c>
      <c r="J19" s="55" t="s">
        <v>54</v>
      </c>
      <c r="K19" s="55" t="s">
        <v>54</v>
      </c>
      <c r="L19" s="55" t="s">
        <v>54</v>
      </c>
      <c r="M19" s="55" t="s">
        <v>54</v>
      </c>
      <c r="N19" s="55" t="s">
        <v>54</v>
      </c>
      <c r="O19" s="55" t="s">
        <v>54</v>
      </c>
      <c r="P19" s="55" t="s">
        <v>54</v>
      </c>
      <c r="Q19" s="55" t="s">
        <v>54</v>
      </c>
      <c r="R19" s="55" t="s">
        <v>54</v>
      </c>
      <c r="S19" s="55">
        <v>4.3182</v>
      </c>
      <c r="T19" s="55">
        <v>4.2663000000000002</v>
      </c>
      <c r="U19" s="55">
        <v>4.3696000000000002</v>
      </c>
      <c r="V19" s="55" t="s">
        <v>54</v>
      </c>
      <c r="W19" s="55" t="s">
        <v>54</v>
      </c>
      <c r="X19" s="55" t="s">
        <v>54</v>
      </c>
      <c r="Y19" s="55" t="s">
        <v>54</v>
      </c>
      <c r="Z19" s="55" t="s">
        <v>54</v>
      </c>
      <c r="AA19" s="55" t="s">
        <v>54</v>
      </c>
    </row>
    <row r="20" spans="1:251" s="17" customFormat="1" ht="13.5" customHeight="1" x14ac:dyDescent="0.2">
      <c r="A20" s="21" t="s">
        <v>53</v>
      </c>
      <c r="B20" s="51">
        <v>100</v>
      </c>
      <c r="C20" s="51">
        <v>100</v>
      </c>
      <c r="D20" s="51">
        <v>100</v>
      </c>
      <c r="E20" s="51">
        <v>100</v>
      </c>
      <c r="F20" s="51">
        <v>100</v>
      </c>
      <c r="G20" s="51">
        <v>100</v>
      </c>
      <c r="H20" s="51">
        <v>100</v>
      </c>
      <c r="I20" s="51">
        <v>100</v>
      </c>
      <c r="J20" s="51">
        <v>100</v>
      </c>
      <c r="K20" s="51">
        <v>100</v>
      </c>
      <c r="L20" s="51">
        <v>100</v>
      </c>
      <c r="M20" s="51">
        <v>100</v>
      </c>
      <c r="N20" s="51">
        <v>100</v>
      </c>
      <c r="O20" s="51">
        <v>100</v>
      </c>
      <c r="P20" s="51">
        <v>100</v>
      </c>
      <c r="Q20" s="51">
        <v>100</v>
      </c>
      <c r="R20" s="51">
        <v>100</v>
      </c>
      <c r="S20" s="51">
        <v>100</v>
      </c>
      <c r="T20" s="51">
        <v>100</v>
      </c>
      <c r="U20" s="51">
        <v>100</v>
      </c>
      <c r="V20" s="51">
        <v>100</v>
      </c>
      <c r="W20" s="51">
        <v>100</v>
      </c>
      <c r="X20" s="51">
        <v>100</v>
      </c>
      <c r="Y20" s="51">
        <v>100</v>
      </c>
      <c r="Z20" s="51">
        <v>100</v>
      </c>
      <c r="AA20" s="51">
        <v>100</v>
      </c>
    </row>
    <row r="21" spans="1:251" ht="13.5" customHeight="1" x14ac:dyDescent="0.2">
      <c r="A21" s="11" t="s">
        <v>4</v>
      </c>
      <c r="B21" s="68">
        <v>55.195300000000003</v>
      </c>
      <c r="C21" s="68">
        <v>54.563099999999999</v>
      </c>
      <c r="D21" s="68">
        <v>53.520499999999998</v>
      </c>
      <c r="E21" s="68">
        <v>53.253999999999998</v>
      </c>
      <c r="F21" s="68">
        <v>53.2483</v>
      </c>
      <c r="G21" s="68">
        <v>52.843499999999999</v>
      </c>
      <c r="H21" s="68">
        <v>51.104799999999997</v>
      </c>
      <c r="I21" s="68">
        <v>51.370199999999997</v>
      </c>
      <c r="J21" s="68">
        <v>51.729700000000001</v>
      </c>
      <c r="K21" s="68">
        <v>50.864100000000001</v>
      </c>
      <c r="L21" s="68">
        <v>51.222700000000003</v>
      </c>
      <c r="M21" s="68">
        <v>51.944000000000003</v>
      </c>
      <c r="N21" s="68">
        <v>50.161999999999999</v>
      </c>
      <c r="O21" s="68">
        <v>49.798699999999997</v>
      </c>
      <c r="P21" s="68">
        <v>49.632899999999999</v>
      </c>
      <c r="Q21" s="68">
        <v>48.369700000000002</v>
      </c>
      <c r="R21" s="68">
        <v>46.873699999999999</v>
      </c>
      <c r="S21" s="68">
        <v>47.9255</v>
      </c>
      <c r="T21" s="68">
        <v>46.7624</v>
      </c>
      <c r="U21" s="68">
        <v>46.250900000000001</v>
      </c>
      <c r="V21" s="68">
        <v>50.3371</v>
      </c>
      <c r="W21" s="68">
        <v>50.0946</v>
      </c>
      <c r="X21" s="68">
        <v>49.507899999999999</v>
      </c>
      <c r="Y21" s="68">
        <v>48.281700000000001</v>
      </c>
      <c r="Z21" s="68">
        <v>48.311799999999998</v>
      </c>
      <c r="AA21" s="68">
        <v>47.336100000000002</v>
      </c>
    </row>
    <row r="22" spans="1:251" ht="13.5" customHeight="1" x14ac:dyDescent="0.2">
      <c r="A22" s="11" t="s">
        <v>5</v>
      </c>
      <c r="B22" s="68">
        <v>37.893500000000003</v>
      </c>
      <c r="C22" s="68">
        <v>38.1</v>
      </c>
      <c r="D22" s="68">
        <v>36.659500000000001</v>
      </c>
      <c r="E22" s="68">
        <v>37.170299999999997</v>
      </c>
      <c r="F22" s="68">
        <v>37.806100000000001</v>
      </c>
      <c r="G22" s="68">
        <v>39.308500000000002</v>
      </c>
      <c r="H22" s="68">
        <v>40.553800000000003</v>
      </c>
      <c r="I22" s="68">
        <v>39.535200000000003</v>
      </c>
      <c r="J22" s="68">
        <v>40.059199999999997</v>
      </c>
      <c r="K22" s="68">
        <v>40.201500000000003</v>
      </c>
      <c r="L22" s="68">
        <v>43.164700000000003</v>
      </c>
      <c r="M22" s="68">
        <v>42.226999999999997</v>
      </c>
      <c r="N22" s="68">
        <v>44.064300000000003</v>
      </c>
      <c r="O22" s="68">
        <v>44.871200000000002</v>
      </c>
      <c r="P22" s="68">
        <v>45.0184</v>
      </c>
      <c r="Q22" s="68">
        <v>45.5152</v>
      </c>
      <c r="R22" s="68">
        <v>46.498399999999997</v>
      </c>
      <c r="S22" s="68">
        <v>45.483899999999998</v>
      </c>
      <c r="T22" s="68">
        <v>46.262500000000003</v>
      </c>
      <c r="U22" s="68">
        <v>47.400799999999997</v>
      </c>
      <c r="V22" s="68">
        <v>47.880200000000002</v>
      </c>
      <c r="W22" s="68">
        <v>48.053699999999999</v>
      </c>
      <c r="X22" s="68">
        <v>48.160400000000003</v>
      </c>
      <c r="Y22" s="68">
        <v>49.603900000000003</v>
      </c>
      <c r="Z22" s="68">
        <v>49.595199999999998</v>
      </c>
      <c r="AA22" s="68">
        <v>50.570799999999998</v>
      </c>
    </row>
    <row r="23" spans="1:251" s="20" customFormat="1" ht="13.5" customHeight="1" x14ac:dyDescent="0.2">
      <c r="A23" s="11" t="s">
        <v>6</v>
      </c>
      <c r="B23" s="55">
        <v>6.9112</v>
      </c>
      <c r="C23" s="55">
        <v>7.3369</v>
      </c>
      <c r="D23" s="55">
        <v>9.82</v>
      </c>
      <c r="E23" s="55">
        <v>9.5756999999999994</v>
      </c>
      <c r="F23" s="55">
        <v>8.9456000000000007</v>
      </c>
      <c r="G23" s="55">
        <v>7.8479999999999999</v>
      </c>
      <c r="H23" s="55">
        <v>8.3414000000000001</v>
      </c>
      <c r="I23" s="55">
        <v>9.0945999999999998</v>
      </c>
      <c r="J23" s="55">
        <v>8.2111999999999998</v>
      </c>
      <c r="K23" s="55">
        <v>8.9344000000000001</v>
      </c>
      <c r="L23" s="55">
        <v>5.6125999999999996</v>
      </c>
      <c r="M23" s="55">
        <v>5.8289999999999997</v>
      </c>
      <c r="N23" s="55">
        <v>5.7736999999999998</v>
      </c>
      <c r="O23" s="55">
        <v>5.3300999999999998</v>
      </c>
      <c r="P23" s="55">
        <v>5.3487</v>
      </c>
      <c r="Q23" s="55">
        <v>6.1151999999999997</v>
      </c>
      <c r="R23" s="55">
        <v>6.6279000000000003</v>
      </c>
      <c r="S23" s="55">
        <v>1.6536</v>
      </c>
      <c r="T23" s="55">
        <v>1.738</v>
      </c>
      <c r="U23" s="55">
        <v>1.5841000000000001</v>
      </c>
      <c r="V23" s="55">
        <v>1.7827</v>
      </c>
      <c r="W23" s="55">
        <v>1.8516999999999999</v>
      </c>
      <c r="X23" s="55">
        <v>2.3317000000000001</v>
      </c>
      <c r="Y23" s="55">
        <v>2.1143999999999998</v>
      </c>
      <c r="Z23" s="55">
        <v>2.0931000000000002</v>
      </c>
      <c r="AA23" s="55">
        <v>2.0931000000000002</v>
      </c>
    </row>
    <row r="24" spans="1:251" s="20" customFormat="1" ht="13.5" customHeight="1" x14ac:dyDescent="0.2">
      <c r="A24" s="12" t="s">
        <v>17</v>
      </c>
      <c r="B24" s="56" t="s">
        <v>54</v>
      </c>
      <c r="C24" s="56" t="s">
        <v>54</v>
      </c>
      <c r="D24" s="56" t="s">
        <v>54</v>
      </c>
      <c r="E24" s="56" t="s">
        <v>54</v>
      </c>
      <c r="F24" s="56" t="s">
        <v>54</v>
      </c>
      <c r="G24" s="56" t="s">
        <v>54</v>
      </c>
      <c r="H24" s="56" t="s">
        <v>54</v>
      </c>
      <c r="I24" s="56" t="s">
        <v>54</v>
      </c>
      <c r="J24" s="56" t="s">
        <v>54</v>
      </c>
      <c r="K24" s="56" t="s">
        <v>54</v>
      </c>
      <c r="L24" s="56" t="s">
        <v>54</v>
      </c>
      <c r="M24" s="56" t="s">
        <v>54</v>
      </c>
      <c r="N24" s="56" t="s">
        <v>54</v>
      </c>
      <c r="O24" s="56" t="s">
        <v>54</v>
      </c>
      <c r="P24" s="56" t="s">
        <v>54</v>
      </c>
      <c r="Q24" s="56" t="s">
        <v>54</v>
      </c>
      <c r="R24" s="56" t="s">
        <v>54</v>
      </c>
      <c r="S24" s="56">
        <v>4.9370000000000003</v>
      </c>
      <c r="T24" s="56">
        <v>5.2371999999999996</v>
      </c>
      <c r="U24" s="56">
        <v>4.7641</v>
      </c>
      <c r="V24" s="56" t="s">
        <v>54</v>
      </c>
      <c r="W24" s="56" t="s">
        <v>54</v>
      </c>
      <c r="X24" s="56" t="s">
        <v>54</v>
      </c>
      <c r="Y24" s="56" t="s">
        <v>54</v>
      </c>
      <c r="Z24" s="56" t="s">
        <v>54</v>
      </c>
      <c r="AA24" s="56" t="s">
        <v>54</v>
      </c>
    </row>
    <row r="25" spans="1:251" s="19" customFormat="1" ht="12.75" customHeight="1" x14ac:dyDescent="0.2">
      <c r="A25" s="18" t="s">
        <v>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51" s="19" customFormat="1" ht="12" customHeight="1" x14ac:dyDescent="0.2">
      <c r="A26" s="23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51" s="19" customFormat="1" ht="12" customHeight="1" x14ac:dyDescent="0.2">
      <c r="A27" s="23" t="s">
        <v>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51" s="5" customFormat="1" ht="13.5" customHeight="1" x14ac:dyDescent="0.2">
      <c r="A28" s="81" t="s">
        <v>11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Y28" s="16"/>
      <c r="Z28" s="16"/>
      <c r="AA28" s="16"/>
    </row>
    <row r="29" spans="1:251" s="5" customFormat="1" ht="12" customHeight="1" x14ac:dyDescent="0.2">
      <c r="A29" s="13" t="s">
        <v>16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8"/>
      <c r="Z29" s="18"/>
      <c r="AA29" s="18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</row>
    <row r="30" spans="1:251" s="5" customFormat="1" ht="13.5" customHeight="1" x14ac:dyDescent="0.2">
      <c r="A30" s="80" t="str">
        <f>Index!A8</f>
        <v>Quelle: BFS – Lernende (SDL)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T30" s="14"/>
      <c r="U30" s="14"/>
      <c r="V30" s="14"/>
      <c r="W30" s="14"/>
      <c r="X30" s="14"/>
      <c r="Y30" s="58"/>
      <c r="Z30" s="58"/>
      <c r="AA30" s="58"/>
    </row>
    <row r="31" spans="1:251" s="8" customFormat="1" ht="13.5" customHeight="1" x14ac:dyDescent="0.2">
      <c r="A31" s="79" t="str">
        <f>Index!A9</f>
        <v>© BFS 2022</v>
      </c>
      <c r="B31" s="79"/>
      <c r="C31" s="79"/>
      <c r="D31" s="79"/>
      <c r="E31" s="79"/>
      <c r="F31" s="79"/>
      <c r="G31" s="79"/>
      <c r="H31" s="79"/>
    </row>
    <row r="32" spans="1:251" s="8" customFormat="1" ht="25.5" customHeight="1" x14ac:dyDescent="0.2">
      <c r="A32" s="45" t="str">
        <f>Index!A10</f>
        <v>Auskunft: Bundesamt für Statistik (BFS), Bildungsindikatoren, EducIndicators@bfs.admin.ch</v>
      </c>
      <c r="B32" s="45"/>
      <c r="C32" s="45"/>
      <c r="D32" s="45"/>
      <c r="E32" s="45"/>
      <c r="F32" s="45"/>
      <c r="G32" s="45"/>
      <c r="H32" s="45"/>
    </row>
    <row r="33" spans="2:29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8"/>
      <c r="Z33" s="78"/>
      <c r="AA33" s="78"/>
      <c r="AB33" s="78"/>
      <c r="AC33" s="78"/>
    </row>
  </sheetData>
  <mergeCells count="3">
    <mergeCell ref="A30:Q30"/>
    <mergeCell ref="A31:H31"/>
    <mergeCell ref="A28:P28"/>
  </mergeCells>
  <hyperlinks>
    <hyperlink ref="A1" location="Index!A1" display="Zurück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zoomScaleNormal="100" workbookViewId="0"/>
  </sheetViews>
  <sheetFormatPr baseColWidth="10" defaultColWidth="11.42578125" defaultRowHeight="12.75" x14ac:dyDescent="0.2"/>
  <cols>
    <col min="1" max="1" width="22.5703125" style="44" customWidth="1"/>
    <col min="2" max="4" width="14.42578125" style="75" customWidth="1"/>
    <col min="5" max="5" width="9.5703125" style="75" customWidth="1"/>
    <col min="6" max="6" width="4.85546875" style="75" customWidth="1"/>
    <col min="7" max="16384" width="11.42578125" style="44"/>
  </cols>
  <sheetData>
    <row r="1" spans="1:6" s="49" customFormat="1" ht="25.5" customHeight="1" x14ac:dyDescent="0.2">
      <c r="A1" s="48" t="s">
        <v>3</v>
      </c>
      <c r="B1" s="47"/>
      <c r="C1" s="22"/>
      <c r="D1" s="22"/>
      <c r="E1" s="22"/>
      <c r="F1" s="22"/>
    </row>
    <row r="2" spans="1:6" s="3" customFormat="1" ht="13.5" customHeight="1" x14ac:dyDescent="0.2">
      <c r="A2" s="27" t="str">
        <f>CONCATENATE(Index!A1," nach Schulkanton, ",RIGHT(Index!A9,4)-2,"/",RIGHT(Index!A9,2)-1)</f>
        <v>Selektion auf der Sekundarstufe I nach Schulkanton, 2020/21</v>
      </c>
      <c r="B2" s="33"/>
      <c r="C2" s="33"/>
      <c r="D2" s="33"/>
      <c r="E2" s="33"/>
      <c r="F2" s="59" t="s">
        <v>46</v>
      </c>
    </row>
    <row r="3" spans="1:6" s="3" customFormat="1" ht="13.5" customHeight="1" x14ac:dyDescent="0.2">
      <c r="A3" s="38" t="s">
        <v>51</v>
      </c>
      <c r="B3" s="60"/>
      <c r="C3" s="61"/>
      <c r="D3" s="61"/>
      <c r="E3" s="61"/>
      <c r="F3" s="61"/>
    </row>
    <row r="4" spans="1:6" s="3" customFormat="1" ht="25.5" customHeight="1" x14ac:dyDescent="0.2">
      <c r="A4" s="32" t="s">
        <v>0</v>
      </c>
      <c r="B4" s="62" t="s">
        <v>18</v>
      </c>
      <c r="C4" s="57" t="s">
        <v>4</v>
      </c>
      <c r="D4" s="57" t="s">
        <v>45</v>
      </c>
      <c r="E4" s="82" t="s">
        <v>55</v>
      </c>
      <c r="F4" s="83"/>
    </row>
    <row r="5" spans="1:6" s="5" customFormat="1" ht="13.5" customHeight="1" x14ac:dyDescent="0.2">
      <c r="A5" s="10" t="s">
        <v>18</v>
      </c>
      <c r="B5" s="21">
        <v>100</v>
      </c>
      <c r="C5" s="64">
        <v>29.885300000000001</v>
      </c>
      <c r="D5" s="64">
        <v>67.521900000000002</v>
      </c>
      <c r="E5" s="65">
        <v>2.5928</v>
      </c>
      <c r="F5" s="65"/>
    </row>
    <row r="6" spans="1:6" s="5" customFormat="1" ht="13.5" customHeight="1" x14ac:dyDescent="0.2">
      <c r="A6" s="11" t="s">
        <v>19</v>
      </c>
      <c r="B6" s="66">
        <v>100</v>
      </c>
      <c r="C6" s="67">
        <v>33.999000000000002</v>
      </c>
      <c r="D6" s="67">
        <v>66.001000000000005</v>
      </c>
      <c r="E6" s="68" t="s">
        <v>60</v>
      </c>
      <c r="F6" s="68"/>
    </row>
    <row r="7" spans="1:6" s="5" customFormat="1" ht="13.5" customHeight="1" x14ac:dyDescent="0.2">
      <c r="A7" s="11" t="s">
        <v>20</v>
      </c>
      <c r="B7" s="66">
        <v>100</v>
      </c>
      <c r="C7" s="67">
        <v>35.310499999999998</v>
      </c>
      <c r="D7" s="67">
        <v>64.689499999999995</v>
      </c>
      <c r="E7" s="68" t="s">
        <v>60</v>
      </c>
      <c r="F7" s="68"/>
    </row>
    <row r="8" spans="1:6" s="40" customFormat="1" ht="12.75" customHeight="1" x14ac:dyDescent="0.2">
      <c r="A8" s="11" t="s">
        <v>21</v>
      </c>
      <c r="B8" s="66">
        <v>100</v>
      </c>
      <c r="C8" s="67">
        <v>15.1585</v>
      </c>
      <c r="D8" s="67">
        <v>55.813400000000001</v>
      </c>
      <c r="E8" s="68">
        <v>29.028099999999998</v>
      </c>
      <c r="F8" s="68"/>
    </row>
    <row r="9" spans="1:6" s="40" customFormat="1" ht="12.75" customHeight="1" x14ac:dyDescent="0.2">
      <c r="A9" s="11" t="s">
        <v>22</v>
      </c>
      <c r="B9" s="66">
        <v>100</v>
      </c>
      <c r="C9" s="67">
        <v>24.783899999999999</v>
      </c>
      <c r="D9" s="67">
        <v>75.216099999999997</v>
      </c>
      <c r="E9" s="68" t="s">
        <v>60</v>
      </c>
      <c r="F9" s="68"/>
    </row>
    <row r="10" spans="1:6" s="40" customFormat="1" ht="12.75" customHeight="1" x14ac:dyDescent="0.2">
      <c r="A10" s="11" t="s">
        <v>23</v>
      </c>
      <c r="B10" s="66">
        <v>100</v>
      </c>
      <c r="C10" s="67">
        <v>30.7148</v>
      </c>
      <c r="D10" s="67">
        <v>69.285200000000003</v>
      </c>
      <c r="E10" s="68" t="s">
        <v>60</v>
      </c>
      <c r="F10" s="68"/>
    </row>
    <row r="11" spans="1:6" s="40" customFormat="1" ht="12.75" customHeight="1" x14ac:dyDescent="0.2">
      <c r="A11" s="11" t="s">
        <v>24</v>
      </c>
      <c r="B11" s="66">
        <v>100</v>
      </c>
      <c r="C11" s="67">
        <v>30.211500000000001</v>
      </c>
      <c r="D11" s="67">
        <v>69.788499999999999</v>
      </c>
      <c r="E11" s="68" t="s">
        <v>60</v>
      </c>
      <c r="F11" s="68"/>
    </row>
    <row r="12" spans="1:6" s="40" customFormat="1" ht="12.75" customHeight="1" x14ac:dyDescent="0.2">
      <c r="A12" s="11" t="s">
        <v>25</v>
      </c>
      <c r="B12" s="66">
        <v>100</v>
      </c>
      <c r="C12" s="67">
        <v>30.4</v>
      </c>
      <c r="D12" s="67">
        <v>69.599999999999994</v>
      </c>
      <c r="E12" s="68" t="s">
        <v>60</v>
      </c>
      <c r="F12" s="68"/>
    </row>
    <row r="13" spans="1:6" s="40" customFormat="1" ht="12.75" customHeight="1" x14ac:dyDescent="0.2">
      <c r="A13" s="11" t="s">
        <v>26</v>
      </c>
      <c r="B13" s="66">
        <v>100</v>
      </c>
      <c r="C13" s="67">
        <v>43.511499999999998</v>
      </c>
      <c r="D13" s="67">
        <v>56.488500000000002</v>
      </c>
      <c r="E13" s="68" t="s">
        <v>60</v>
      </c>
      <c r="F13" s="68"/>
    </row>
    <row r="14" spans="1:6" s="40" customFormat="1" ht="12.75" customHeight="1" x14ac:dyDescent="0.2">
      <c r="A14" s="11" t="s">
        <v>27</v>
      </c>
      <c r="B14" s="66">
        <v>100</v>
      </c>
      <c r="C14" s="67">
        <v>25.438600000000001</v>
      </c>
      <c r="D14" s="67">
        <v>74.561400000000006</v>
      </c>
      <c r="E14" s="68" t="s">
        <v>60</v>
      </c>
      <c r="F14" s="68"/>
    </row>
    <row r="15" spans="1:6" s="40" customFormat="1" ht="12.75" customHeight="1" x14ac:dyDescent="0.2">
      <c r="A15" s="11" t="s">
        <v>28</v>
      </c>
      <c r="B15" s="66">
        <v>100</v>
      </c>
      <c r="C15" s="67">
        <v>19.656199999999998</v>
      </c>
      <c r="D15" s="67">
        <v>80.343800000000002</v>
      </c>
      <c r="E15" s="68" t="s">
        <v>60</v>
      </c>
      <c r="F15" s="68"/>
    </row>
    <row r="16" spans="1:6" s="40" customFormat="1" ht="12.75" customHeight="1" x14ac:dyDescent="0.2">
      <c r="A16" s="11" t="s">
        <v>29</v>
      </c>
      <c r="B16" s="66">
        <v>100</v>
      </c>
      <c r="C16" s="67">
        <v>35.656799999999997</v>
      </c>
      <c r="D16" s="67">
        <v>64.343199999999996</v>
      </c>
      <c r="E16" s="68" t="s">
        <v>60</v>
      </c>
      <c r="F16" s="68"/>
    </row>
    <row r="17" spans="1:6" s="40" customFormat="1" ht="12.75" customHeight="1" x14ac:dyDescent="0.2">
      <c r="A17" s="11" t="s">
        <v>30</v>
      </c>
      <c r="B17" s="66">
        <v>100</v>
      </c>
      <c r="C17" s="67">
        <v>27.586200000000002</v>
      </c>
      <c r="D17" s="67">
        <v>70.865600000000001</v>
      </c>
      <c r="E17" s="68">
        <v>1.5482</v>
      </c>
      <c r="F17" s="68"/>
    </row>
    <row r="18" spans="1:6" s="40" customFormat="1" ht="12.75" customHeight="1" x14ac:dyDescent="0.2">
      <c r="A18" s="11" t="s">
        <v>31</v>
      </c>
      <c r="B18" s="66">
        <v>100</v>
      </c>
      <c r="C18" s="67">
        <v>22.354299999999999</v>
      </c>
      <c r="D18" s="67">
        <v>77.645700000000005</v>
      </c>
      <c r="E18" s="68" t="s">
        <v>60</v>
      </c>
      <c r="F18" s="68"/>
    </row>
    <row r="19" spans="1:6" s="40" customFormat="1" ht="12.75" customHeight="1" x14ac:dyDescent="0.2">
      <c r="A19" s="11" t="s">
        <v>32</v>
      </c>
      <c r="B19" s="66">
        <v>100</v>
      </c>
      <c r="C19" s="67">
        <v>41.666699999999999</v>
      </c>
      <c r="D19" s="67">
        <v>58.333300000000001</v>
      </c>
      <c r="E19" s="68" t="s">
        <v>60</v>
      </c>
      <c r="F19" s="68"/>
    </row>
    <row r="20" spans="1:6" s="40" customFormat="1" ht="12.75" customHeight="1" x14ac:dyDescent="0.2">
      <c r="A20" s="11" t="s">
        <v>33</v>
      </c>
      <c r="B20" s="66">
        <v>100</v>
      </c>
      <c r="C20" s="67">
        <v>32.577300000000001</v>
      </c>
      <c r="D20" s="67">
        <v>67.422700000000006</v>
      </c>
      <c r="E20" s="68" t="s">
        <v>60</v>
      </c>
      <c r="F20" s="68"/>
    </row>
    <row r="21" spans="1:6" s="40" customFormat="1" ht="12.75" customHeight="1" x14ac:dyDescent="0.2">
      <c r="A21" s="11" t="s">
        <v>34</v>
      </c>
      <c r="B21" s="66">
        <v>100</v>
      </c>
      <c r="C21" s="67">
        <v>24.074100000000001</v>
      </c>
      <c r="D21" s="67">
        <v>75.925899999999999</v>
      </c>
      <c r="E21" s="68" t="s">
        <v>60</v>
      </c>
      <c r="F21" s="68"/>
    </row>
    <row r="22" spans="1:6" s="40" customFormat="1" ht="12.75" customHeight="1" x14ac:dyDescent="0.2">
      <c r="A22" s="11" t="s">
        <v>35</v>
      </c>
      <c r="B22" s="66">
        <v>100</v>
      </c>
      <c r="C22" s="67">
        <v>36.197299999999998</v>
      </c>
      <c r="D22" s="67">
        <v>63.802700000000002</v>
      </c>
      <c r="E22" s="68" t="s">
        <v>60</v>
      </c>
      <c r="F22" s="68"/>
    </row>
    <row r="23" spans="1:6" s="40" customFormat="1" ht="12.75" customHeight="1" x14ac:dyDescent="0.2">
      <c r="A23" s="11" t="s">
        <v>36</v>
      </c>
      <c r="B23" s="66">
        <v>100</v>
      </c>
      <c r="C23" s="67">
        <v>36.103700000000003</v>
      </c>
      <c r="D23" s="67">
        <v>63.896299999999997</v>
      </c>
      <c r="E23" s="68" t="s">
        <v>60</v>
      </c>
      <c r="F23" s="68"/>
    </row>
    <row r="24" spans="1:6" s="40" customFormat="1" ht="12.75" customHeight="1" x14ac:dyDescent="0.2">
      <c r="A24" s="11" t="s">
        <v>37</v>
      </c>
      <c r="B24" s="66">
        <v>100</v>
      </c>
      <c r="C24" s="67">
        <v>22.529499999999999</v>
      </c>
      <c r="D24" s="67">
        <v>77.470500000000001</v>
      </c>
      <c r="E24" s="68" t="s">
        <v>60</v>
      </c>
      <c r="F24" s="68"/>
    </row>
    <row r="25" spans="1:6" s="40" customFormat="1" ht="12.75" customHeight="1" x14ac:dyDescent="0.2">
      <c r="A25" s="11" t="s">
        <v>38</v>
      </c>
      <c r="B25" s="66">
        <v>100</v>
      </c>
      <c r="C25" s="67">
        <v>31.759499999999999</v>
      </c>
      <c r="D25" s="67">
        <v>50.807099999999998</v>
      </c>
      <c r="E25" s="68">
        <v>17.433399999999999</v>
      </c>
      <c r="F25" s="68"/>
    </row>
    <row r="26" spans="1:6" s="40" customFormat="1" ht="12.75" customHeight="1" x14ac:dyDescent="0.2">
      <c r="A26" s="11" t="s">
        <v>39</v>
      </c>
      <c r="B26" s="66">
        <v>100</v>
      </c>
      <c r="C26" s="67">
        <v>26.874600000000001</v>
      </c>
      <c r="D26" s="67">
        <v>59.3232</v>
      </c>
      <c r="E26" s="68">
        <v>13.802300000000001</v>
      </c>
      <c r="F26" s="68"/>
    </row>
    <row r="27" spans="1:6" s="40" customFormat="1" ht="12.75" customHeight="1" x14ac:dyDescent="0.2">
      <c r="A27" s="11" t="s">
        <v>40</v>
      </c>
      <c r="B27" s="66">
        <v>100</v>
      </c>
      <c r="C27" s="67">
        <v>27.3415</v>
      </c>
      <c r="D27" s="67">
        <v>72.658500000000004</v>
      </c>
      <c r="E27" s="68" t="s">
        <v>60</v>
      </c>
      <c r="F27" s="68"/>
    </row>
    <row r="28" spans="1:6" s="40" customFormat="1" ht="12.75" customHeight="1" x14ac:dyDescent="0.2">
      <c r="A28" s="11" t="s">
        <v>41</v>
      </c>
      <c r="B28" s="66">
        <v>100</v>
      </c>
      <c r="C28" s="67">
        <v>40.023400000000002</v>
      </c>
      <c r="D28" s="67">
        <v>59.976599999999998</v>
      </c>
      <c r="E28" s="68" t="s">
        <v>60</v>
      </c>
      <c r="F28" s="68"/>
    </row>
    <row r="29" spans="1:6" s="40" customFormat="1" ht="12.75" customHeight="1" x14ac:dyDescent="0.2">
      <c r="A29" s="11" t="s">
        <v>42</v>
      </c>
      <c r="B29" s="66">
        <v>100</v>
      </c>
      <c r="C29" s="67">
        <v>31.677800000000001</v>
      </c>
      <c r="D29" s="67">
        <v>68.322199999999995</v>
      </c>
      <c r="E29" s="68" t="s">
        <v>60</v>
      </c>
      <c r="F29" s="68"/>
    </row>
    <row r="30" spans="1:6" s="40" customFormat="1" ht="12.75" customHeight="1" x14ac:dyDescent="0.2">
      <c r="A30" s="11" t="s">
        <v>43</v>
      </c>
      <c r="B30" s="66">
        <v>100</v>
      </c>
      <c r="C30" s="67">
        <v>29.784700000000001</v>
      </c>
      <c r="D30" s="67">
        <v>70.215299999999999</v>
      </c>
      <c r="E30" s="68" t="s">
        <v>60</v>
      </c>
      <c r="F30" s="68"/>
    </row>
    <row r="31" spans="1:6" s="40" customFormat="1" ht="12.75" customHeight="1" x14ac:dyDescent="0.2">
      <c r="A31" s="12" t="s">
        <v>44</v>
      </c>
      <c r="B31" s="69">
        <v>100</v>
      </c>
      <c r="C31" s="70">
        <v>22.050599999999999</v>
      </c>
      <c r="D31" s="70">
        <v>77.949399999999997</v>
      </c>
      <c r="E31" s="71" t="s">
        <v>60</v>
      </c>
      <c r="F31" s="71"/>
    </row>
    <row r="32" spans="1:6" s="41" customFormat="1" ht="13.5" customHeight="1" x14ac:dyDescent="0.2">
      <c r="A32" s="36" t="s">
        <v>50</v>
      </c>
      <c r="B32" s="72"/>
      <c r="C32" s="18"/>
      <c r="D32" s="18"/>
      <c r="E32" s="18"/>
      <c r="F32" s="18"/>
    </row>
    <row r="33" spans="1:6" s="5" customFormat="1" ht="13.5" customHeight="1" x14ac:dyDescent="0.2">
      <c r="A33" s="37" t="str">
        <f>Index!A8</f>
        <v>Quelle: BFS – Lernende (SDL)</v>
      </c>
      <c r="B33" s="73"/>
      <c r="C33" s="74"/>
      <c r="D33" s="74"/>
      <c r="E33" s="74"/>
      <c r="F33" s="74"/>
    </row>
    <row r="34" spans="1:6" s="43" customFormat="1" ht="13.5" customHeight="1" x14ac:dyDescent="0.2">
      <c r="A34" s="42" t="str">
        <f>Index!A9</f>
        <v>© BFS 2022</v>
      </c>
      <c r="B34" s="50"/>
      <c r="C34" s="50"/>
      <c r="D34" s="50"/>
      <c r="E34" s="50"/>
      <c r="F34" s="50"/>
    </row>
    <row r="35" spans="1:6" s="43" customFormat="1" ht="25.5" customHeight="1" x14ac:dyDescent="0.2">
      <c r="A35" s="42" t="str">
        <f>Index!A10</f>
        <v>Auskunft: Bundesamt für Statistik (BFS), Bildungsindikatoren, EducIndicators@bfs.admin.ch</v>
      </c>
      <c r="B35" s="50"/>
      <c r="C35" s="50"/>
      <c r="D35" s="50"/>
      <c r="E35" s="50"/>
      <c r="F35" s="50"/>
    </row>
    <row r="36" spans="1:6" ht="12.75" customHeight="1" x14ac:dyDescent="0.2"/>
    <row r="37" spans="1:6" ht="12.75" customHeight="1" x14ac:dyDescent="0.2"/>
  </sheetData>
  <mergeCells count="1">
    <mergeCell ref="E4:F4"/>
  </mergeCells>
  <hyperlinks>
    <hyperlink ref="A1" location="Index!A1" display="Zurück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Index</vt:lpstr>
      <vt:lpstr>T1</vt:lpstr>
      <vt:lpstr>T2</vt:lpstr>
      <vt:lpstr>T3</vt:lpstr>
      <vt:lpstr>Index!Zone_d_impression</vt:lpstr>
      <vt:lpstr>'T1'!Zone_d_impression</vt:lpstr>
      <vt:lpstr>'T2'!Zone_d_impression</vt:lpstr>
      <vt:lpstr>'T3'!Zone_d_impression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 Liardet Wayra BFS</dc:creator>
  <cp:lastModifiedBy>Caballero Liardet Wayra BFS</cp:lastModifiedBy>
  <cp:lastPrinted>2022-03-14T08:36:41Z</cp:lastPrinted>
  <dcterms:created xsi:type="dcterms:W3CDTF">2011-05-11T08:56:14Z</dcterms:created>
  <dcterms:modified xsi:type="dcterms:W3CDTF">2022-03-14T08:37:16Z</dcterms:modified>
</cp:coreProperties>
</file>