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BILD-Alle\62_Indikatorensysteme\2022-2-403105 Taille des classes\2022\"/>
    </mc:Choice>
  </mc:AlternateContent>
  <bookViews>
    <workbookView xWindow="0" yWindow="5385" windowWidth="15600" windowHeight="6960" tabRatio="643"/>
  </bookViews>
  <sheets>
    <sheet name="Index" sheetId="3" r:id="rId1"/>
    <sheet name="T1" sheetId="4" r:id="rId2"/>
    <sheet name="T2" sheetId="5" r:id="rId3"/>
    <sheet name="TD1" sheetId="6" r:id="rId4"/>
    <sheet name="TD2" sheetId="7" r:id="rId5"/>
  </sheets>
  <definedNames>
    <definedName name="_xlnm.Print_Titles" localSheetId="4">'TD2'!$A:$B,'TD2'!$2:$5</definedName>
    <definedName name="_xlnm.Print_Area" localSheetId="0">Index!$A$1:$H$12</definedName>
    <definedName name="_xlnm.Print_Area" localSheetId="1">'T1'!$A$2:$AF$14</definedName>
    <definedName name="_xlnm.Print_Area" localSheetId="2">'T2'!$A$2:$D$35</definedName>
    <definedName name="_xlnm.Print_Area" localSheetId="3">'TD1'!$A$2:$I$26</definedName>
    <definedName name="_xlnm.Print_Area" localSheetId="4">'TD2'!$A$1:$W$171</definedName>
  </definedNames>
  <calcPr calcId="162913"/>
</workbook>
</file>

<file path=xl/calcChain.xml><?xml version="1.0" encoding="utf-8"?>
<calcChain xmlns="http://schemas.openxmlformats.org/spreadsheetml/2006/main">
  <c r="A11" i="3" l="1"/>
  <c r="A171" i="7" l="1"/>
  <c r="A170" i="7"/>
  <c r="A169" i="7"/>
  <c r="A25" i="6"/>
  <c r="A26" i="6"/>
  <c r="A24" i="6"/>
  <c r="A2" i="7"/>
  <c r="B8" i="3" s="1"/>
  <c r="A2" i="6"/>
  <c r="B7" i="3" s="1"/>
  <c r="A12" i="4" l="1"/>
  <c r="A33" i="5" s="1"/>
  <c r="A2" i="5"/>
  <c r="A2" i="4"/>
  <c r="A3" i="5"/>
  <c r="A14" i="4"/>
  <c r="A35" i="5"/>
  <c r="A34" i="5"/>
  <c r="A13" i="4"/>
  <c r="B5" i="3" l="1"/>
  <c r="B4" i="3"/>
</calcChain>
</file>

<file path=xl/sharedStrings.xml><?xml version="1.0" encoding="utf-8"?>
<sst xmlns="http://schemas.openxmlformats.org/spreadsheetml/2006/main" count="333" uniqueCount="68">
  <si>
    <t/>
  </si>
  <si>
    <t>.</t>
  </si>
  <si>
    <t>Klicken Sie auf den entsprechenden Titel, um zu der gewünschten Tabelle zu gelangen.</t>
  </si>
  <si>
    <t>Zurück</t>
  </si>
  <si>
    <t>Primarstufe 3-8</t>
  </si>
  <si>
    <t>Sekundarstufe I</t>
  </si>
  <si>
    <t>. Fehlende Daten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</si>
  <si>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Ehemals Vorschule</t>
    </r>
  </si>
  <si>
    <t>Klassengrösse in der obligatorischen Schule</t>
  </si>
  <si>
    <t>T1</t>
  </si>
  <si>
    <t>T2</t>
  </si>
  <si>
    <t>Daten der Grafiken</t>
  </si>
  <si>
    <t>Auskunft: Bundesamt für Statistik (BFS), Bildungsindikatoren, EducIndicators@bfs.admin.ch</t>
  </si>
  <si>
    <t>Quelle: BFS – Lernende (SDL)</t>
  </si>
  <si>
    <t>Total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</si>
  <si>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</si>
  <si>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</si>
  <si>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</si>
  <si>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</si>
  <si>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</si>
  <si>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</si>
  <si>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</si>
  <si>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</si>
  <si>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</si>
  <si>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</si>
  <si>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</si>
  <si>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</si>
  <si>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</si>
  <si>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</si>
  <si>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</si>
  <si>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</si>
  <si>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</si>
  <si>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</si>
  <si>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</si>
  <si>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TI</t>
  </si>
  <si>
    <t>VD</t>
  </si>
  <si>
    <t>VS</t>
  </si>
  <si>
    <t>NE</t>
  </si>
  <si>
    <t>GE</t>
  </si>
  <si>
    <t>JU</t>
  </si>
  <si>
    <t xml:space="preserve">Bemerkung: wenn Sie die vollständige Zeitreihe anzeigen wollen, markieren Sie alle Spalten der Tabelle und drücken die rechte 
Maustaste und wählen "Einblenden". </t>
  </si>
  <si>
    <t>Anzahl Schüler/innen pro Klasse in öffentliche Bildungsinstitutionen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</si>
  <si>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Bruch der Zeitreihen (siehe Methodologie des Indikators) </t>
    </r>
  </si>
  <si>
    <r>
      <t xml:space="preserve">1999 </t>
    </r>
    <r>
      <rPr>
        <vertAlign val="superscript"/>
        <sz val="8"/>
        <color indexed="8"/>
        <rFont val="Arial"/>
        <family val="2"/>
      </rPr>
      <t>1</t>
    </r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</si>
  <si>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</si>
  <si>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</si>
  <si>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r>
      <t xml:space="preserve">2012 </t>
    </r>
    <r>
      <rPr>
        <vertAlign val="superscript"/>
        <sz val="8"/>
        <color indexed="8"/>
        <rFont val="Arial"/>
        <family val="2"/>
      </rPr>
      <t>1</t>
    </r>
  </si>
  <si>
    <r>
      <t xml:space="preserve">2013 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</si>
  <si>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Ehemals Vorschule</t>
    </r>
  </si>
  <si>
    <r>
      <t xml:space="preserve">Primarstufe 1-2 </t>
    </r>
    <r>
      <rPr>
        <vertAlign val="superscript"/>
        <sz val="8"/>
        <color indexed="8"/>
        <rFont val="Arial"/>
        <family val="2"/>
      </rPr>
      <t>1</t>
    </r>
  </si>
  <si>
    <r>
      <t xml:space="preserve">Primarstufe 1-2 </t>
    </r>
    <r>
      <rPr>
        <vertAlign val="superscript"/>
        <sz val="8"/>
        <rFont val="Arial"/>
        <family val="2"/>
      </rPr>
      <t>2</t>
    </r>
  </si>
  <si>
    <t>TD1</t>
  </si>
  <si>
    <t>TD2</t>
  </si>
  <si>
    <t>CH</t>
  </si>
  <si>
    <t>TG</t>
  </si>
  <si>
    <r>
      <t xml:space="preserve">Primarstufe 1-2 </t>
    </r>
    <r>
      <rPr>
        <vertAlign val="superscript"/>
        <sz val="8"/>
        <rFont val="Arial"/>
        <family val="2"/>
      </rPr>
      <t>1</t>
    </r>
  </si>
  <si>
    <t>10. Perzentil</t>
  </si>
  <si>
    <t>25. Perzentil</t>
  </si>
  <si>
    <t>Median</t>
  </si>
  <si>
    <t>75. Perzentil</t>
  </si>
  <si>
    <t>90. Perzentil</t>
  </si>
  <si>
    <t>Durchschnitt</t>
  </si>
  <si>
    <t>Durchschnittliche Anzahl von Schüler/innen pro Klasse in öffentliche Bildungsinstitutionen</t>
  </si>
  <si>
    <t>Detaillierte Daten</t>
  </si>
  <si>
    <t>Stand am 05.04.2022</t>
  </si>
  <si>
    <t>Sekundar- stufe I</t>
  </si>
  <si>
    <r>
      <t xml:space="preserve">Primar- stufe 1-2 </t>
    </r>
    <r>
      <rPr>
        <vertAlign val="superscript"/>
        <sz val="8"/>
        <rFont val="Arial"/>
        <family val="2"/>
      </rPr>
      <t>1</t>
    </r>
  </si>
  <si>
    <t>Primar- stufe 3-8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</si>
</sst>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#.0"/>
    <numFmt numFmtId="165" formatCode="0.0"/>
    <numFmt numFmtId="166" formatCode="#,###,##0.0__;\-#,###,##0.0__;\-__;@__"/>
    <numFmt numFmtId="167" formatCode="#,###,##0__;\-#,###,##0__;\-__;@__"/>
  </numFmts>
  <fonts count="2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8"/>
      <color rgb="FF112277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92">
    <xf numFmtId="0" fontId="0" fillId="0" borderId="0" xfId="0"/>
    <xf numFmtId="0" fontId="5" fillId="0" borderId="0" xfId="0" applyFont="1" applyBorder="1"/>
    <xf numFmtId="0" fontId="8" fillId="0" borderId="0" xfId="0" applyFont="1"/>
    <xf numFmtId="0" fontId="7" fillId="2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7" fillId="0" borderId="0" xfId="0" applyFont="1" applyFill="1" applyAlignment="1"/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vertical="center" wrapText="1"/>
    </xf>
    <xf numFmtId="166" fontId="17" fillId="0" borderId="0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vertical="center" wrapText="1"/>
    </xf>
    <xf numFmtId="166" fontId="17" fillId="0" borderId="2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/>
    <xf numFmtId="164" fontId="3" fillId="2" borderId="0" xfId="0" applyNumberFormat="1" applyFont="1" applyFill="1" applyBorder="1" applyAlignment="1" applyProtection="1"/>
    <xf numFmtId="165" fontId="3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vertical="center"/>
    </xf>
    <xf numFmtId="0" fontId="4" fillId="0" borderId="0" xfId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left" vertical="center"/>
    </xf>
    <xf numFmtId="0" fontId="19" fillId="0" borderId="0" xfId="3" applyFont="1"/>
    <xf numFmtId="0" fontId="2" fillId="0" borderId="0" xfId="3"/>
    <xf numFmtId="0" fontId="11" fillId="0" borderId="0" xfId="0" applyNumberFormat="1" applyFont="1" applyFill="1" applyBorder="1" applyAlignment="1" applyProtection="1">
      <alignment horizontal="left"/>
    </xf>
    <xf numFmtId="0" fontId="11" fillId="0" borderId="4" xfId="0" applyNumberFormat="1" applyFont="1" applyFill="1" applyBorder="1" applyAlignment="1" applyProtection="1">
      <alignment horizontal="left" wrapText="1"/>
    </xf>
    <xf numFmtId="0" fontId="11" fillId="0" borderId="1" xfId="0" applyNumberFormat="1" applyFont="1" applyFill="1" applyBorder="1" applyAlignment="1" applyProtection="1">
      <alignment horizontal="left" wrapText="1"/>
    </xf>
    <xf numFmtId="0" fontId="17" fillId="0" borderId="1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quotePrefix="1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horizontal="right" vertical="top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left"/>
    </xf>
    <xf numFmtId="0" fontId="19" fillId="0" borderId="0" xfId="3" applyFont="1" applyAlignment="1"/>
    <xf numFmtId="0" fontId="7" fillId="3" borderId="0" xfId="0" applyFont="1" applyFill="1" applyBorder="1" applyAlignment="1"/>
    <xf numFmtId="0" fontId="4" fillId="0" borderId="0" xfId="1" applyFill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0" xfId="0" applyFont="1" applyFill="1" applyAlignment="1">
      <alignment vertical="top"/>
    </xf>
    <xf numFmtId="165" fontId="20" fillId="3" borderId="0" xfId="0" applyNumberFormat="1" applyFont="1" applyFill="1" applyBorder="1" applyAlignment="1">
      <alignment horizontal="right" vertical="top" wrapText="1"/>
    </xf>
    <xf numFmtId="165" fontId="21" fillId="3" borderId="0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 applyProtection="1"/>
    <xf numFmtId="166" fontId="12" fillId="2" borderId="0" xfId="0" applyNumberFormat="1" applyFont="1" applyFill="1" applyBorder="1" applyAlignment="1" applyProtection="1"/>
    <xf numFmtId="166" fontId="11" fillId="2" borderId="0" xfId="0" applyNumberFormat="1" applyFont="1" applyFill="1" applyBorder="1" applyAlignment="1" applyProtection="1"/>
    <xf numFmtId="0" fontId="3" fillId="0" borderId="0" xfId="3" applyFont="1"/>
    <xf numFmtId="166" fontId="15" fillId="0" borderId="0" xfId="4" applyNumberFormat="1" applyFont="1" applyFill="1" applyBorder="1" applyAlignment="1" applyProtection="1">
      <alignment horizontal="right"/>
    </xf>
    <xf numFmtId="166" fontId="12" fillId="0" borderId="0" xfId="4" applyNumberFormat="1" applyFont="1" applyFill="1" applyBorder="1" applyAlignment="1" applyProtection="1">
      <alignment horizontal="right" vertical="top"/>
    </xf>
    <xf numFmtId="166" fontId="12" fillId="0" borderId="2" xfId="4" applyNumberFormat="1" applyFont="1" applyFill="1" applyBorder="1" applyAlignment="1" applyProtection="1">
      <alignment horizontal="right" vertical="top"/>
    </xf>
    <xf numFmtId="0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right" vertical="top"/>
    </xf>
    <xf numFmtId="0" fontId="22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right" vertical="top"/>
    </xf>
    <xf numFmtId="0" fontId="11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167" fontId="17" fillId="0" borderId="0" xfId="0" applyNumberFormat="1" applyFont="1" applyFill="1" applyBorder="1" applyAlignment="1" applyProtection="1">
      <alignment horizontal="right" vertical="center"/>
    </xf>
    <xf numFmtId="167" fontId="17" fillId="0" borderId="2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/>
    <xf numFmtId="0" fontId="12" fillId="0" borderId="0" xfId="0" applyFont="1" applyFill="1" applyBorder="1"/>
    <xf numFmtId="0" fontId="23" fillId="0" borderId="3" xfId="5" applyFont="1" applyFill="1" applyBorder="1" applyAlignment="1">
      <alignment vertical="top" wrapText="1"/>
    </xf>
    <xf numFmtId="0" fontId="12" fillId="0" borderId="1" xfId="5" applyNumberFormat="1" applyFont="1" applyFill="1" applyBorder="1" applyAlignment="1" applyProtection="1">
      <alignment horizontal="left" vertical="center" wrapText="1"/>
    </xf>
    <xf numFmtId="0" fontId="12" fillId="0" borderId="5" xfId="5" applyNumberFormat="1" applyFont="1" applyFill="1" applyBorder="1" applyAlignment="1" applyProtection="1">
      <alignment horizontal="left" vertical="center" wrapText="1"/>
    </xf>
    <xf numFmtId="0" fontId="11" fillId="0" borderId="5" xfId="5" applyNumberFormat="1" applyFont="1" applyFill="1" applyBorder="1" applyAlignment="1" applyProtection="1">
      <alignment horizontal="left" vertical="center" wrapText="1"/>
    </xf>
    <xf numFmtId="0" fontId="17" fillId="0" borderId="0" xfId="5" applyFont="1" applyFill="1" applyBorder="1"/>
    <xf numFmtId="0" fontId="23" fillId="0" borderId="2" xfId="5" applyFont="1" applyFill="1" applyBorder="1" applyAlignment="1">
      <alignment vertical="top" wrapText="1"/>
    </xf>
    <xf numFmtId="0" fontId="12" fillId="0" borderId="6" xfId="5" applyNumberFormat="1" applyFont="1" applyFill="1" applyBorder="1" applyAlignment="1" applyProtection="1">
      <alignment horizontal="left" vertical="center" wrapText="1"/>
    </xf>
    <xf numFmtId="0" fontId="12" fillId="0" borderId="0" xfId="5" applyNumberFormat="1" applyFont="1" applyFill="1" applyBorder="1" applyAlignment="1" applyProtection="1">
      <alignment horizontal="left" vertical="center" wrapText="1"/>
    </xf>
    <xf numFmtId="165" fontId="24" fillId="0" borderId="0" xfId="5" applyNumberFormat="1" applyFont="1" applyFill="1" applyBorder="1" applyAlignment="1">
      <alignment horizontal="right"/>
    </xf>
    <xf numFmtId="0" fontId="24" fillId="0" borderId="0" xfId="5" applyFont="1" applyFill="1" applyBorder="1" applyAlignment="1">
      <alignment horizontal="right"/>
    </xf>
    <xf numFmtId="0" fontId="12" fillId="0" borderId="2" xfId="5" applyNumberFormat="1" applyFont="1" applyFill="1" applyBorder="1" applyAlignment="1" applyProtection="1">
      <alignment horizontal="left" vertical="center" wrapText="1"/>
    </xf>
    <xf numFmtId="0" fontId="24" fillId="0" borderId="2" xfId="5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vertical="top" wrapText="1"/>
    </xf>
    <xf numFmtId="0" fontId="12" fillId="0" borderId="3" xfId="5" applyNumberFormat="1" applyFont="1" applyFill="1" applyBorder="1" applyAlignment="1" applyProtection="1">
      <alignment horizontal="left" vertical="center" wrapText="1"/>
    </xf>
    <xf numFmtId="165" fontId="24" fillId="0" borderId="3" xfId="5" applyNumberFormat="1" applyFont="1" applyFill="1" applyBorder="1" applyAlignment="1">
      <alignment horizontal="right"/>
    </xf>
    <xf numFmtId="0" fontId="25" fillId="0" borderId="0" xfId="0" applyFont="1"/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vertical="center" wrapText="1"/>
    </xf>
    <xf numFmtId="166" fontId="17" fillId="0" borderId="3" xfId="0" applyNumberFormat="1" applyFont="1" applyFill="1" applyBorder="1" applyAlignment="1" applyProtection="1">
      <alignment horizontal="right" vertical="center"/>
    </xf>
    <xf numFmtId="0" fontId="11" fillId="0" borderId="3" xfId="0" applyNumberFormat="1" applyFont="1" applyFill="1" applyBorder="1" applyAlignment="1" applyProtection="1">
      <alignment vertical="center" wrapText="1"/>
    </xf>
    <xf numFmtId="0" fontId="16" fillId="2" borderId="0" xfId="0" applyNumberFormat="1" applyFont="1" applyFill="1" applyBorder="1" applyAlignment="1" applyProtection="1"/>
    <xf numFmtId="0" fontId="11" fillId="0" borderId="1" xfId="5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1" fillId="0" borderId="3" xfId="0" applyNumberFormat="1" applyFont="1" applyFill="1" applyBorder="1" applyAlignment="1" applyProtection="1">
      <alignment horizontal="left"/>
    </xf>
    <xf numFmtId="0" fontId="1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 vertical="top" wrapText="1"/>
    </xf>
  </cellXfs>
  <cellStyles count="6">
    <cellStyle name="Lien hypertexte" xfId="1" builtinId="8"/>
    <cellStyle name="Normal" xfId="0" builtinId="0"/>
    <cellStyle name="Normal 2" xfId="5"/>
    <cellStyle name="Normal 3" xfId="3"/>
    <cellStyle name="Normal 4" xfId="4"/>
    <cellStyle name="Pourcentag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3105" TargetMode="External"/><Relationship Id="rId1" Type="http://schemas.openxmlformats.org/officeDocument/2006/relationships/hyperlink" Target="mailto:Educ.Indicators@bfs.admin.ch?subject=ind-f-403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showGridLines="0" tabSelected="1" zoomScaleNormal="100" zoomScaleSheetLayoutView="100" workbookViewId="0">
      <selection activeCell="A13" sqref="A13"/>
    </sheetView>
  </sheetViews>
  <sheetFormatPr baseColWidth="10" defaultRowHeight="12.75" x14ac:dyDescent="0.2"/>
  <cols>
    <col min="9" max="9" width="16.85546875" customWidth="1"/>
  </cols>
  <sheetData>
    <row r="1" spans="1:256" ht="31.5" customHeight="1" x14ac:dyDescent="0.25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"/>
      <c r="Q1" s="3"/>
    </row>
    <row r="2" spans="1:256" ht="13.5" customHeight="1" x14ac:dyDescent="0.2">
      <c r="A2" s="1" t="s">
        <v>2</v>
      </c>
    </row>
    <row r="3" spans="1:256" ht="25.5" customHeight="1" x14ac:dyDescent="0.2">
      <c r="A3" s="2" t="s">
        <v>11</v>
      </c>
      <c r="B3" s="2"/>
    </row>
    <row r="4" spans="1:256" ht="13.5" customHeight="1" x14ac:dyDescent="0.2">
      <c r="A4" s="2" t="s">
        <v>9</v>
      </c>
      <c r="B4" s="20" t="str">
        <f>'T1'!A2</f>
        <v>Klassengrösse in der obligatorischen Schule, 1990/91–2020/21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256" ht="13.5" customHeight="1" x14ac:dyDescent="0.2">
      <c r="A5" s="2" t="s">
        <v>10</v>
      </c>
      <c r="B5" s="20" t="str">
        <f>'T2'!A2</f>
        <v>Klassengrösse in der obligatorischen Schule nach Schulkanton, 2020/21</v>
      </c>
      <c r="C5" s="20"/>
      <c r="D5" s="20"/>
      <c r="E5" s="20"/>
      <c r="F5" s="20"/>
      <c r="G5" s="20"/>
      <c r="H5" s="20"/>
      <c r="I5" s="20"/>
    </row>
    <row r="6" spans="1:256" ht="25.5" customHeight="1" x14ac:dyDescent="0.2">
      <c r="A6" s="2" t="s">
        <v>63</v>
      </c>
      <c r="B6" s="2"/>
    </row>
    <row r="7" spans="1:256" ht="13.5" customHeight="1" x14ac:dyDescent="0.2">
      <c r="A7" s="2" t="s">
        <v>51</v>
      </c>
      <c r="B7" s="20" t="str">
        <f>'TD1'!A2</f>
        <v>Klassengrösse in der obligatorischen Schule nach Bildungsstufe, 
in Perzentilen, 2014/15–2020/21</v>
      </c>
      <c r="C7" s="20"/>
      <c r="D7" s="20"/>
      <c r="E7" s="20"/>
      <c r="F7" s="20"/>
      <c r="G7" s="20"/>
      <c r="H7" s="20"/>
      <c r="J7" s="79"/>
    </row>
    <row r="8" spans="1:256" ht="13.5" customHeight="1" x14ac:dyDescent="0.2">
      <c r="A8" s="2" t="s">
        <v>52</v>
      </c>
      <c r="B8" s="20" t="str">
        <f>'TD2'!A2</f>
        <v>Klassengrösse in der obligatorischen Schule nach Schulkanton und Bildungsstufe, in Perzentilen, 2014/15–2020/21</v>
      </c>
      <c r="C8" s="20"/>
      <c r="D8" s="20"/>
      <c r="E8" s="20"/>
      <c r="F8" s="20"/>
      <c r="G8" s="20"/>
      <c r="H8" s="20"/>
      <c r="I8" s="20"/>
      <c r="J8" s="79"/>
    </row>
    <row r="9" spans="1:256" s="40" customFormat="1" ht="25.5" customHeight="1" x14ac:dyDescent="0.2">
      <c r="A9" s="39" t="s">
        <v>64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6" customFormat="1" ht="13.5" customHeight="1" x14ac:dyDescent="0.2">
      <c r="A10" s="24" t="s">
        <v>13</v>
      </c>
      <c r="B10" s="23"/>
      <c r="C10" s="23"/>
      <c r="D10" s="23"/>
      <c r="E10" s="23"/>
      <c r="F10" s="23"/>
      <c r="G10" s="23"/>
      <c r="H10" s="23"/>
    </row>
    <row r="11" spans="1:256" s="50" customFormat="1" ht="15" customHeight="1" x14ac:dyDescent="0.2">
      <c r="A11" s="24" t="str">
        <f>"© BFS "&amp;RIGHT(A9,4)</f>
        <v>© BFS 2022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25" customFormat="1" ht="25.5" customHeight="1" x14ac:dyDescent="0.2">
      <c r="A12" s="20" t="s">
        <v>12</v>
      </c>
      <c r="B12" s="20"/>
      <c r="C12" s="20"/>
      <c r="D12" s="20"/>
      <c r="E12" s="20"/>
      <c r="F12" s="20"/>
      <c r="G12" s="20"/>
      <c r="H12" s="20"/>
      <c r="I12" s="26"/>
    </row>
    <row r="13" spans="1:256" ht="13.5" customHeight="1" x14ac:dyDescent="0.2"/>
    <row r="14" spans="1:256" ht="13.5" customHeight="1" x14ac:dyDescent="0.2"/>
    <row r="15" spans="1:256" ht="13.5" customHeight="1" x14ac:dyDescent="0.2"/>
    <row r="16" spans="1:256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</sheetData>
  <hyperlinks>
    <hyperlink ref="B4:L4" location="Evolution!A1" display="Evolution!A1"/>
    <hyperlink ref="A12:H12" r:id="rId1" display="Contact: Office fédéral de la statistique (OFS), Indicateurs de la formation, EducIndicators@bfs.admin.ch"/>
    <hyperlink ref="B5:I5" location="'T2'!A1" display="'T2'!A1"/>
    <hyperlink ref="B4:H4" location="'T1'!A1" display="'T1'!A1"/>
    <hyperlink ref="B4:G4" location="'T1'!A1" display="'T1'!A1"/>
    <hyperlink ref="B5:G5" location="'T2'!A1" display="'T2'!A1"/>
    <hyperlink ref="A12:G12" r:id="rId2" display="Auskunft: Bundesamt für Statistik (BFS), Bildungsindikatoren, EducIndicators@bfs.admin.ch"/>
    <hyperlink ref="B5:H5" location="'T2'!A1" display="'T2'!A1"/>
    <hyperlink ref="B8:I8" location="'T2'!A1" display="'T2'!A1"/>
    <hyperlink ref="B7:H7" location="'T1'!A1" display="'T1'!A1"/>
    <hyperlink ref="B7:G7" location="'T1'!A1" display="'T1'!A1"/>
    <hyperlink ref="B8:G8" location="'T2'!A1" display="'T2'!A1"/>
    <hyperlink ref="B8:H8" location="'T2'!A1" display="'T2'!A1"/>
  </hyperlinks>
  <pageMargins left="0.51181102362204722" right="0.51181102362204722" top="0.51181102362204722" bottom="0.51181102362204722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9.5703125" style="5" customWidth="1"/>
    <col min="2" max="2" width="6.140625" style="5" customWidth="1"/>
    <col min="3" max="6" width="6.140625" style="5" hidden="1" customWidth="1"/>
    <col min="7" max="7" width="6.140625" style="5" customWidth="1"/>
    <col min="8" max="11" width="6.140625" style="5" hidden="1" customWidth="1"/>
    <col min="12" max="12" width="6.140625" style="5" customWidth="1"/>
    <col min="13" max="16" width="6.140625" style="5" hidden="1" customWidth="1"/>
    <col min="17" max="17" width="6.140625" style="5" customWidth="1"/>
    <col min="18" max="21" width="6.140625" style="5" hidden="1" customWidth="1"/>
    <col min="22" max="32" width="6.140625" style="5" customWidth="1"/>
    <col min="33" max="16384" width="11.42578125" style="5"/>
  </cols>
  <sheetData>
    <row r="1" spans="1:253" s="43" customFormat="1" ht="25.5" customHeight="1" x14ac:dyDescent="0.2">
      <c r="A1" s="42" t="s">
        <v>3</v>
      </c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s="8" customFormat="1" ht="13.5" customHeight="1" x14ac:dyDescent="0.2">
      <c r="A2" s="86" t="str">
        <f>CONCATENATE(Index!A1,", 1990/91–",RIGHT(Index!A11,4)-2,"/",RIGHT(Index!A11,2)-1)</f>
        <v>Klassengrösse in der obligatorischen Schule, 1990/91–2020/21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9"/>
      <c r="W2" s="9"/>
      <c r="X2" s="9"/>
      <c r="Y2" s="9"/>
      <c r="AC2" s="36"/>
      <c r="AD2" s="36"/>
      <c r="AE2" s="36"/>
      <c r="AF2" s="36" t="s">
        <v>9</v>
      </c>
    </row>
    <row r="3" spans="1:253" s="8" customFormat="1" ht="14.1" customHeight="1" x14ac:dyDescent="0.2">
      <c r="A3" s="19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0"/>
      <c r="W3" s="10"/>
      <c r="X3" s="10"/>
      <c r="Y3" s="10"/>
      <c r="AD3" s="21"/>
      <c r="AE3" s="21"/>
      <c r="AF3" s="21"/>
    </row>
    <row r="4" spans="1:253" ht="13.5" customHeight="1" x14ac:dyDescent="0.2">
      <c r="A4" s="28" t="s">
        <v>0</v>
      </c>
      <c r="B4" s="29">
        <v>1990</v>
      </c>
      <c r="C4" s="29">
        <v>1991</v>
      </c>
      <c r="D4" s="29">
        <v>1992</v>
      </c>
      <c r="E4" s="29">
        <v>1993</v>
      </c>
      <c r="F4" s="29">
        <v>1994</v>
      </c>
      <c r="G4" s="29">
        <v>1995</v>
      </c>
      <c r="H4" s="29">
        <v>1996</v>
      </c>
      <c r="I4" s="29">
        <v>1997</v>
      </c>
      <c r="J4" s="29">
        <v>1998</v>
      </c>
      <c r="K4" s="29" t="s">
        <v>43</v>
      </c>
      <c r="L4" s="29">
        <v>2000</v>
      </c>
      <c r="M4" s="29">
        <v>2001</v>
      </c>
      <c r="N4" s="29">
        <v>2002</v>
      </c>
      <c r="O4" s="29">
        <v>2003</v>
      </c>
      <c r="P4" s="29">
        <v>2004</v>
      </c>
      <c r="Q4" s="29">
        <v>2005</v>
      </c>
      <c r="R4" s="29">
        <v>2006</v>
      </c>
      <c r="S4" s="29">
        <v>2007</v>
      </c>
      <c r="T4" s="29">
        <v>2008</v>
      </c>
      <c r="U4" s="29">
        <v>2009</v>
      </c>
      <c r="V4" s="29" t="s">
        <v>44</v>
      </c>
      <c r="W4" s="29" t="s">
        <v>45</v>
      </c>
      <c r="X4" s="29" t="s">
        <v>46</v>
      </c>
      <c r="Y4" s="29" t="s">
        <v>47</v>
      </c>
      <c r="Z4" s="29">
        <v>2014</v>
      </c>
      <c r="AA4" s="30">
        <v>2015</v>
      </c>
      <c r="AB4" s="30">
        <v>2016</v>
      </c>
      <c r="AC4" s="30">
        <v>2017</v>
      </c>
      <c r="AD4" s="30">
        <v>2018</v>
      </c>
      <c r="AE4" s="30">
        <v>2019</v>
      </c>
      <c r="AF4" s="30">
        <v>2020</v>
      </c>
    </row>
    <row r="5" spans="1:253" s="7" customFormat="1" ht="13.5" customHeight="1" x14ac:dyDescent="0.2">
      <c r="A5" s="11" t="s">
        <v>50</v>
      </c>
      <c r="B5" s="12" t="s">
        <v>1</v>
      </c>
      <c r="C5" s="12" t="s">
        <v>1</v>
      </c>
      <c r="D5" s="12" t="s">
        <v>1</v>
      </c>
      <c r="E5" s="12" t="s">
        <v>1</v>
      </c>
      <c r="F5" s="12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>
        <v>18.834700000000002</v>
      </c>
      <c r="AA5" s="12">
        <v>18.872</v>
      </c>
      <c r="AB5" s="12">
        <v>18.689299999999999</v>
      </c>
      <c r="AC5" s="12">
        <v>18.567699999999999</v>
      </c>
      <c r="AD5" s="12">
        <v>18.619599999999998</v>
      </c>
      <c r="AE5" s="12">
        <v>18.633199999999999</v>
      </c>
      <c r="AF5" s="12">
        <v>18.659700000000001</v>
      </c>
    </row>
    <row r="6" spans="1:253" s="7" customFormat="1" ht="13.5" customHeight="1" x14ac:dyDescent="0.2">
      <c r="A6" s="11" t="s">
        <v>4</v>
      </c>
      <c r="B6" s="12">
        <v>18.989999999999998</v>
      </c>
      <c r="C6" s="12">
        <v>19.16</v>
      </c>
      <c r="D6" s="12">
        <v>19.41</v>
      </c>
      <c r="E6" s="12">
        <v>19.72</v>
      </c>
      <c r="F6" s="12">
        <v>19.88</v>
      </c>
      <c r="G6" s="12">
        <v>19.93</v>
      </c>
      <c r="H6" s="12">
        <v>20.010000000000002</v>
      </c>
      <c r="I6" s="12">
        <v>19.989999999999998</v>
      </c>
      <c r="J6" s="12">
        <v>20.03</v>
      </c>
      <c r="K6" s="12">
        <v>20.2</v>
      </c>
      <c r="L6" s="12">
        <v>19.899999999999999</v>
      </c>
      <c r="M6" s="12">
        <v>19.7</v>
      </c>
      <c r="N6" s="12">
        <v>19.5</v>
      </c>
      <c r="O6" s="12">
        <v>19.399999999999999</v>
      </c>
      <c r="P6" s="12">
        <v>19.600000000000001</v>
      </c>
      <c r="Q6" s="12">
        <v>19.5</v>
      </c>
      <c r="R6" s="12">
        <v>19.5</v>
      </c>
      <c r="S6" s="12">
        <v>19.5</v>
      </c>
      <c r="T6" s="12">
        <v>19.399999999999999</v>
      </c>
      <c r="U6" s="12">
        <v>19.2</v>
      </c>
      <c r="V6" s="12" t="s">
        <v>1</v>
      </c>
      <c r="W6" s="12" t="s">
        <v>1</v>
      </c>
      <c r="X6" s="12" t="s">
        <v>1</v>
      </c>
      <c r="Y6" s="12" t="s">
        <v>1</v>
      </c>
      <c r="Z6" s="12">
        <v>19.142600000000002</v>
      </c>
      <c r="AA6" s="12">
        <v>19.225300000000001</v>
      </c>
      <c r="AB6" s="12">
        <v>19.276900000000001</v>
      </c>
      <c r="AC6" s="12">
        <v>19.232299999999999</v>
      </c>
      <c r="AD6" s="12">
        <v>19.204799999999999</v>
      </c>
      <c r="AE6" s="12">
        <v>19.1739</v>
      </c>
      <c r="AF6" s="12">
        <v>19.1112</v>
      </c>
    </row>
    <row r="7" spans="1:253" s="7" customFormat="1" ht="13.5" customHeight="1" x14ac:dyDescent="0.2">
      <c r="A7" s="13" t="s">
        <v>5</v>
      </c>
      <c r="B7" s="14">
        <v>17.79</v>
      </c>
      <c r="C7" s="14">
        <v>17.97</v>
      </c>
      <c r="D7" s="14">
        <v>18.41</v>
      </c>
      <c r="E7" s="14">
        <v>18.899999999999999</v>
      </c>
      <c r="F7" s="14">
        <v>19.11</v>
      </c>
      <c r="G7" s="14">
        <v>19.27</v>
      </c>
      <c r="H7" s="14">
        <v>19.32</v>
      </c>
      <c r="I7" s="14">
        <v>19.21</v>
      </c>
      <c r="J7" s="14">
        <v>19.16</v>
      </c>
      <c r="K7" s="14">
        <v>19.2</v>
      </c>
      <c r="L7" s="14">
        <v>19</v>
      </c>
      <c r="M7" s="14">
        <v>18.899999999999999</v>
      </c>
      <c r="N7" s="14">
        <v>19</v>
      </c>
      <c r="O7" s="14">
        <v>19</v>
      </c>
      <c r="P7" s="14">
        <v>19.100000000000001</v>
      </c>
      <c r="Q7" s="14">
        <v>19.100000000000001</v>
      </c>
      <c r="R7" s="14">
        <v>19</v>
      </c>
      <c r="S7" s="14">
        <v>18.899999999999999</v>
      </c>
      <c r="T7" s="14">
        <v>18.8</v>
      </c>
      <c r="U7" s="14">
        <v>18.7</v>
      </c>
      <c r="V7" s="14" t="s">
        <v>1</v>
      </c>
      <c r="W7" s="14" t="s">
        <v>1</v>
      </c>
      <c r="X7" s="14" t="s">
        <v>1</v>
      </c>
      <c r="Y7" s="14" t="s">
        <v>1</v>
      </c>
      <c r="Z7" s="14">
        <v>18.692599999999999</v>
      </c>
      <c r="AA7" s="14">
        <v>18.614599999999999</v>
      </c>
      <c r="AB7" s="14">
        <v>18.6617</v>
      </c>
      <c r="AC7" s="14">
        <v>18.6462</v>
      </c>
      <c r="AD7" s="14">
        <v>18.624300000000002</v>
      </c>
      <c r="AE7" s="14">
        <v>18.6953</v>
      </c>
      <c r="AF7" s="14">
        <v>18.731100000000001</v>
      </c>
    </row>
    <row r="8" spans="1:253" ht="13.5" customHeight="1" x14ac:dyDescent="0.2">
      <c r="A8" s="89" t="s">
        <v>40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</row>
    <row r="9" spans="1:253" ht="13.5" customHeight="1" x14ac:dyDescent="0.2">
      <c r="A9" s="88" t="s">
        <v>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22"/>
      <c r="W9" s="22"/>
      <c r="X9" s="22"/>
      <c r="Y9" s="22"/>
    </row>
    <row r="10" spans="1:253" s="4" customFormat="1" ht="13.5" customHeight="1" x14ac:dyDescent="0.2">
      <c r="A10" s="90" t="s">
        <v>42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35"/>
      <c r="AE10" s="35"/>
      <c r="AF10" s="35"/>
    </row>
    <row r="11" spans="1:253" s="4" customFormat="1" ht="12" customHeight="1" x14ac:dyDescent="0.2">
      <c r="A11" s="18" t="s">
        <v>7</v>
      </c>
      <c r="B11" s="18"/>
      <c r="C11" s="18"/>
      <c r="D11" s="18"/>
    </row>
    <row r="12" spans="1:253" s="6" customFormat="1" ht="13.5" customHeight="1" x14ac:dyDescent="0.2">
      <c r="A12" s="27" t="str">
        <f>Index!A10</f>
        <v>Quelle: BFS – Lernende (SDL)</v>
      </c>
      <c r="B12" s="23"/>
      <c r="C12" s="23"/>
      <c r="D12" s="23"/>
      <c r="E12" s="23"/>
      <c r="F12" s="23"/>
      <c r="G12" s="23"/>
      <c r="H12" s="23"/>
    </row>
    <row r="13" spans="1:253" s="6" customFormat="1" ht="13.5" customHeight="1" x14ac:dyDescent="0.2">
      <c r="A13" s="23" t="str">
        <f>Index!A11</f>
        <v>© BFS 2022</v>
      </c>
    </row>
    <row r="14" spans="1:253" ht="25.5" customHeight="1" x14ac:dyDescent="0.2">
      <c r="A14" s="23" t="str">
        <f>Index!A12</f>
        <v>Auskunft: Bundesamt für Statistik (BFS), Bildungsindikatoren, EducIndicators@bfs.admin.ch</v>
      </c>
    </row>
  </sheetData>
  <mergeCells count="3">
    <mergeCell ref="A9:U9"/>
    <mergeCell ref="A8:AC8"/>
    <mergeCell ref="A10:AC10"/>
  </mergeCells>
  <hyperlinks>
    <hyperlink ref="A1" location="Index!A1" display="Zurück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3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8.140625" style="4" customWidth="1"/>
    <col min="2" max="4" width="21.7109375" style="4" customWidth="1"/>
    <col min="5" max="16384" width="11.42578125" style="4"/>
  </cols>
  <sheetData>
    <row r="1" spans="1:182" s="43" customFormat="1" ht="25.5" customHeight="1" x14ac:dyDescent="0.2">
      <c r="A1" s="42" t="s">
        <v>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</row>
    <row r="2" spans="1:182" s="21" customFormat="1" ht="13.5" customHeight="1" x14ac:dyDescent="0.2">
      <c r="A2" s="37" t="str">
        <f>CONCATENATE(Index!A1," nach Schulkanton, ",RIGHT(Index!A11,4)-2,"/",RIGHT(Index!A11,2)-1)</f>
        <v>Klassengrösse in der obligatorischen Schule nach Schulkanton, 2020/21</v>
      </c>
      <c r="B2" s="37"/>
      <c r="C2" s="37"/>
      <c r="D2" s="38" t="s">
        <v>10</v>
      </c>
    </row>
    <row r="3" spans="1:182" s="21" customFormat="1" ht="14.1" customHeight="1" x14ac:dyDescent="0.2">
      <c r="A3" s="19" t="str">
        <f>'T1'!A3</f>
        <v>Anzahl Schüler/innen pro Klasse in öffentliche Bildungsinstitutionen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0"/>
      <c r="W3" s="10"/>
      <c r="X3" s="10"/>
      <c r="Y3" s="10"/>
    </row>
    <row r="4" spans="1:182" s="7" customFormat="1" ht="13.5" customHeight="1" x14ac:dyDescent="0.2">
      <c r="A4" s="33" t="s">
        <v>0</v>
      </c>
      <c r="B4" s="34" t="s">
        <v>49</v>
      </c>
      <c r="C4" s="34" t="s">
        <v>4</v>
      </c>
      <c r="D4" s="34" t="s">
        <v>5</v>
      </c>
    </row>
    <row r="5" spans="1:182" s="15" customFormat="1" ht="13.5" customHeight="1" x14ac:dyDescent="0.2">
      <c r="A5" s="31" t="s">
        <v>14</v>
      </c>
      <c r="B5" s="51">
        <v>18.659700000000001</v>
      </c>
      <c r="C5" s="51">
        <v>19.1112</v>
      </c>
      <c r="D5" s="51">
        <v>18.731100000000001</v>
      </c>
      <c r="E5" s="45"/>
      <c r="F5" s="45"/>
      <c r="G5" s="45"/>
      <c r="H5" s="47"/>
      <c r="I5" s="47"/>
      <c r="J5" s="47"/>
    </row>
    <row r="6" spans="1:182" s="7" customFormat="1" ht="13.5" customHeight="1" x14ac:dyDescent="0.2">
      <c r="A6" s="11" t="s">
        <v>15</v>
      </c>
      <c r="B6" s="52">
        <v>19.380299999999998</v>
      </c>
      <c r="C6" s="52">
        <v>20.645499999999998</v>
      </c>
      <c r="D6" s="52">
        <v>19.259699999999999</v>
      </c>
      <c r="E6" s="46"/>
      <c r="F6" s="46"/>
      <c r="G6" s="46"/>
      <c r="H6" s="47"/>
      <c r="I6" s="47"/>
      <c r="J6" s="47"/>
    </row>
    <row r="7" spans="1:182" s="7" customFormat="1" ht="13.5" customHeight="1" x14ac:dyDescent="0.2">
      <c r="A7" s="11" t="s">
        <v>16</v>
      </c>
      <c r="B7" s="52">
        <v>18.392399999999999</v>
      </c>
      <c r="C7" s="52">
        <v>19.640699999999999</v>
      </c>
      <c r="D7" s="52">
        <v>19.5061</v>
      </c>
      <c r="E7" s="46"/>
      <c r="F7" s="46"/>
      <c r="G7" s="46"/>
      <c r="H7" s="47"/>
      <c r="I7" s="47"/>
      <c r="J7" s="47"/>
    </row>
    <row r="8" spans="1:182" s="7" customFormat="1" ht="13.5" customHeight="1" x14ac:dyDescent="0.2">
      <c r="A8" s="11" t="s">
        <v>17</v>
      </c>
      <c r="B8" s="52">
        <v>18.023199999999999</v>
      </c>
      <c r="C8" s="52">
        <v>18.2822</v>
      </c>
      <c r="D8" s="52">
        <v>18.0061</v>
      </c>
      <c r="E8" s="46"/>
      <c r="F8" s="46"/>
      <c r="G8" s="46"/>
      <c r="H8" s="47"/>
      <c r="I8" s="47"/>
      <c r="J8" s="47"/>
    </row>
    <row r="9" spans="1:182" s="7" customFormat="1" ht="13.5" customHeight="1" x14ac:dyDescent="0.2">
      <c r="A9" s="11" t="s">
        <v>18</v>
      </c>
      <c r="B9" s="52">
        <v>18.914300000000001</v>
      </c>
      <c r="C9" s="52">
        <v>17.322600000000001</v>
      </c>
      <c r="D9" s="52">
        <v>16.109400000000001</v>
      </c>
      <c r="E9" s="46"/>
      <c r="F9" s="46"/>
      <c r="G9" s="46"/>
      <c r="H9" s="47"/>
      <c r="I9" s="47"/>
      <c r="J9" s="47"/>
    </row>
    <row r="10" spans="1:182" s="7" customFormat="1" ht="13.5" customHeight="1" x14ac:dyDescent="0.2">
      <c r="A10" s="11" t="s">
        <v>19</v>
      </c>
      <c r="B10" s="52">
        <v>18.4938</v>
      </c>
      <c r="C10" s="52">
        <v>17.314</v>
      </c>
      <c r="D10" s="52">
        <v>17.311399999999999</v>
      </c>
      <c r="E10" s="46"/>
      <c r="F10" s="46"/>
      <c r="G10" s="46"/>
      <c r="H10" s="47"/>
      <c r="I10" s="47"/>
      <c r="J10" s="47"/>
    </row>
    <row r="11" spans="1:182" s="7" customFormat="1" ht="13.5" customHeight="1" x14ac:dyDescent="0.2">
      <c r="A11" s="11" t="s">
        <v>20</v>
      </c>
      <c r="B11" s="52">
        <v>18.527799999999999</v>
      </c>
      <c r="C11" s="52">
        <v>16.903700000000001</v>
      </c>
      <c r="D11" s="52">
        <v>17.095199999999998</v>
      </c>
      <c r="E11" s="46"/>
      <c r="F11" s="46"/>
      <c r="G11" s="46"/>
      <c r="H11" s="47"/>
      <c r="I11" s="47"/>
      <c r="J11" s="47"/>
    </row>
    <row r="12" spans="1:182" s="7" customFormat="1" ht="13.5" customHeight="1" x14ac:dyDescent="0.2">
      <c r="A12" s="11" t="s">
        <v>21</v>
      </c>
      <c r="B12" s="52">
        <v>17.2927</v>
      </c>
      <c r="C12" s="52">
        <v>17.328199999999999</v>
      </c>
      <c r="D12" s="52">
        <v>16.125</v>
      </c>
      <c r="E12" s="46"/>
      <c r="F12" s="46"/>
      <c r="G12" s="46"/>
      <c r="H12" s="47"/>
      <c r="I12" s="47"/>
      <c r="J12" s="47"/>
    </row>
    <row r="13" spans="1:182" s="7" customFormat="1" ht="13.5" customHeight="1" x14ac:dyDescent="0.2">
      <c r="A13" s="11" t="s">
        <v>22</v>
      </c>
      <c r="B13" s="52">
        <v>18.2727</v>
      </c>
      <c r="C13" s="52">
        <v>17.637799999999999</v>
      </c>
      <c r="D13" s="52">
        <v>16.28</v>
      </c>
      <c r="E13" s="46"/>
      <c r="F13" s="46"/>
      <c r="G13" s="46"/>
      <c r="H13" s="47"/>
      <c r="I13" s="47"/>
      <c r="J13" s="47"/>
    </row>
    <row r="14" spans="1:182" s="7" customFormat="1" ht="13.5" customHeight="1" x14ac:dyDescent="0.2">
      <c r="A14" s="11" t="s">
        <v>23</v>
      </c>
      <c r="B14" s="52">
        <v>18.290099999999999</v>
      </c>
      <c r="C14" s="52">
        <v>18.2334</v>
      </c>
      <c r="D14" s="52">
        <v>17.599</v>
      </c>
      <c r="E14" s="46"/>
      <c r="F14" s="46"/>
      <c r="G14" s="46"/>
      <c r="H14" s="47"/>
      <c r="I14" s="47"/>
      <c r="J14" s="47"/>
    </row>
    <row r="15" spans="1:182" s="7" customFormat="1" ht="13.5" customHeight="1" x14ac:dyDescent="0.2">
      <c r="A15" s="11" t="s">
        <v>24</v>
      </c>
      <c r="B15" s="52">
        <v>18.954899999999999</v>
      </c>
      <c r="C15" s="52">
        <v>18.943999999999999</v>
      </c>
      <c r="D15" s="52">
        <v>20.238900000000001</v>
      </c>
      <c r="E15" s="46"/>
      <c r="F15" s="46"/>
      <c r="G15" s="46"/>
      <c r="H15" s="47"/>
      <c r="I15" s="47"/>
      <c r="J15" s="47"/>
    </row>
    <row r="16" spans="1:182" s="7" customFormat="1" ht="13.5" customHeight="1" x14ac:dyDescent="0.2">
      <c r="A16" s="11" t="s">
        <v>25</v>
      </c>
      <c r="B16" s="52">
        <v>19.065000000000001</v>
      </c>
      <c r="C16" s="52">
        <v>18.942399999999999</v>
      </c>
      <c r="D16" s="52">
        <v>17.796500000000002</v>
      </c>
      <c r="E16" s="46"/>
      <c r="F16" s="46"/>
      <c r="G16" s="46"/>
      <c r="H16" s="47"/>
      <c r="I16" s="47"/>
      <c r="J16" s="47"/>
    </row>
    <row r="17" spans="1:10" s="7" customFormat="1" ht="13.5" customHeight="1" x14ac:dyDescent="0.2">
      <c r="A17" s="11" t="s">
        <v>26</v>
      </c>
      <c r="B17" s="52">
        <v>17.189699999999998</v>
      </c>
      <c r="C17" s="52">
        <v>19.673100000000002</v>
      </c>
      <c r="D17" s="52">
        <v>19.618600000000001</v>
      </c>
      <c r="E17" s="46"/>
      <c r="F17" s="46"/>
      <c r="G17" s="46"/>
      <c r="H17" s="47"/>
      <c r="I17" s="47"/>
      <c r="J17" s="47"/>
    </row>
    <row r="18" spans="1:10" s="7" customFormat="1" ht="13.5" customHeight="1" x14ac:dyDescent="0.2">
      <c r="A18" s="11" t="s">
        <v>27</v>
      </c>
      <c r="B18" s="52">
        <v>17.056100000000001</v>
      </c>
      <c r="C18" s="52">
        <v>18.113299999999999</v>
      </c>
      <c r="D18" s="52">
        <v>19.8354</v>
      </c>
      <c r="E18" s="46"/>
      <c r="F18" s="46"/>
      <c r="G18" s="46"/>
      <c r="H18" s="47"/>
      <c r="I18" s="47"/>
      <c r="J18" s="47"/>
    </row>
    <row r="19" spans="1:10" s="7" customFormat="1" ht="13.5" customHeight="1" x14ac:dyDescent="0.2">
      <c r="A19" s="11" t="s">
        <v>28</v>
      </c>
      <c r="B19" s="52">
        <v>17.554200000000002</v>
      </c>
      <c r="C19" s="52">
        <v>16.236599999999999</v>
      </c>
      <c r="D19" s="52">
        <v>16.164200000000001</v>
      </c>
      <c r="E19" s="46"/>
      <c r="F19" s="46"/>
      <c r="G19" s="46"/>
      <c r="H19" s="47"/>
      <c r="I19" s="47"/>
      <c r="J19" s="47"/>
    </row>
    <row r="20" spans="1:10" s="7" customFormat="1" ht="13.5" customHeight="1" x14ac:dyDescent="0.2">
      <c r="A20" s="11" t="s">
        <v>29</v>
      </c>
      <c r="B20" s="52">
        <v>20.484400000000001</v>
      </c>
      <c r="C20" s="52">
        <v>18.5747</v>
      </c>
      <c r="D20" s="52">
        <v>15.879099999999999</v>
      </c>
      <c r="E20" s="46"/>
      <c r="F20" s="46"/>
      <c r="G20" s="46"/>
      <c r="H20" s="47"/>
      <c r="I20" s="47"/>
      <c r="J20" s="47"/>
    </row>
    <row r="21" spans="1:10" s="7" customFormat="1" ht="13.5" customHeight="1" x14ac:dyDescent="0.2">
      <c r="A21" s="11" t="s">
        <v>30</v>
      </c>
      <c r="B21" s="52">
        <v>15.652200000000001</v>
      </c>
      <c r="C21" s="52">
        <v>17.8704</v>
      </c>
      <c r="D21" s="52">
        <v>18.192299999999999</v>
      </c>
      <c r="E21" s="46"/>
      <c r="F21" s="46"/>
      <c r="G21" s="46"/>
      <c r="H21" s="47"/>
      <c r="I21" s="47"/>
      <c r="J21" s="47"/>
    </row>
    <row r="22" spans="1:10" s="7" customFormat="1" ht="13.5" customHeight="1" x14ac:dyDescent="0.2">
      <c r="A22" s="11" t="s">
        <v>31</v>
      </c>
      <c r="B22" s="52">
        <v>18.572700000000001</v>
      </c>
      <c r="C22" s="52">
        <v>19.101099999999999</v>
      </c>
      <c r="D22" s="52">
        <v>17.484200000000001</v>
      </c>
      <c r="E22" s="46"/>
      <c r="F22" s="46"/>
      <c r="G22" s="46"/>
      <c r="H22" s="47"/>
      <c r="I22" s="47"/>
      <c r="J22" s="47"/>
    </row>
    <row r="23" spans="1:10" s="7" customFormat="1" ht="13.5" customHeight="1" x14ac:dyDescent="0.2">
      <c r="A23" s="11" t="s">
        <v>32</v>
      </c>
      <c r="B23" s="52">
        <v>15.5108</v>
      </c>
      <c r="C23" s="52">
        <v>15.2158</v>
      </c>
      <c r="D23" s="52">
        <v>13.6526</v>
      </c>
      <c r="E23" s="46"/>
      <c r="F23" s="46"/>
      <c r="G23" s="46"/>
      <c r="H23" s="47"/>
      <c r="I23" s="47"/>
      <c r="J23" s="47"/>
    </row>
    <row r="24" spans="1:10" s="7" customFormat="1" ht="13.5" customHeight="1" x14ac:dyDescent="0.2">
      <c r="A24" s="11" t="s">
        <v>33</v>
      </c>
      <c r="B24" s="52">
        <v>18.686299999999999</v>
      </c>
      <c r="C24" s="52">
        <v>19.444400000000002</v>
      </c>
      <c r="D24" s="52">
        <v>18.804400000000001</v>
      </c>
      <c r="E24" s="46"/>
      <c r="F24" s="46"/>
      <c r="G24" s="46"/>
      <c r="H24" s="47"/>
      <c r="I24" s="47"/>
      <c r="J24" s="47"/>
    </row>
    <row r="25" spans="1:10" s="7" customFormat="1" ht="13.5" customHeight="1" x14ac:dyDescent="0.2">
      <c r="A25" s="11" t="s">
        <v>54</v>
      </c>
      <c r="B25" s="52">
        <v>18.700900000000001</v>
      </c>
      <c r="C25" s="52">
        <v>18.885200000000001</v>
      </c>
      <c r="D25" s="52">
        <v>17.4649</v>
      </c>
      <c r="E25" s="46"/>
      <c r="F25" s="46"/>
      <c r="G25" s="46"/>
      <c r="H25" s="47"/>
      <c r="I25" s="47"/>
      <c r="J25" s="47"/>
    </row>
    <row r="26" spans="1:10" s="7" customFormat="1" ht="13.5" customHeight="1" x14ac:dyDescent="0.2">
      <c r="A26" s="11" t="s">
        <v>34</v>
      </c>
      <c r="B26" s="52">
        <v>19.220099999999999</v>
      </c>
      <c r="C26" s="52">
        <v>17.563600000000001</v>
      </c>
      <c r="D26" s="52">
        <v>19.746700000000001</v>
      </c>
      <c r="E26" s="46"/>
      <c r="F26" s="46"/>
      <c r="G26" s="46"/>
      <c r="H26" s="47"/>
      <c r="I26" s="47"/>
      <c r="J26" s="47"/>
    </row>
    <row r="27" spans="1:10" s="7" customFormat="1" ht="13.5" customHeight="1" x14ac:dyDescent="0.2">
      <c r="A27" s="11" t="s">
        <v>35</v>
      </c>
      <c r="B27" s="52">
        <v>18.911100000000001</v>
      </c>
      <c r="C27" s="52">
        <v>19.000800000000002</v>
      </c>
      <c r="D27" s="52">
        <v>18.9893</v>
      </c>
      <c r="E27" s="46"/>
      <c r="F27" s="46"/>
      <c r="G27" s="46"/>
      <c r="H27" s="47"/>
      <c r="I27" s="47"/>
      <c r="J27" s="47"/>
    </row>
    <row r="28" spans="1:10" s="7" customFormat="1" ht="13.5" customHeight="1" x14ac:dyDescent="0.2">
      <c r="A28" s="11" t="s">
        <v>36</v>
      </c>
      <c r="B28" s="52">
        <v>18.879200000000001</v>
      </c>
      <c r="C28" s="52">
        <v>19.409199999999998</v>
      </c>
      <c r="D28" s="52">
        <v>19.6264</v>
      </c>
      <c r="E28" s="46"/>
      <c r="F28" s="46"/>
      <c r="G28" s="46"/>
      <c r="H28" s="47"/>
      <c r="I28" s="47"/>
      <c r="J28" s="47"/>
    </row>
    <row r="29" spans="1:10" s="7" customFormat="1" ht="13.5" customHeight="1" x14ac:dyDescent="0.2">
      <c r="A29" s="11" t="s">
        <v>37</v>
      </c>
      <c r="B29" s="52">
        <v>17.8108</v>
      </c>
      <c r="C29" s="52">
        <v>18.359400000000001</v>
      </c>
      <c r="D29" s="52">
        <v>19.696200000000001</v>
      </c>
      <c r="E29" s="46"/>
      <c r="F29" s="46"/>
      <c r="G29" s="46"/>
      <c r="H29" s="47"/>
      <c r="I29" s="47"/>
      <c r="J29" s="47"/>
    </row>
    <row r="30" spans="1:10" s="7" customFormat="1" ht="13.5" customHeight="1" x14ac:dyDescent="0.2">
      <c r="A30" s="11" t="s">
        <v>38</v>
      </c>
      <c r="B30" s="52">
        <v>19.697299999999998</v>
      </c>
      <c r="C30" s="52">
        <v>19.898599999999998</v>
      </c>
      <c r="D30" s="52">
        <v>19.402799999999999</v>
      </c>
      <c r="E30" s="46"/>
      <c r="F30" s="46"/>
      <c r="G30" s="46"/>
      <c r="H30" s="47"/>
      <c r="I30" s="47"/>
      <c r="J30" s="47"/>
    </row>
    <row r="31" spans="1:10" s="7" customFormat="1" ht="13.5" customHeight="1" x14ac:dyDescent="0.2">
      <c r="A31" s="32" t="s">
        <v>39</v>
      </c>
      <c r="B31" s="53">
        <v>18.125</v>
      </c>
      <c r="C31" s="53">
        <v>17.764199999999999</v>
      </c>
      <c r="D31" s="53">
        <v>19.5351</v>
      </c>
      <c r="E31" s="46"/>
      <c r="F31" s="46"/>
      <c r="G31" s="46"/>
      <c r="H31" s="47"/>
      <c r="I31" s="47"/>
      <c r="J31" s="47"/>
    </row>
    <row r="32" spans="1:10" ht="13.5" customHeight="1" x14ac:dyDescent="0.2">
      <c r="A32" s="18" t="s">
        <v>48</v>
      </c>
      <c r="B32" s="48"/>
      <c r="C32" s="48"/>
      <c r="D32" s="48"/>
    </row>
    <row r="33" spans="1:8" ht="12" customHeight="1" x14ac:dyDescent="0.2">
      <c r="A33" s="27" t="str">
        <f>'T1'!A12</f>
        <v>Quelle: BFS – Lernende (SDL)</v>
      </c>
      <c r="B33" s="49"/>
      <c r="C33" s="49"/>
      <c r="D33" s="49"/>
    </row>
    <row r="34" spans="1:8" ht="13.5" customHeight="1" x14ac:dyDescent="0.2">
      <c r="A34" s="23" t="str">
        <f>Index!A11</f>
        <v>© BFS 2022</v>
      </c>
      <c r="B34" s="23"/>
      <c r="C34" s="23"/>
      <c r="D34" s="23"/>
    </row>
    <row r="35" spans="1:8" s="6" customFormat="1" ht="25.5" customHeight="1" x14ac:dyDescent="0.2">
      <c r="A35" s="23" t="str">
        <f>Index!A12</f>
        <v>Auskunft: Bundesamt für Statistik (BFS), Bildungsindikatoren, EducIndicators@bfs.admin.ch</v>
      </c>
      <c r="B35" s="23"/>
      <c r="C35" s="23"/>
      <c r="D35" s="23"/>
      <c r="E35" s="23"/>
      <c r="F35" s="23"/>
      <c r="G35" s="23"/>
      <c r="H35" s="23"/>
    </row>
    <row r="36" spans="1:8" x14ac:dyDescent="0.2">
      <c r="B36" s="16"/>
      <c r="C36" s="16"/>
      <c r="D36" s="16"/>
    </row>
    <row r="37" spans="1:8" x14ac:dyDescent="0.2">
      <c r="B37" s="17"/>
      <c r="C37" s="17"/>
      <c r="D37" s="17"/>
    </row>
    <row r="38" spans="1:8" x14ac:dyDescent="0.2">
      <c r="B38" s="17"/>
      <c r="C38" s="17"/>
      <c r="D38" s="17"/>
    </row>
  </sheetData>
  <hyperlinks>
    <hyperlink ref="A1" location="Index!A1" display="Zurück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35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8.85546875" style="5" customWidth="1"/>
    <col min="2" max="2" width="10.5703125" style="5" customWidth="1"/>
    <col min="3" max="9" width="8.140625" style="5" customWidth="1"/>
    <col min="10" max="16384" width="11.42578125" style="5"/>
  </cols>
  <sheetData>
    <row r="1" spans="1:230" s="43" customFormat="1" ht="25.5" customHeight="1" x14ac:dyDescent="0.2">
      <c r="A1" s="42" t="s">
        <v>3</v>
      </c>
      <c r="B1" s="42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</row>
    <row r="2" spans="1:230" s="21" customFormat="1" ht="25.5" customHeight="1" x14ac:dyDescent="0.2">
      <c r="A2" s="91" t="str">
        <f>CONCATENATE(Index!A1," nach Bildungsstufe, 
in Perzentilen, 2014/15–",RIGHT(Index!A11,4)-2,"/",RIGHT(Index!A11,2)-1)</f>
        <v>Klassengrösse in der obligatorischen Schule nach Bildungsstufe, 
in Perzentilen, 2014/15–2020/21</v>
      </c>
      <c r="B2" s="91"/>
      <c r="C2" s="91"/>
      <c r="D2" s="91"/>
      <c r="E2" s="91"/>
      <c r="F2" s="91"/>
      <c r="G2" s="91"/>
      <c r="H2" s="55"/>
      <c r="I2" s="55" t="s">
        <v>51</v>
      </c>
    </row>
    <row r="3" spans="1:230" s="21" customFormat="1" ht="13.5" customHeight="1" x14ac:dyDescent="0.2">
      <c r="A3" s="19" t="s">
        <v>62</v>
      </c>
      <c r="B3" s="56"/>
      <c r="F3" s="57"/>
      <c r="G3" s="57"/>
      <c r="H3" s="57"/>
      <c r="I3" s="57"/>
    </row>
    <row r="4" spans="1:230" ht="13.5" customHeight="1" x14ac:dyDescent="0.2">
      <c r="A4" s="58" t="s">
        <v>0</v>
      </c>
      <c r="B4" s="28"/>
      <c r="C4" s="29">
        <v>2014</v>
      </c>
      <c r="D4" s="30">
        <v>2015</v>
      </c>
      <c r="E4" s="30">
        <v>2016</v>
      </c>
      <c r="F4" s="30">
        <v>2017</v>
      </c>
      <c r="G4" s="30">
        <v>2018</v>
      </c>
      <c r="H4" s="30">
        <v>2019</v>
      </c>
      <c r="I4" s="30">
        <v>2020</v>
      </c>
    </row>
    <row r="5" spans="1:230" s="7" customFormat="1" ht="13.5" customHeight="1" x14ac:dyDescent="0.2">
      <c r="A5" s="11" t="s">
        <v>55</v>
      </c>
      <c r="B5" s="80" t="s">
        <v>61</v>
      </c>
      <c r="C5" s="12">
        <v>18.834700000000002</v>
      </c>
      <c r="D5" s="12">
        <v>18.872</v>
      </c>
      <c r="E5" s="12">
        <v>18.689299999999999</v>
      </c>
      <c r="F5" s="12">
        <v>18.567699999999999</v>
      </c>
      <c r="G5" s="12">
        <v>18.619599999999998</v>
      </c>
      <c r="H5" s="12">
        <v>18.633199999999999</v>
      </c>
      <c r="I5" s="12">
        <v>18.659700000000001</v>
      </c>
    </row>
    <row r="6" spans="1:230" s="7" customFormat="1" ht="13.5" customHeight="1" x14ac:dyDescent="0.2">
      <c r="A6" s="11"/>
      <c r="B6" s="81" t="s">
        <v>56</v>
      </c>
      <c r="C6" s="60">
        <v>15</v>
      </c>
      <c r="D6" s="60">
        <v>15</v>
      </c>
      <c r="E6" s="60">
        <v>15</v>
      </c>
      <c r="F6" s="60">
        <v>15</v>
      </c>
      <c r="G6" s="60">
        <v>15</v>
      </c>
      <c r="H6" s="60">
        <v>15</v>
      </c>
      <c r="I6" s="60">
        <v>15</v>
      </c>
    </row>
    <row r="7" spans="1:230" s="7" customFormat="1" ht="13.5" customHeight="1" x14ac:dyDescent="0.2">
      <c r="A7" s="11"/>
      <c r="B7" s="81" t="s">
        <v>57</v>
      </c>
      <c r="C7" s="60">
        <v>17</v>
      </c>
      <c r="D7" s="60">
        <v>17</v>
      </c>
      <c r="E7" s="60">
        <v>17</v>
      </c>
      <c r="F7" s="60">
        <v>17</v>
      </c>
      <c r="G7" s="60">
        <v>17</v>
      </c>
      <c r="H7" s="60">
        <v>17</v>
      </c>
      <c r="I7" s="60">
        <v>17</v>
      </c>
    </row>
    <row r="8" spans="1:230" s="7" customFormat="1" ht="13.5" customHeight="1" x14ac:dyDescent="0.2">
      <c r="A8" s="11"/>
      <c r="B8" s="81" t="s">
        <v>58</v>
      </c>
      <c r="C8" s="60">
        <v>19</v>
      </c>
      <c r="D8" s="60">
        <v>19</v>
      </c>
      <c r="E8" s="60">
        <v>19</v>
      </c>
      <c r="F8" s="60">
        <v>19</v>
      </c>
      <c r="G8" s="60">
        <v>19</v>
      </c>
      <c r="H8" s="60">
        <v>19</v>
      </c>
      <c r="I8" s="60">
        <v>19</v>
      </c>
    </row>
    <row r="9" spans="1:230" s="7" customFormat="1" ht="13.5" customHeight="1" x14ac:dyDescent="0.2">
      <c r="A9" s="11"/>
      <c r="B9" s="81" t="s">
        <v>59</v>
      </c>
      <c r="C9" s="60">
        <v>21</v>
      </c>
      <c r="D9" s="60">
        <v>21</v>
      </c>
      <c r="E9" s="60">
        <v>21</v>
      </c>
      <c r="F9" s="60">
        <v>21</v>
      </c>
      <c r="G9" s="60">
        <v>21</v>
      </c>
      <c r="H9" s="60">
        <v>21</v>
      </c>
      <c r="I9" s="60">
        <v>21</v>
      </c>
    </row>
    <row r="10" spans="1:230" s="7" customFormat="1" ht="13.5" customHeight="1" x14ac:dyDescent="0.2">
      <c r="A10" s="11"/>
      <c r="B10" s="81" t="s">
        <v>60</v>
      </c>
      <c r="C10" s="60">
        <v>22</v>
      </c>
      <c r="D10" s="60">
        <v>22</v>
      </c>
      <c r="E10" s="60">
        <v>22</v>
      </c>
      <c r="F10" s="60">
        <v>22</v>
      </c>
      <c r="G10" s="60">
        <v>22</v>
      </c>
      <c r="H10" s="60">
        <v>22</v>
      </c>
      <c r="I10" s="60">
        <v>22</v>
      </c>
    </row>
    <row r="11" spans="1:230" s="7" customFormat="1" ht="13.5" customHeight="1" x14ac:dyDescent="0.2">
      <c r="A11" s="83" t="s">
        <v>4</v>
      </c>
      <c r="B11" s="80" t="s">
        <v>61</v>
      </c>
      <c r="C11" s="84">
        <v>19.142600000000002</v>
      </c>
      <c r="D11" s="84">
        <v>19.225300000000001</v>
      </c>
      <c r="E11" s="84">
        <v>19.276900000000001</v>
      </c>
      <c r="F11" s="84">
        <v>19.232299999999999</v>
      </c>
      <c r="G11" s="84">
        <v>19.204799999999999</v>
      </c>
      <c r="H11" s="84">
        <v>19.1739</v>
      </c>
      <c r="I11" s="84">
        <v>19.1112</v>
      </c>
    </row>
    <row r="12" spans="1:230" s="7" customFormat="1" ht="13.5" customHeight="1" x14ac:dyDescent="0.2">
      <c r="A12" s="11"/>
      <c r="B12" s="81" t="s">
        <v>56</v>
      </c>
      <c r="C12" s="60">
        <v>15</v>
      </c>
      <c r="D12" s="60">
        <v>15</v>
      </c>
      <c r="E12" s="60">
        <v>15</v>
      </c>
      <c r="F12" s="60">
        <v>15</v>
      </c>
      <c r="G12" s="60">
        <v>15</v>
      </c>
      <c r="H12" s="60">
        <v>15</v>
      </c>
      <c r="I12" s="60">
        <v>15</v>
      </c>
    </row>
    <row r="13" spans="1:230" s="7" customFormat="1" ht="13.5" customHeight="1" x14ac:dyDescent="0.2">
      <c r="A13" s="11"/>
      <c r="B13" s="81" t="s">
        <v>57</v>
      </c>
      <c r="C13" s="60">
        <v>17</v>
      </c>
      <c r="D13" s="60">
        <v>17</v>
      </c>
      <c r="E13" s="60">
        <v>17</v>
      </c>
      <c r="F13" s="60">
        <v>17</v>
      </c>
      <c r="G13" s="60">
        <v>17</v>
      </c>
      <c r="H13" s="60">
        <v>17</v>
      </c>
      <c r="I13" s="60">
        <v>17</v>
      </c>
    </row>
    <row r="14" spans="1:230" s="7" customFormat="1" ht="13.5" customHeight="1" x14ac:dyDescent="0.2">
      <c r="A14" s="11"/>
      <c r="B14" s="81" t="s">
        <v>58</v>
      </c>
      <c r="C14" s="60">
        <v>19</v>
      </c>
      <c r="D14" s="60">
        <v>19</v>
      </c>
      <c r="E14" s="60">
        <v>20</v>
      </c>
      <c r="F14" s="60">
        <v>19</v>
      </c>
      <c r="G14" s="60">
        <v>19</v>
      </c>
      <c r="H14" s="60">
        <v>19</v>
      </c>
      <c r="I14" s="60">
        <v>19</v>
      </c>
    </row>
    <row r="15" spans="1:230" s="7" customFormat="1" ht="13.5" customHeight="1" x14ac:dyDescent="0.2">
      <c r="A15" s="11"/>
      <c r="B15" s="81" t="s">
        <v>59</v>
      </c>
      <c r="C15" s="60">
        <v>21</v>
      </c>
      <c r="D15" s="60">
        <v>21</v>
      </c>
      <c r="E15" s="60">
        <v>21</v>
      </c>
      <c r="F15" s="60">
        <v>21</v>
      </c>
      <c r="G15" s="60">
        <v>21</v>
      </c>
      <c r="H15" s="60">
        <v>21</v>
      </c>
      <c r="I15" s="60">
        <v>21</v>
      </c>
    </row>
    <row r="16" spans="1:230" s="7" customFormat="1" ht="13.5" customHeight="1" x14ac:dyDescent="0.2">
      <c r="A16" s="11"/>
      <c r="B16" s="81" t="s">
        <v>60</v>
      </c>
      <c r="C16" s="60">
        <v>23</v>
      </c>
      <c r="D16" s="60">
        <v>23</v>
      </c>
      <c r="E16" s="60">
        <v>23</v>
      </c>
      <c r="F16" s="60">
        <v>23</v>
      </c>
      <c r="G16" s="60">
        <v>23</v>
      </c>
      <c r="H16" s="60">
        <v>23</v>
      </c>
      <c r="I16" s="60">
        <v>23</v>
      </c>
    </row>
    <row r="17" spans="1:9" s="7" customFormat="1" ht="13.5" customHeight="1" x14ac:dyDescent="0.2">
      <c r="A17" s="85" t="s">
        <v>5</v>
      </c>
      <c r="B17" s="80" t="s">
        <v>61</v>
      </c>
      <c r="C17" s="84">
        <v>18.692599999999999</v>
      </c>
      <c r="D17" s="84">
        <v>18.614599999999999</v>
      </c>
      <c r="E17" s="84">
        <v>18.6617</v>
      </c>
      <c r="F17" s="84">
        <v>18.6462</v>
      </c>
      <c r="G17" s="84">
        <v>18.624300000000002</v>
      </c>
      <c r="H17" s="84">
        <v>18.6953</v>
      </c>
      <c r="I17" s="84">
        <v>18.731100000000001</v>
      </c>
    </row>
    <row r="18" spans="1:9" s="7" customFormat="1" ht="13.5" customHeight="1" x14ac:dyDescent="0.2">
      <c r="A18" s="11"/>
      <c r="B18" s="81" t="s">
        <v>56</v>
      </c>
      <c r="C18" s="60">
        <v>14</v>
      </c>
      <c r="D18" s="60">
        <v>13</v>
      </c>
      <c r="E18" s="60">
        <v>13</v>
      </c>
      <c r="F18" s="60">
        <v>13</v>
      </c>
      <c r="G18" s="60">
        <v>13</v>
      </c>
      <c r="H18" s="60">
        <v>14</v>
      </c>
      <c r="I18" s="60">
        <v>13</v>
      </c>
    </row>
    <row r="19" spans="1:9" s="7" customFormat="1" ht="13.5" customHeight="1" x14ac:dyDescent="0.2">
      <c r="A19" s="11"/>
      <c r="B19" s="81" t="s">
        <v>57</v>
      </c>
      <c r="C19" s="60">
        <v>16</v>
      </c>
      <c r="D19" s="60">
        <v>16</v>
      </c>
      <c r="E19" s="60">
        <v>16</v>
      </c>
      <c r="F19" s="60">
        <v>16</v>
      </c>
      <c r="G19" s="60">
        <v>16</v>
      </c>
      <c r="H19" s="60">
        <v>16</v>
      </c>
      <c r="I19" s="60">
        <v>16</v>
      </c>
    </row>
    <row r="20" spans="1:9" s="7" customFormat="1" ht="13.5" customHeight="1" x14ac:dyDescent="0.2">
      <c r="A20" s="11"/>
      <c r="B20" s="81" t="s">
        <v>58</v>
      </c>
      <c r="C20" s="60">
        <v>19</v>
      </c>
      <c r="D20" s="60">
        <v>19</v>
      </c>
      <c r="E20" s="60">
        <v>19</v>
      </c>
      <c r="F20" s="60">
        <v>19</v>
      </c>
      <c r="G20" s="60">
        <v>19</v>
      </c>
      <c r="H20" s="60">
        <v>19</v>
      </c>
      <c r="I20" s="60">
        <v>19</v>
      </c>
    </row>
    <row r="21" spans="1:9" s="7" customFormat="1" ht="13.5" customHeight="1" x14ac:dyDescent="0.2">
      <c r="A21" s="11"/>
      <c r="B21" s="81" t="s">
        <v>59</v>
      </c>
      <c r="C21" s="60">
        <v>22</v>
      </c>
      <c r="D21" s="60">
        <v>21</v>
      </c>
      <c r="E21" s="60">
        <v>22</v>
      </c>
      <c r="F21" s="60">
        <v>22</v>
      </c>
      <c r="G21" s="60">
        <v>21</v>
      </c>
      <c r="H21" s="60">
        <v>22</v>
      </c>
      <c r="I21" s="60">
        <v>22</v>
      </c>
    </row>
    <row r="22" spans="1:9" s="7" customFormat="1" ht="13.5" customHeight="1" x14ac:dyDescent="0.2">
      <c r="A22" s="32"/>
      <c r="B22" s="82" t="s">
        <v>60</v>
      </c>
      <c r="C22" s="61">
        <v>24</v>
      </c>
      <c r="D22" s="61">
        <v>23</v>
      </c>
      <c r="E22" s="61">
        <v>24</v>
      </c>
      <c r="F22" s="61">
        <v>24</v>
      </c>
      <c r="G22" s="61">
        <v>24</v>
      </c>
      <c r="H22" s="61">
        <v>24</v>
      </c>
      <c r="I22" s="61">
        <v>24</v>
      </c>
    </row>
    <row r="23" spans="1:9" s="4" customFormat="1" ht="12" customHeight="1" x14ac:dyDescent="0.2">
      <c r="A23" s="18" t="s">
        <v>48</v>
      </c>
      <c r="B23" s="18"/>
      <c r="C23" s="18"/>
      <c r="D23" s="18"/>
    </row>
    <row r="24" spans="1:9" s="6" customFormat="1" ht="13.5" customHeight="1" x14ac:dyDescent="0.2">
      <c r="A24" s="27" t="str">
        <f>Index!A10</f>
        <v>Quelle: BFS – Lernende (SDL)</v>
      </c>
      <c r="B24" s="27"/>
    </row>
    <row r="25" spans="1:9" s="6" customFormat="1" ht="13.5" customHeight="1" x14ac:dyDescent="0.2">
      <c r="A25" s="23" t="str">
        <f>Index!A11</f>
        <v>© BFS 2022</v>
      </c>
      <c r="B25" s="23"/>
    </row>
    <row r="26" spans="1:9" ht="25.5" customHeight="1" x14ac:dyDescent="0.2">
      <c r="A26" s="23" t="str">
        <f>Index!A12</f>
        <v>Auskunft: Bundesamt für Statistik (BFS), Bildungsindikatoren, EducIndicators@bfs.admin.ch</v>
      </c>
      <c r="B26" s="23"/>
    </row>
    <row r="27" spans="1:9" ht="13.5" customHeight="1" x14ac:dyDescent="0.2">
      <c r="C27" s="62"/>
      <c r="D27" s="62"/>
      <c r="E27" s="62"/>
      <c r="F27" s="62"/>
      <c r="G27" s="62"/>
      <c r="H27" s="62"/>
      <c r="I27" s="62"/>
    </row>
    <row r="28" spans="1:9" ht="13.5" customHeight="1" x14ac:dyDescent="0.2"/>
    <row r="29" spans="1:9" ht="13.5" customHeight="1" x14ac:dyDescent="0.2">
      <c r="B29" s="59"/>
    </row>
    <row r="30" spans="1:9" ht="13.5" customHeight="1" x14ac:dyDescent="0.2">
      <c r="B30" s="59"/>
    </row>
    <row r="31" spans="1:9" ht="13.5" customHeight="1" x14ac:dyDescent="0.2">
      <c r="B31" s="59"/>
    </row>
    <row r="32" spans="1:9" ht="13.5" customHeight="1" x14ac:dyDescent="0.2">
      <c r="B32" s="59"/>
    </row>
    <row r="33" spans="1:2" ht="13.5" customHeight="1" x14ac:dyDescent="0.2">
      <c r="B33" s="59"/>
    </row>
    <row r="34" spans="1:2" ht="13.5" customHeight="1" x14ac:dyDescent="0.2">
      <c r="A34" s="63"/>
      <c r="B34" s="59"/>
    </row>
    <row r="35" spans="1:2" ht="13.5" customHeight="1" x14ac:dyDescent="0.2"/>
  </sheetData>
  <mergeCells count="1">
    <mergeCell ref="A2:G2"/>
  </mergeCells>
  <hyperlinks>
    <hyperlink ref="A1" location="Index!A1" display="Retour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71"/>
  <sheetViews>
    <sheetView showGridLines="0" zoomScaleNormal="100" zoomScaleSheetLayoutView="62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.42578125" defaultRowHeight="11.25" x14ac:dyDescent="0.2"/>
  <cols>
    <col min="1" max="1" width="5.42578125" style="68" customWidth="1"/>
    <col min="2" max="2" width="12.5703125" style="68" customWidth="1"/>
    <col min="3" max="23" width="8" style="68" customWidth="1"/>
    <col min="24" max="16384" width="11.42578125" style="68"/>
  </cols>
  <sheetData>
    <row r="1" spans="1:225" s="43" customFormat="1" ht="25.5" customHeight="1" x14ac:dyDescent="0.2">
      <c r="A1" s="42" t="s">
        <v>3</v>
      </c>
      <c r="B1" s="42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</row>
    <row r="2" spans="1:225" s="21" customFormat="1" ht="13.5" customHeight="1" x14ac:dyDescent="0.2">
      <c r="A2" s="54" t="str">
        <f>CONCATENATE(Index!A1," nach Schulkanton und Bildungsstufe, in Perzentilen, 2014/15–",RIGHT(Index!A11,4)-2,"/",RIGHT(Index!A11,2)-1)</f>
        <v>Klassengrösse in der obligatorischen Schule nach Schulkanton und Bildungsstufe, in Perzentilen, 2014/15–2020/21</v>
      </c>
      <c r="B2" s="76"/>
      <c r="C2" s="76"/>
      <c r="D2" s="76"/>
      <c r="E2" s="76"/>
      <c r="F2" s="76"/>
      <c r="G2" s="76"/>
      <c r="T2" s="55"/>
      <c r="W2" s="55" t="s">
        <v>52</v>
      </c>
    </row>
    <row r="3" spans="1:225" s="21" customFormat="1" ht="13.5" customHeight="1" x14ac:dyDescent="0.2">
      <c r="A3" s="19" t="s">
        <v>62</v>
      </c>
      <c r="B3" s="56"/>
      <c r="F3" s="57"/>
      <c r="G3" s="57"/>
      <c r="H3" s="57"/>
    </row>
    <row r="4" spans="1:225" ht="13.5" customHeight="1" x14ac:dyDescent="0.2">
      <c r="A4" s="64"/>
      <c r="B4" s="64"/>
      <c r="C4" s="65">
        <v>2014</v>
      </c>
      <c r="D4" s="66"/>
      <c r="E4" s="67"/>
      <c r="F4" s="65">
        <v>2015</v>
      </c>
      <c r="G4" s="66"/>
      <c r="H4" s="67"/>
      <c r="I4" s="65">
        <v>2016</v>
      </c>
      <c r="J4" s="66"/>
      <c r="K4" s="67"/>
      <c r="L4" s="65">
        <v>2017</v>
      </c>
      <c r="M4" s="66"/>
      <c r="N4" s="67"/>
      <c r="O4" s="65">
        <v>2018</v>
      </c>
      <c r="P4" s="66"/>
      <c r="Q4" s="67"/>
      <c r="R4" s="65">
        <v>2019</v>
      </c>
      <c r="S4" s="66"/>
      <c r="T4" s="67"/>
      <c r="U4" s="65">
        <v>2020</v>
      </c>
      <c r="V4" s="66"/>
      <c r="W4" s="67"/>
    </row>
    <row r="5" spans="1:225" ht="24.75" customHeight="1" x14ac:dyDescent="0.2">
      <c r="A5" s="69"/>
      <c r="B5" s="69"/>
      <c r="C5" s="70" t="s">
        <v>66</v>
      </c>
      <c r="D5" s="70" t="s">
        <v>67</v>
      </c>
      <c r="E5" s="87" t="s">
        <v>65</v>
      </c>
      <c r="F5" s="70" t="s">
        <v>66</v>
      </c>
      <c r="G5" s="70" t="s">
        <v>67</v>
      </c>
      <c r="H5" s="87" t="s">
        <v>65</v>
      </c>
      <c r="I5" s="70" t="s">
        <v>66</v>
      </c>
      <c r="J5" s="70" t="s">
        <v>67</v>
      </c>
      <c r="K5" s="87" t="s">
        <v>65</v>
      </c>
      <c r="L5" s="70" t="s">
        <v>66</v>
      </c>
      <c r="M5" s="70" t="s">
        <v>67</v>
      </c>
      <c r="N5" s="87" t="s">
        <v>65</v>
      </c>
      <c r="O5" s="70" t="s">
        <v>66</v>
      </c>
      <c r="P5" s="70" t="s">
        <v>67</v>
      </c>
      <c r="Q5" s="87" t="s">
        <v>65</v>
      </c>
      <c r="R5" s="70" t="s">
        <v>66</v>
      </c>
      <c r="S5" s="70" t="s">
        <v>67</v>
      </c>
      <c r="T5" s="87" t="s">
        <v>65</v>
      </c>
      <c r="U5" s="70" t="s">
        <v>66</v>
      </c>
      <c r="V5" s="70" t="s">
        <v>67</v>
      </c>
      <c r="W5" s="87" t="s">
        <v>65</v>
      </c>
    </row>
    <row r="6" spans="1:225" ht="13.5" customHeight="1" x14ac:dyDescent="0.2">
      <c r="A6" s="71" t="s">
        <v>53</v>
      </c>
      <c r="B6" s="80" t="s">
        <v>61</v>
      </c>
      <c r="C6" s="72">
        <v>18.834700000000002</v>
      </c>
      <c r="D6" s="72">
        <v>19.142600000000002</v>
      </c>
      <c r="E6" s="72">
        <v>18.692599999999999</v>
      </c>
      <c r="F6" s="72">
        <v>18.872</v>
      </c>
      <c r="G6" s="72">
        <v>19.225300000000001</v>
      </c>
      <c r="H6" s="72">
        <v>18.614599999999999</v>
      </c>
      <c r="I6" s="72">
        <v>18.689299999999999</v>
      </c>
      <c r="J6" s="72">
        <v>19.276900000000001</v>
      </c>
      <c r="K6" s="72">
        <v>18.6617</v>
      </c>
      <c r="L6" s="72">
        <v>18.567699999999999</v>
      </c>
      <c r="M6" s="72">
        <v>19.232299999999999</v>
      </c>
      <c r="N6" s="72">
        <v>18.6462</v>
      </c>
      <c r="O6" s="72">
        <v>18.619599999999998</v>
      </c>
      <c r="P6" s="72">
        <v>19.204799999999999</v>
      </c>
      <c r="Q6" s="72">
        <v>18.624300000000002</v>
      </c>
      <c r="R6" s="72">
        <v>18.633199999999999</v>
      </c>
      <c r="S6" s="72">
        <v>19.1739</v>
      </c>
      <c r="T6" s="72">
        <v>18.6953</v>
      </c>
      <c r="U6" s="72">
        <v>18.659700000000001</v>
      </c>
      <c r="V6" s="72">
        <v>19.1112</v>
      </c>
      <c r="W6" s="72">
        <v>18.731100000000001</v>
      </c>
    </row>
    <row r="7" spans="1:225" ht="13.5" customHeight="1" x14ac:dyDescent="0.2">
      <c r="A7" s="71"/>
      <c r="B7" s="81" t="s">
        <v>56</v>
      </c>
      <c r="C7" s="73">
        <v>15</v>
      </c>
      <c r="D7" s="73">
        <v>15</v>
      </c>
      <c r="E7" s="73">
        <v>14</v>
      </c>
      <c r="F7" s="73">
        <v>15</v>
      </c>
      <c r="G7" s="73">
        <v>15</v>
      </c>
      <c r="H7" s="73">
        <v>13</v>
      </c>
      <c r="I7" s="73">
        <v>15</v>
      </c>
      <c r="J7" s="73">
        <v>15</v>
      </c>
      <c r="K7" s="73">
        <v>13</v>
      </c>
      <c r="L7" s="73">
        <v>15</v>
      </c>
      <c r="M7" s="73">
        <v>15</v>
      </c>
      <c r="N7" s="73">
        <v>13</v>
      </c>
      <c r="O7" s="73">
        <v>15</v>
      </c>
      <c r="P7" s="73">
        <v>15</v>
      </c>
      <c r="Q7" s="73">
        <v>13</v>
      </c>
      <c r="R7" s="73">
        <v>15</v>
      </c>
      <c r="S7" s="73">
        <v>15</v>
      </c>
      <c r="T7" s="73">
        <v>14</v>
      </c>
      <c r="U7" s="73">
        <v>15</v>
      </c>
      <c r="V7" s="73">
        <v>15</v>
      </c>
      <c r="W7" s="73">
        <v>13</v>
      </c>
    </row>
    <row r="8" spans="1:225" ht="13.5" customHeight="1" x14ac:dyDescent="0.2">
      <c r="A8" s="71"/>
      <c r="B8" s="81" t="s">
        <v>57</v>
      </c>
      <c r="C8" s="73">
        <v>17</v>
      </c>
      <c r="D8" s="73">
        <v>17</v>
      </c>
      <c r="E8" s="73">
        <v>16</v>
      </c>
      <c r="F8" s="73">
        <v>17</v>
      </c>
      <c r="G8" s="73">
        <v>17</v>
      </c>
      <c r="H8" s="73">
        <v>16</v>
      </c>
      <c r="I8" s="73">
        <v>17</v>
      </c>
      <c r="J8" s="73">
        <v>17</v>
      </c>
      <c r="K8" s="73">
        <v>16</v>
      </c>
      <c r="L8" s="73">
        <v>17</v>
      </c>
      <c r="M8" s="73">
        <v>17</v>
      </c>
      <c r="N8" s="73">
        <v>16</v>
      </c>
      <c r="O8" s="73">
        <v>17</v>
      </c>
      <c r="P8" s="73">
        <v>17</v>
      </c>
      <c r="Q8" s="73">
        <v>16</v>
      </c>
      <c r="R8" s="73">
        <v>17</v>
      </c>
      <c r="S8" s="73">
        <v>17</v>
      </c>
      <c r="T8" s="73">
        <v>16</v>
      </c>
      <c r="U8" s="73">
        <v>17</v>
      </c>
      <c r="V8" s="73">
        <v>17</v>
      </c>
      <c r="W8" s="73">
        <v>16</v>
      </c>
    </row>
    <row r="9" spans="1:225" ht="13.5" customHeight="1" x14ac:dyDescent="0.2">
      <c r="A9" s="71"/>
      <c r="B9" s="81" t="s">
        <v>58</v>
      </c>
      <c r="C9" s="73">
        <v>19</v>
      </c>
      <c r="D9" s="73">
        <v>19</v>
      </c>
      <c r="E9" s="73">
        <v>19</v>
      </c>
      <c r="F9" s="73">
        <v>19</v>
      </c>
      <c r="G9" s="73">
        <v>19</v>
      </c>
      <c r="H9" s="73">
        <v>19</v>
      </c>
      <c r="I9" s="73">
        <v>19</v>
      </c>
      <c r="J9" s="73">
        <v>20</v>
      </c>
      <c r="K9" s="73">
        <v>19</v>
      </c>
      <c r="L9" s="73">
        <v>19</v>
      </c>
      <c r="M9" s="73">
        <v>19</v>
      </c>
      <c r="N9" s="73">
        <v>19</v>
      </c>
      <c r="O9" s="73">
        <v>19</v>
      </c>
      <c r="P9" s="73">
        <v>19</v>
      </c>
      <c r="Q9" s="73">
        <v>19</v>
      </c>
      <c r="R9" s="73">
        <v>19</v>
      </c>
      <c r="S9" s="73">
        <v>19</v>
      </c>
      <c r="T9" s="73">
        <v>19</v>
      </c>
      <c r="U9" s="73">
        <v>19</v>
      </c>
      <c r="V9" s="73">
        <v>19</v>
      </c>
      <c r="W9" s="73">
        <v>19</v>
      </c>
    </row>
    <row r="10" spans="1:225" ht="13.5" customHeight="1" x14ac:dyDescent="0.2">
      <c r="A10" s="71"/>
      <c r="B10" s="81" t="s">
        <v>59</v>
      </c>
      <c r="C10" s="73">
        <v>21</v>
      </c>
      <c r="D10" s="73">
        <v>21</v>
      </c>
      <c r="E10" s="73">
        <v>22</v>
      </c>
      <c r="F10" s="73">
        <v>21</v>
      </c>
      <c r="G10" s="73">
        <v>21</v>
      </c>
      <c r="H10" s="73">
        <v>21</v>
      </c>
      <c r="I10" s="73">
        <v>21</v>
      </c>
      <c r="J10" s="73">
        <v>21</v>
      </c>
      <c r="K10" s="73">
        <v>22</v>
      </c>
      <c r="L10" s="73">
        <v>21</v>
      </c>
      <c r="M10" s="73">
        <v>21</v>
      </c>
      <c r="N10" s="73">
        <v>22</v>
      </c>
      <c r="O10" s="73">
        <v>21</v>
      </c>
      <c r="P10" s="73">
        <v>21</v>
      </c>
      <c r="Q10" s="73">
        <v>21</v>
      </c>
      <c r="R10" s="73">
        <v>21</v>
      </c>
      <c r="S10" s="73">
        <v>21</v>
      </c>
      <c r="T10" s="73">
        <v>22</v>
      </c>
      <c r="U10" s="73">
        <v>21</v>
      </c>
      <c r="V10" s="73">
        <v>21</v>
      </c>
      <c r="W10" s="73">
        <v>22</v>
      </c>
    </row>
    <row r="11" spans="1:225" ht="13.5" customHeight="1" x14ac:dyDescent="0.2">
      <c r="A11" s="74"/>
      <c r="B11" s="82" t="s">
        <v>60</v>
      </c>
      <c r="C11" s="75">
        <v>22</v>
      </c>
      <c r="D11" s="75">
        <v>23</v>
      </c>
      <c r="E11" s="75">
        <v>24</v>
      </c>
      <c r="F11" s="75">
        <v>22</v>
      </c>
      <c r="G11" s="75">
        <v>23</v>
      </c>
      <c r="H11" s="75">
        <v>23</v>
      </c>
      <c r="I11" s="75">
        <v>22</v>
      </c>
      <c r="J11" s="75">
        <v>23</v>
      </c>
      <c r="K11" s="75">
        <v>24</v>
      </c>
      <c r="L11" s="75">
        <v>22</v>
      </c>
      <c r="M11" s="75">
        <v>23</v>
      </c>
      <c r="N11" s="75">
        <v>24</v>
      </c>
      <c r="O11" s="75">
        <v>22</v>
      </c>
      <c r="P11" s="75">
        <v>23</v>
      </c>
      <c r="Q11" s="75">
        <v>24</v>
      </c>
      <c r="R11" s="75">
        <v>22</v>
      </c>
      <c r="S11" s="75">
        <v>23</v>
      </c>
      <c r="T11" s="75">
        <v>24</v>
      </c>
      <c r="U11" s="75">
        <v>22</v>
      </c>
      <c r="V11" s="75">
        <v>23</v>
      </c>
      <c r="W11" s="75">
        <v>24</v>
      </c>
    </row>
    <row r="12" spans="1:225" ht="13.5" customHeight="1" x14ac:dyDescent="0.2">
      <c r="A12" s="77" t="s">
        <v>15</v>
      </c>
      <c r="B12" s="80" t="s">
        <v>61</v>
      </c>
      <c r="C12" s="78">
        <v>19.410499999999999</v>
      </c>
      <c r="D12" s="78">
        <v>20.6541</v>
      </c>
      <c r="E12" s="78">
        <v>19.171299999999999</v>
      </c>
      <c r="F12" s="78">
        <v>19.5411</v>
      </c>
      <c r="G12" s="78">
        <v>20.684000000000001</v>
      </c>
      <c r="H12" s="78">
        <v>19.1798</v>
      </c>
      <c r="I12" s="78">
        <v>19.613299999999999</v>
      </c>
      <c r="J12" s="78">
        <v>20.77</v>
      </c>
      <c r="K12" s="78">
        <v>19.1982</v>
      </c>
      <c r="L12" s="78">
        <v>19.394500000000001</v>
      </c>
      <c r="M12" s="78">
        <v>20.738199999999999</v>
      </c>
      <c r="N12" s="78">
        <v>19.253599999999999</v>
      </c>
      <c r="O12" s="78">
        <v>19.379200000000001</v>
      </c>
      <c r="P12" s="78">
        <v>20.672899999999998</v>
      </c>
      <c r="Q12" s="78">
        <v>19.273700000000002</v>
      </c>
      <c r="R12" s="78">
        <v>19.380400000000002</v>
      </c>
      <c r="S12" s="78">
        <v>20.647600000000001</v>
      </c>
      <c r="T12" s="78">
        <v>19.271799999999999</v>
      </c>
      <c r="U12" s="78">
        <v>19.380299999999998</v>
      </c>
      <c r="V12" s="78">
        <v>20.645499999999998</v>
      </c>
      <c r="W12" s="78">
        <v>19.259699999999999</v>
      </c>
    </row>
    <row r="13" spans="1:225" ht="13.5" customHeight="1" x14ac:dyDescent="0.2">
      <c r="A13" s="71"/>
      <c r="B13" s="81" t="s">
        <v>56</v>
      </c>
      <c r="C13" s="73">
        <v>16</v>
      </c>
      <c r="D13" s="73">
        <v>17</v>
      </c>
      <c r="E13" s="73">
        <v>14</v>
      </c>
      <c r="F13" s="73">
        <v>16</v>
      </c>
      <c r="G13" s="73">
        <v>17</v>
      </c>
      <c r="H13" s="73">
        <v>14</v>
      </c>
      <c r="I13" s="73">
        <v>17</v>
      </c>
      <c r="J13" s="73">
        <v>18</v>
      </c>
      <c r="K13" s="73">
        <v>14</v>
      </c>
      <c r="L13" s="73">
        <v>16</v>
      </c>
      <c r="M13" s="73">
        <v>17</v>
      </c>
      <c r="N13" s="73">
        <v>14</v>
      </c>
      <c r="O13" s="73">
        <v>16</v>
      </c>
      <c r="P13" s="73">
        <v>17</v>
      </c>
      <c r="Q13" s="73">
        <v>14</v>
      </c>
      <c r="R13" s="73">
        <v>16</v>
      </c>
      <c r="S13" s="73">
        <v>17</v>
      </c>
      <c r="T13" s="73">
        <v>14</v>
      </c>
      <c r="U13" s="73">
        <v>16</v>
      </c>
      <c r="V13" s="73">
        <v>17</v>
      </c>
      <c r="W13" s="73">
        <v>14</v>
      </c>
    </row>
    <row r="14" spans="1:225" ht="13.5" customHeight="1" x14ac:dyDescent="0.2">
      <c r="A14" s="71"/>
      <c r="B14" s="81" t="s">
        <v>57</v>
      </c>
      <c r="C14" s="73">
        <v>18</v>
      </c>
      <c r="D14" s="73">
        <v>19</v>
      </c>
      <c r="E14" s="73">
        <v>16</v>
      </c>
      <c r="F14" s="73">
        <v>18</v>
      </c>
      <c r="G14" s="73">
        <v>19</v>
      </c>
      <c r="H14" s="73">
        <v>16</v>
      </c>
      <c r="I14" s="73">
        <v>18</v>
      </c>
      <c r="J14" s="73">
        <v>19</v>
      </c>
      <c r="K14" s="73">
        <v>16</v>
      </c>
      <c r="L14" s="73">
        <v>18</v>
      </c>
      <c r="M14" s="73">
        <v>19</v>
      </c>
      <c r="N14" s="73">
        <v>16</v>
      </c>
      <c r="O14" s="73">
        <v>18</v>
      </c>
      <c r="P14" s="73">
        <v>19</v>
      </c>
      <c r="Q14" s="73">
        <v>16</v>
      </c>
      <c r="R14" s="73">
        <v>18</v>
      </c>
      <c r="S14" s="73">
        <v>19</v>
      </c>
      <c r="T14" s="73">
        <v>16</v>
      </c>
      <c r="U14" s="73">
        <v>18</v>
      </c>
      <c r="V14" s="73">
        <v>19</v>
      </c>
      <c r="W14" s="73">
        <v>17</v>
      </c>
    </row>
    <row r="15" spans="1:225" ht="13.5" customHeight="1" x14ac:dyDescent="0.2">
      <c r="A15" s="71"/>
      <c r="B15" s="81" t="s">
        <v>58</v>
      </c>
      <c r="C15" s="73">
        <v>20</v>
      </c>
      <c r="D15" s="73">
        <v>21</v>
      </c>
      <c r="E15" s="73">
        <v>19</v>
      </c>
      <c r="F15" s="73">
        <v>20</v>
      </c>
      <c r="G15" s="73">
        <v>21</v>
      </c>
      <c r="H15" s="73">
        <v>19</v>
      </c>
      <c r="I15" s="73">
        <v>20</v>
      </c>
      <c r="J15" s="73">
        <v>21</v>
      </c>
      <c r="K15" s="73">
        <v>19</v>
      </c>
      <c r="L15" s="73">
        <v>20</v>
      </c>
      <c r="M15" s="73">
        <v>21</v>
      </c>
      <c r="N15" s="73">
        <v>19</v>
      </c>
      <c r="O15" s="73">
        <v>20</v>
      </c>
      <c r="P15" s="73">
        <v>21</v>
      </c>
      <c r="Q15" s="73">
        <v>19</v>
      </c>
      <c r="R15" s="73">
        <v>20</v>
      </c>
      <c r="S15" s="73">
        <v>21</v>
      </c>
      <c r="T15" s="73">
        <v>19</v>
      </c>
      <c r="U15" s="73">
        <v>20</v>
      </c>
      <c r="V15" s="73">
        <v>21</v>
      </c>
      <c r="W15" s="73">
        <v>19</v>
      </c>
    </row>
    <row r="16" spans="1:225" ht="13.5" customHeight="1" x14ac:dyDescent="0.2">
      <c r="A16" s="71"/>
      <c r="B16" s="81" t="s">
        <v>59</v>
      </c>
      <c r="C16" s="73">
        <v>21</v>
      </c>
      <c r="D16" s="73">
        <v>22</v>
      </c>
      <c r="E16" s="73">
        <v>22</v>
      </c>
      <c r="F16" s="73">
        <v>21</v>
      </c>
      <c r="G16" s="73">
        <v>22</v>
      </c>
      <c r="H16" s="73">
        <v>22</v>
      </c>
      <c r="I16" s="73">
        <v>21</v>
      </c>
      <c r="J16" s="73">
        <v>23</v>
      </c>
      <c r="K16" s="73">
        <v>22</v>
      </c>
      <c r="L16" s="73">
        <v>21</v>
      </c>
      <c r="M16" s="73">
        <v>23</v>
      </c>
      <c r="N16" s="73">
        <v>22</v>
      </c>
      <c r="O16" s="73">
        <v>21</v>
      </c>
      <c r="P16" s="73">
        <v>23</v>
      </c>
      <c r="Q16" s="73">
        <v>22</v>
      </c>
      <c r="R16" s="73">
        <v>21</v>
      </c>
      <c r="S16" s="73">
        <v>22</v>
      </c>
      <c r="T16" s="73">
        <v>22</v>
      </c>
      <c r="U16" s="73">
        <v>21</v>
      </c>
      <c r="V16" s="73">
        <v>22</v>
      </c>
      <c r="W16" s="73">
        <v>22</v>
      </c>
    </row>
    <row r="17" spans="1:23" ht="13.5" customHeight="1" x14ac:dyDescent="0.2">
      <c r="A17" s="74"/>
      <c r="B17" s="82" t="s">
        <v>60</v>
      </c>
      <c r="C17" s="75">
        <v>22</v>
      </c>
      <c r="D17" s="75">
        <v>24</v>
      </c>
      <c r="E17" s="75">
        <v>24</v>
      </c>
      <c r="F17" s="75">
        <v>22</v>
      </c>
      <c r="G17" s="75">
        <v>24</v>
      </c>
      <c r="H17" s="75">
        <v>25</v>
      </c>
      <c r="I17" s="75">
        <v>22</v>
      </c>
      <c r="J17" s="75">
        <v>24</v>
      </c>
      <c r="K17" s="75">
        <v>25</v>
      </c>
      <c r="L17" s="75">
        <v>22</v>
      </c>
      <c r="M17" s="75">
        <v>24</v>
      </c>
      <c r="N17" s="75">
        <v>25</v>
      </c>
      <c r="O17" s="75">
        <v>22</v>
      </c>
      <c r="P17" s="75">
        <v>24</v>
      </c>
      <c r="Q17" s="75">
        <v>25</v>
      </c>
      <c r="R17" s="75">
        <v>22</v>
      </c>
      <c r="S17" s="75">
        <v>24</v>
      </c>
      <c r="T17" s="75">
        <v>25</v>
      </c>
      <c r="U17" s="75">
        <v>22</v>
      </c>
      <c r="V17" s="75">
        <v>24</v>
      </c>
      <c r="W17" s="75">
        <v>25</v>
      </c>
    </row>
    <row r="18" spans="1:23" ht="13.5" customHeight="1" x14ac:dyDescent="0.2">
      <c r="A18" s="77" t="s">
        <v>16</v>
      </c>
      <c r="B18" s="80" t="s">
        <v>61</v>
      </c>
      <c r="C18" s="78">
        <v>19.1464</v>
      </c>
      <c r="D18" s="78">
        <v>19.3293</v>
      </c>
      <c r="E18" s="78">
        <v>19.302399999999999</v>
      </c>
      <c r="F18" s="78">
        <v>18.940200000000001</v>
      </c>
      <c r="G18" s="78">
        <v>19.616299999999999</v>
      </c>
      <c r="H18" s="78">
        <v>19.378299999999999</v>
      </c>
      <c r="I18" s="78">
        <v>18.4055</v>
      </c>
      <c r="J18" s="78">
        <v>19.866599999999998</v>
      </c>
      <c r="K18" s="78">
        <v>19.302700000000002</v>
      </c>
      <c r="L18" s="78">
        <v>18.197900000000001</v>
      </c>
      <c r="M18" s="78">
        <v>19.779199999999999</v>
      </c>
      <c r="N18" s="78">
        <v>19.305099999999999</v>
      </c>
      <c r="O18" s="78">
        <v>18.2974</v>
      </c>
      <c r="P18" s="78">
        <v>19.783899999999999</v>
      </c>
      <c r="Q18" s="78">
        <v>19.3292</v>
      </c>
      <c r="R18" s="78">
        <v>18.2852</v>
      </c>
      <c r="S18" s="78">
        <v>19.723199999999999</v>
      </c>
      <c r="T18" s="78">
        <v>19.5077</v>
      </c>
      <c r="U18" s="78">
        <v>18.392399999999999</v>
      </c>
      <c r="V18" s="78">
        <v>19.640699999999999</v>
      </c>
      <c r="W18" s="78">
        <v>19.5061</v>
      </c>
    </row>
    <row r="19" spans="1:23" ht="13.5" customHeight="1" x14ac:dyDescent="0.2">
      <c r="A19" s="71"/>
      <c r="B19" s="81" t="s">
        <v>56</v>
      </c>
      <c r="C19" s="73">
        <v>15</v>
      </c>
      <c r="D19" s="73">
        <v>15</v>
      </c>
      <c r="E19" s="73">
        <v>15</v>
      </c>
      <c r="F19" s="73">
        <v>15</v>
      </c>
      <c r="G19" s="73">
        <v>16</v>
      </c>
      <c r="H19" s="73">
        <v>15</v>
      </c>
      <c r="I19" s="73">
        <v>14</v>
      </c>
      <c r="J19" s="73">
        <v>16</v>
      </c>
      <c r="K19" s="73">
        <v>14</v>
      </c>
      <c r="L19" s="73">
        <v>14</v>
      </c>
      <c r="M19" s="73">
        <v>16</v>
      </c>
      <c r="N19" s="73">
        <v>14</v>
      </c>
      <c r="O19" s="73">
        <v>14</v>
      </c>
      <c r="P19" s="73">
        <v>16</v>
      </c>
      <c r="Q19" s="73">
        <v>14</v>
      </c>
      <c r="R19" s="73">
        <v>14</v>
      </c>
      <c r="S19" s="73">
        <v>16</v>
      </c>
      <c r="T19" s="73">
        <v>15</v>
      </c>
      <c r="U19" s="73">
        <v>14</v>
      </c>
      <c r="V19" s="73">
        <v>16</v>
      </c>
      <c r="W19" s="73">
        <v>15</v>
      </c>
    </row>
    <row r="20" spans="1:23" ht="13.5" customHeight="1" x14ac:dyDescent="0.2">
      <c r="A20" s="71"/>
      <c r="B20" s="81" t="s">
        <v>57</v>
      </c>
      <c r="C20" s="73">
        <v>17</v>
      </c>
      <c r="D20" s="73">
        <v>17</v>
      </c>
      <c r="E20" s="73">
        <v>17</v>
      </c>
      <c r="F20" s="73">
        <v>17</v>
      </c>
      <c r="G20" s="73">
        <v>18</v>
      </c>
      <c r="H20" s="73">
        <v>17</v>
      </c>
      <c r="I20" s="73">
        <v>16</v>
      </c>
      <c r="J20" s="73">
        <v>18</v>
      </c>
      <c r="K20" s="73">
        <v>17</v>
      </c>
      <c r="L20" s="73">
        <v>16</v>
      </c>
      <c r="M20" s="73">
        <v>18</v>
      </c>
      <c r="N20" s="73">
        <v>17</v>
      </c>
      <c r="O20" s="73">
        <v>16</v>
      </c>
      <c r="P20" s="73">
        <v>18</v>
      </c>
      <c r="Q20" s="73">
        <v>17</v>
      </c>
      <c r="R20" s="73">
        <v>16</v>
      </c>
      <c r="S20" s="73">
        <v>18</v>
      </c>
      <c r="T20" s="73">
        <v>17</v>
      </c>
      <c r="U20" s="73">
        <v>16</v>
      </c>
      <c r="V20" s="73">
        <v>18</v>
      </c>
      <c r="W20" s="73">
        <v>17</v>
      </c>
    </row>
    <row r="21" spans="1:23" ht="13.5" customHeight="1" x14ac:dyDescent="0.2">
      <c r="A21" s="71"/>
      <c r="B21" s="81" t="s">
        <v>58</v>
      </c>
      <c r="C21" s="73">
        <v>19</v>
      </c>
      <c r="D21" s="73">
        <v>19</v>
      </c>
      <c r="E21" s="73">
        <v>19</v>
      </c>
      <c r="F21" s="73">
        <v>19</v>
      </c>
      <c r="G21" s="73">
        <v>20</v>
      </c>
      <c r="H21" s="73">
        <v>19</v>
      </c>
      <c r="I21" s="73">
        <v>18</v>
      </c>
      <c r="J21" s="73">
        <v>20</v>
      </c>
      <c r="K21" s="73">
        <v>19</v>
      </c>
      <c r="L21" s="73">
        <v>18</v>
      </c>
      <c r="M21" s="73">
        <v>20</v>
      </c>
      <c r="N21" s="73">
        <v>19</v>
      </c>
      <c r="O21" s="73">
        <v>18</v>
      </c>
      <c r="P21" s="73">
        <v>20</v>
      </c>
      <c r="Q21" s="73">
        <v>19</v>
      </c>
      <c r="R21" s="73">
        <v>18</v>
      </c>
      <c r="S21" s="73">
        <v>20</v>
      </c>
      <c r="T21" s="73">
        <v>20</v>
      </c>
      <c r="U21" s="73">
        <v>18</v>
      </c>
      <c r="V21" s="73">
        <v>20</v>
      </c>
      <c r="W21" s="73">
        <v>20</v>
      </c>
    </row>
    <row r="22" spans="1:23" ht="13.5" customHeight="1" x14ac:dyDescent="0.2">
      <c r="A22" s="71"/>
      <c r="B22" s="81" t="s">
        <v>59</v>
      </c>
      <c r="C22" s="73">
        <v>21</v>
      </c>
      <c r="D22" s="73">
        <v>21</v>
      </c>
      <c r="E22" s="73">
        <v>22</v>
      </c>
      <c r="F22" s="73">
        <v>21</v>
      </c>
      <c r="G22" s="73">
        <v>22</v>
      </c>
      <c r="H22" s="73">
        <v>22</v>
      </c>
      <c r="I22" s="73">
        <v>21</v>
      </c>
      <c r="J22" s="73">
        <v>22</v>
      </c>
      <c r="K22" s="73">
        <v>22</v>
      </c>
      <c r="L22" s="73">
        <v>20</v>
      </c>
      <c r="M22" s="73">
        <v>22</v>
      </c>
      <c r="N22" s="73">
        <v>22</v>
      </c>
      <c r="O22" s="73">
        <v>20</v>
      </c>
      <c r="P22" s="73">
        <v>22</v>
      </c>
      <c r="Q22" s="73">
        <v>22</v>
      </c>
      <c r="R22" s="73">
        <v>21</v>
      </c>
      <c r="S22" s="73">
        <v>22</v>
      </c>
      <c r="T22" s="73">
        <v>22</v>
      </c>
      <c r="U22" s="73">
        <v>21</v>
      </c>
      <c r="V22" s="73">
        <v>22</v>
      </c>
      <c r="W22" s="73">
        <v>22</v>
      </c>
    </row>
    <row r="23" spans="1:23" ht="13.5" customHeight="1" x14ac:dyDescent="0.2">
      <c r="A23" s="74"/>
      <c r="B23" s="82" t="s">
        <v>60</v>
      </c>
      <c r="C23" s="75">
        <v>23</v>
      </c>
      <c r="D23" s="75">
        <v>23</v>
      </c>
      <c r="E23" s="75">
        <v>24</v>
      </c>
      <c r="F23" s="75">
        <v>23</v>
      </c>
      <c r="G23" s="75">
        <v>23</v>
      </c>
      <c r="H23" s="75">
        <v>24</v>
      </c>
      <c r="I23" s="75">
        <v>22</v>
      </c>
      <c r="J23" s="75">
        <v>24</v>
      </c>
      <c r="K23" s="75">
        <v>24</v>
      </c>
      <c r="L23" s="75">
        <v>22</v>
      </c>
      <c r="M23" s="75">
        <v>24</v>
      </c>
      <c r="N23" s="75">
        <v>24</v>
      </c>
      <c r="O23" s="75">
        <v>22</v>
      </c>
      <c r="P23" s="75">
        <v>24</v>
      </c>
      <c r="Q23" s="75">
        <v>24</v>
      </c>
      <c r="R23" s="75">
        <v>22</v>
      </c>
      <c r="S23" s="75">
        <v>23</v>
      </c>
      <c r="T23" s="75">
        <v>24</v>
      </c>
      <c r="U23" s="75">
        <v>22</v>
      </c>
      <c r="V23" s="75">
        <v>23</v>
      </c>
      <c r="W23" s="75">
        <v>24</v>
      </c>
    </row>
    <row r="24" spans="1:23" ht="13.5" customHeight="1" x14ac:dyDescent="0.2">
      <c r="A24" s="77" t="s">
        <v>17</v>
      </c>
      <c r="B24" s="80" t="s">
        <v>61</v>
      </c>
      <c r="C24" s="78">
        <v>18.1905</v>
      </c>
      <c r="D24" s="78">
        <v>18.152100000000001</v>
      </c>
      <c r="E24" s="78">
        <v>17.7394</v>
      </c>
      <c r="F24" s="78">
        <v>18.029800000000002</v>
      </c>
      <c r="G24" s="78">
        <v>18.321200000000001</v>
      </c>
      <c r="H24" s="78">
        <v>17.8293</v>
      </c>
      <c r="I24" s="78">
        <v>18.220099999999999</v>
      </c>
      <c r="J24" s="78">
        <v>18.450299999999999</v>
      </c>
      <c r="K24" s="78">
        <v>17.7942</v>
      </c>
      <c r="L24" s="78">
        <v>18.184000000000001</v>
      </c>
      <c r="M24" s="78">
        <v>18.1876</v>
      </c>
      <c r="N24" s="78">
        <v>17.7654</v>
      </c>
      <c r="O24" s="78">
        <v>17.835999999999999</v>
      </c>
      <c r="P24" s="78">
        <v>18.214200000000002</v>
      </c>
      <c r="Q24" s="78">
        <v>17.742000000000001</v>
      </c>
      <c r="R24" s="78">
        <v>18.005199999999999</v>
      </c>
      <c r="S24" s="78">
        <v>18.1557</v>
      </c>
      <c r="T24" s="78">
        <v>17.859100000000002</v>
      </c>
      <c r="U24" s="78">
        <v>18.023199999999999</v>
      </c>
      <c r="V24" s="78">
        <v>18.2822</v>
      </c>
      <c r="W24" s="78">
        <v>18.0061</v>
      </c>
    </row>
    <row r="25" spans="1:23" ht="13.5" customHeight="1" x14ac:dyDescent="0.2">
      <c r="A25" s="71"/>
      <c r="B25" s="81" t="s">
        <v>56</v>
      </c>
      <c r="C25" s="73">
        <v>15</v>
      </c>
      <c r="D25" s="73">
        <v>15</v>
      </c>
      <c r="E25" s="73">
        <v>13</v>
      </c>
      <c r="F25" s="73">
        <v>14</v>
      </c>
      <c r="G25" s="73">
        <v>15</v>
      </c>
      <c r="H25" s="73">
        <v>13</v>
      </c>
      <c r="I25" s="73">
        <v>15</v>
      </c>
      <c r="J25" s="73">
        <v>15</v>
      </c>
      <c r="K25" s="73">
        <v>13</v>
      </c>
      <c r="L25" s="73">
        <v>15</v>
      </c>
      <c r="M25" s="73">
        <v>15</v>
      </c>
      <c r="N25" s="73">
        <v>13</v>
      </c>
      <c r="O25" s="73">
        <v>15</v>
      </c>
      <c r="P25" s="73">
        <v>15</v>
      </c>
      <c r="Q25" s="73">
        <v>13</v>
      </c>
      <c r="R25" s="73">
        <v>15</v>
      </c>
      <c r="S25" s="73">
        <v>15</v>
      </c>
      <c r="T25" s="73">
        <v>13</v>
      </c>
      <c r="U25" s="73">
        <v>16</v>
      </c>
      <c r="V25" s="73">
        <v>16</v>
      </c>
      <c r="W25" s="73">
        <v>14</v>
      </c>
    </row>
    <row r="26" spans="1:23" ht="13.5" customHeight="1" x14ac:dyDescent="0.2">
      <c r="A26" s="71"/>
      <c r="B26" s="81" t="s">
        <v>57</v>
      </c>
      <c r="C26" s="73">
        <v>16</v>
      </c>
      <c r="D26" s="73">
        <v>17</v>
      </c>
      <c r="E26" s="73">
        <v>15</v>
      </c>
      <c r="F26" s="73">
        <v>16</v>
      </c>
      <c r="G26" s="73">
        <v>17</v>
      </c>
      <c r="H26" s="73">
        <v>15</v>
      </c>
      <c r="I26" s="73">
        <v>17</v>
      </c>
      <c r="J26" s="73">
        <v>17</v>
      </c>
      <c r="K26" s="73">
        <v>15</v>
      </c>
      <c r="L26" s="73">
        <v>16</v>
      </c>
      <c r="M26" s="73">
        <v>17</v>
      </c>
      <c r="N26" s="73">
        <v>15</v>
      </c>
      <c r="O26" s="73">
        <v>16</v>
      </c>
      <c r="P26" s="73">
        <v>17</v>
      </c>
      <c r="Q26" s="73">
        <v>15</v>
      </c>
      <c r="R26" s="73">
        <v>16</v>
      </c>
      <c r="S26" s="73">
        <v>16</v>
      </c>
      <c r="T26" s="73">
        <v>16</v>
      </c>
      <c r="U26" s="73">
        <v>17</v>
      </c>
      <c r="V26" s="73">
        <v>17</v>
      </c>
      <c r="W26" s="73">
        <v>16</v>
      </c>
    </row>
    <row r="27" spans="1:23" ht="13.5" customHeight="1" x14ac:dyDescent="0.2">
      <c r="A27" s="71"/>
      <c r="B27" s="81" t="s">
        <v>58</v>
      </c>
      <c r="C27" s="73">
        <v>18</v>
      </c>
      <c r="D27" s="73">
        <v>18</v>
      </c>
      <c r="E27" s="73">
        <v>18</v>
      </c>
      <c r="F27" s="73">
        <v>18</v>
      </c>
      <c r="G27" s="73">
        <v>18</v>
      </c>
      <c r="H27" s="73">
        <v>18</v>
      </c>
      <c r="I27" s="73">
        <v>18</v>
      </c>
      <c r="J27" s="73">
        <v>18</v>
      </c>
      <c r="K27" s="73">
        <v>18</v>
      </c>
      <c r="L27" s="73">
        <v>18</v>
      </c>
      <c r="M27" s="73">
        <v>18</v>
      </c>
      <c r="N27" s="73">
        <v>18</v>
      </c>
      <c r="O27" s="73">
        <v>18</v>
      </c>
      <c r="P27" s="73">
        <v>18</v>
      </c>
      <c r="Q27" s="73">
        <v>18</v>
      </c>
      <c r="R27" s="73">
        <v>18</v>
      </c>
      <c r="S27" s="73">
        <v>18</v>
      </c>
      <c r="T27" s="73">
        <v>18</v>
      </c>
      <c r="U27" s="73">
        <v>18</v>
      </c>
      <c r="V27" s="73">
        <v>18</v>
      </c>
      <c r="W27" s="73">
        <v>18</v>
      </c>
    </row>
    <row r="28" spans="1:23" ht="13.5" customHeight="1" x14ac:dyDescent="0.2">
      <c r="A28" s="71"/>
      <c r="B28" s="81" t="s">
        <v>59</v>
      </c>
      <c r="C28" s="73">
        <v>20</v>
      </c>
      <c r="D28" s="73">
        <v>20</v>
      </c>
      <c r="E28" s="73">
        <v>20</v>
      </c>
      <c r="F28" s="73">
        <v>20</v>
      </c>
      <c r="G28" s="73">
        <v>20</v>
      </c>
      <c r="H28" s="73">
        <v>20</v>
      </c>
      <c r="I28" s="73">
        <v>20</v>
      </c>
      <c r="J28" s="73">
        <v>20</v>
      </c>
      <c r="K28" s="73">
        <v>20</v>
      </c>
      <c r="L28" s="73">
        <v>20</v>
      </c>
      <c r="M28" s="73">
        <v>20</v>
      </c>
      <c r="N28" s="73">
        <v>20</v>
      </c>
      <c r="O28" s="73">
        <v>19</v>
      </c>
      <c r="P28" s="73">
        <v>20</v>
      </c>
      <c r="Q28" s="73">
        <v>21</v>
      </c>
      <c r="R28" s="73">
        <v>19</v>
      </c>
      <c r="S28" s="73">
        <v>20</v>
      </c>
      <c r="T28" s="73">
        <v>20</v>
      </c>
      <c r="U28" s="73">
        <v>19</v>
      </c>
      <c r="V28" s="73">
        <v>20</v>
      </c>
      <c r="W28" s="73">
        <v>21</v>
      </c>
    </row>
    <row r="29" spans="1:23" ht="13.5" customHeight="1" x14ac:dyDescent="0.2">
      <c r="A29" s="74"/>
      <c r="B29" s="82" t="s">
        <v>60</v>
      </c>
      <c r="C29" s="75">
        <v>22</v>
      </c>
      <c r="D29" s="75">
        <v>22</v>
      </c>
      <c r="E29" s="75">
        <v>23</v>
      </c>
      <c r="F29" s="75">
        <v>22</v>
      </c>
      <c r="G29" s="75">
        <v>21</v>
      </c>
      <c r="H29" s="75">
        <v>23</v>
      </c>
      <c r="I29" s="75">
        <v>21</v>
      </c>
      <c r="J29" s="75">
        <v>22</v>
      </c>
      <c r="K29" s="75">
        <v>22</v>
      </c>
      <c r="L29" s="75">
        <v>21</v>
      </c>
      <c r="M29" s="75">
        <v>21</v>
      </c>
      <c r="N29" s="75">
        <v>22</v>
      </c>
      <c r="O29" s="75">
        <v>21</v>
      </c>
      <c r="P29" s="75">
        <v>21</v>
      </c>
      <c r="Q29" s="75">
        <v>22</v>
      </c>
      <c r="R29" s="75">
        <v>22</v>
      </c>
      <c r="S29" s="75">
        <v>21</v>
      </c>
      <c r="T29" s="75">
        <v>22</v>
      </c>
      <c r="U29" s="75">
        <v>21</v>
      </c>
      <c r="V29" s="75">
        <v>21</v>
      </c>
      <c r="W29" s="75">
        <v>22</v>
      </c>
    </row>
    <row r="30" spans="1:23" ht="13.5" customHeight="1" x14ac:dyDescent="0.2">
      <c r="A30" s="77" t="s">
        <v>18</v>
      </c>
      <c r="B30" s="80" t="s">
        <v>61</v>
      </c>
      <c r="C30" s="78">
        <v>18.485700000000001</v>
      </c>
      <c r="D30" s="78">
        <v>16.596900000000002</v>
      </c>
      <c r="E30" s="78">
        <v>16.597000000000001</v>
      </c>
      <c r="F30" s="78">
        <v>19.3611</v>
      </c>
      <c r="G30" s="78">
        <v>16.896799999999999</v>
      </c>
      <c r="H30" s="78">
        <v>17.046900000000001</v>
      </c>
      <c r="I30" s="78">
        <v>18.918900000000001</v>
      </c>
      <c r="J30" s="78">
        <v>17.048400000000001</v>
      </c>
      <c r="K30" s="78">
        <v>16.6769</v>
      </c>
      <c r="L30" s="78">
        <v>19.2973</v>
      </c>
      <c r="M30" s="78">
        <v>17.184000000000001</v>
      </c>
      <c r="N30" s="78">
        <v>16.629000000000001</v>
      </c>
      <c r="O30" s="78">
        <v>19.972200000000001</v>
      </c>
      <c r="P30" s="78">
        <v>17.357700000000001</v>
      </c>
      <c r="Q30" s="78">
        <v>16.218800000000002</v>
      </c>
      <c r="R30" s="78">
        <v>18.8889</v>
      </c>
      <c r="S30" s="78">
        <v>17.562000000000001</v>
      </c>
      <c r="T30" s="78">
        <v>15.723100000000001</v>
      </c>
      <c r="U30" s="78">
        <v>18.914300000000001</v>
      </c>
      <c r="V30" s="78">
        <v>17.322600000000001</v>
      </c>
      <c r="W30" s="78">
        <v>16.109400000000001</v>
      </c>
    </row>
    <row r="31" spans="1:23" ht="13.5" customHeight="1" x14ac:dyDescent="0.2">
      <c r="A31" s="71"/>
      <c r="B31" s="81" t="s">
        <v>56</v>
      </c>
      <c r="C31" s="73">
        <v>13</v>
      </c>
      <c r="D31" s="73">
        <v>12</v>
      </c>
      <c r="E31" s="73">
        <v>11</v>
      </c>
      <c r="F31" s="73">
        <v>13</v>
      </c>
      <c r="G31" s="73">
        <v>12</v>
      </c>
      <c r="H31" s="73">
        <v>12</v>
      </c>
      <c r="I31" s="73">
        <v>15</v>
      </c>
      <c r="J31" s="73">
        <v>13</v>
      </c>
      <c r="K31" s="73">
        <v>13</v>
      </c>
      <c r="L31" s="73">
        <v>16</v>
      </c>
      <c r="M31" s="73">
        <v>12</v>
      </c>
      <c r="N31" s="73">
        <v>12</v>
      </c>
      <c r="O31" s="73">
        <v>18</v>
      </c>
      <c r="P31" s="73">
        <v>12</v>
      </c>
      <c r="Q31" s="73">
        <v>12</v>
      </c>
      <c r="R31" s="73">
        <v>16</v>
      </c>
      <c r="S31" s="73">
        <v>12</v>
      </c>
      <c r="T31" s="73">
        <v>11</v>
      </c>
      <c r="U31" s="73">
        <v>16</v>
      </c>
      <c r="V31" s="73">
        <v>12</v>
      </c>
      <c r="W31" s="73">
        <v>12</v>
      </c>
    </row>
    <row r="32" spans="1:23" ht="13.5" customHeight="1" x14ac:dyDescent="0.2">
      <c r="A32" s="71"/>
      <c r="B32" s="81" t="s">
        <v>57</v>
      </c>
      <c r="C32" s="73">
        <v>18</v>
      </c>
      <c r="D32" s="73">
        <v>15</v>
      </c>
      <c r="E32" s="73">
        <v>15</v>
      </c>
      <c r="F32" s="73">
        <v>19</v>
      </c>
      <c r="G32" s="73">
        <v>15</v>
      </c>
      <c r="H32" s="73">
        <v>15</v>
      </c>
      <c r="I32" s="73">
        <v>17</v>
      </c>
      <c r="J32" s="73">
        <v>15</v>
      </c>
      <c r="K32" s="73">
        <v>14</v>
      </c>
      <c r="L32" s="73">
        <v>17</v>
      </c>
      <c r="M32" s="73">
        <v>16</v>
      </c>
      <c r="N32" s="73">
        <v>14</v>
      </c>
      <c r="O32" s="73">
        <v>19</v>
      </c>
      <c r="P32" s="73">
        <v>16</v>
      </c>
      <c r="Q32" s="73">
        <v>14</v>
      </c>
      <c r="R32" s="73">
        <v>18</v>
      </c>
      <c r="S32" s="73">
        <v>16</v>
      </c>
      <c r="T32" s="73">
        <v>14</v>
      </c>
      <c r="U32" s="73">
        <v>18</v>
      </c>
      <c r="V32" s="73">
        <v>15.5</v>
      </c>
      <c r="W32" s="73">
        <v>14</v>
      </c>
    </row>
    <row r="33" spans="1:23" ht="13.5" customHeight="1" x14ac:dyDescent="0.2">
      <c r="A33" s="71"/>
      <c r="B33" s="81" t="s">
        <v>58</v>
      </c>
      <c r="C33" s="73">
        <v>19</v>
      </c>
      <c r="D33" s="73">
        <v>17</v>
      </c>
      <c r="E33" s="73">
        <v>16</v>
      </c>
      <c r="F33" s="73">
        <v>20.5</v>
      </c>
      <c r="G33" s="73">
        <v>17</v>
      </c>
      <c r="H33" s="73">
        <v>17</v>
      </c>
      <c r="I33" s="73">
        <v>19</v>
      </c>
      <c r="J33" s="73">
        <v>17</v>
      </c>
      <c r="K33" s="73">
        <v>17</v>
      </c>
      <c r="L33" s="73">
        <v>20</v>
      </c>
      <c r="M33" s="73">
        <v>18</v>
      </c>
      <c r="N33" s="73">
        <v>16.5</v>
      </c>
      <c r="O33" s="73">
        <v>20</v>
      </c>
      <c r="P33" s="73">
        <v>18</v>
      </c>
      <c r="Q33" s="73">
        <v>17</v>
      </c>
      <c r="R33" s="73">
        <v>19</v>
      </c>
      <c r="S33" s="73">
        <v>18</v>
      </c>
      <c r="T33" s="73">
        <v>16</v>
      </c>
      <c r="U33" s="73">
        <v>18</v>
      </c>
      <c r="V33" s="73">
        <v>18</v>
      </c>
      <c r="W33" s="73">
        <v>16</v>
      </c>
    </row>
    <row r="34" spans="1:23" ht="13.5" customHeight="1" x14ac:dyDescent="0.2">
      <c r="A34" s="71"/>
      <c r="B34" s="81" t="s">
        <v>59</v>
      </c>
      <c r="C34" s="73">
        <v>21</v>
      </c>
      <c r="D34" s="73">
        <v>19</v>
      </c>
      <c r="E34" s="73">
        <v>19</v>
      </c>
      <c r="F34" s="73">
        <v>21.5</v>
      </c>
      <c r="G34" s="73">
        <v>19</v>
      </c>
      <c r="H34" s="73">
        <v>20</v>
      </c>
      <c r="I34" s="73">
        <v>21</v>
      </c>
      <c r="J34" s="73">
        <v>19</v>
      </c>
      <c r="K34" s="73">
        <v>20</v>
      </c>
      <c r="L34" s="73">
        <v>21</v>
      </c>
      <c r="M34" s="73">
        <v>20</v>
      </c>
      <c r="N34" s="73">
        <v>19</v>
      </c>
      <c r="O34" s="73">
        <v>21</v>
      </c>
      <c r="P34" s="73">
        <v>20</v>
      </c>
      <c r="Q34" s="73">
        <v>19</v>
      </c>
      <c r="R34" s="73">
        <v>20</v>
      </c>
      <c r="S34" s="73">
        <v>20</v>
      </c>
      <c r="T34" s="73">
        <v>18</v>
      </c>
      <c r="U34" s="73">
        <v>20</v>
      </c>
      <c r="V34" s="73">
        <v>20</v>
      </c>
      <c r="W34" s="73">
        <v>18</v>
      </c>
    </row>
    <row r="35" spans="1:23" ht="13.5" customHeight="1" x14ac:dyDescent="0.2">
      <c r="A35" s="74"/>
      <c r="B35" s="82" t="s">
        <v>60</v>
      </c>
      <c r="C35" s="75">
        <v>22</v>
      </c>
      <c r="D35" s="75">
        <v>21</v>
      </c>
      <c r="E35" s="75">
        <v>21</v>
      </c>
      <c r="F35" s="75">
        <v>22</v>
      </c>
      <c r="G35" s="75">
        <v>21</v>
      </c>
      <c r="H35" s="75">
        <v>21</v>
      </c>
      <c r="I35" s="75">
        <v>22</v>
      </c>
      <c r="J35" s="75">
        <v>21</v>
      </c>
      <c r="K35" s="75">
        <v>21</v>
      </c>
      <c r="L35" s="75">
        <v>22</v>
      </c>
      <c r="M35" s="75">
        <v>21</v>
      </c>
      <c r="N35" s="75">
        <v>21</v>
      </c>
      <c r="O35" s="75">
        <v>22</v>
      </c>
      <c r="P35" s="75">
        <v>22</v>
      </c>
      <c r="Q35" s="75">
        <v>20</v>
      </c>
      <c r="R35" s="75">
        <v>22</v>
      </c>
      <c r="S35" s="75">
        <v>22</v>
      </c>
      <c r="T35" s="75">
        <v>20</v>
      </c>
      <c r="U35" s="75">
        <v>23</v>
      </c>
      <c r="V35" s="75">
        <v>22</v>
      </c>
      <c r="W35" s="75">
        <v>21</v>
      </c>
    </row>
    <row r="36" spans="1:23" ht="13.5" customHeight="1" x14ac:dyDescent="0.2">
      <c r="A36" s="77" t="s">
        <v>19</v>
      </c>
      <c r="B36" s="80" t="s">
        <v>61</v>
      </c>
      <c r="C36" s="78">
        <v>17.706700000000001</v>
      </c>
      <c r="D36" s="78">
        <v>17.3567</v>
      </c>
      <c r="E36" s="78">
        <v>17.596699999999998</v>
      </c>
      <c r="F36" s="78">
        <v>17.6755</v>
      </c>
      <c r="G36" s="78">
        <v>17.2136</v>
      </c>
      <c r="H36" s="78">
        <v>17.5809</v>
      </c>
      <c r="I36" s="78">
        <v>17.959700000000002</v>
      </c>
      <c r="J36" s="78">
        <v>17.248999999999999</v>
      </c>
      <c r="K36" s="78">
        <v>17.368200000000002</v>
      </c>
      <c r="L36" s="78">
        <v>18.0886</v>
      </c>
      <c r="M36" s="78">
        <v>17.032399999999999</v>
      </c>
      <c r="N36" s="78">
        <v>17.0593</v>
      </c>
      <c r="O36" s="78">
        <v>18.245200000000001</v>
      </c>
      <c r="P36" s="78">
        <v>16.971900000000002</v>
      </c>
      <c r="Q36" s="78">
        <v>17.2043</v>
      </c>
      <c r="R36" s="78">
        <v>17.823899999999998</v>
      </c>
      <c r="S36" s="78">
        <v>17.117799999999999</v>
      </c>
      <c r="T36" s="78">
        <v>16.991299999999999</v>
      </c>
      <c r="U36" s="78">
        <v>18.4938</v>
      </c>
      <c r="V36" s="78">
        <v>17.314</v>
      </c>
      <c r="W36" s="78">
        <v>17.311399999999999</v>
      </c>
    </row>
    <row r="37" spans="1:23" ht="13.5" customHeight="1" x14ac:dyDescent="0.2">
      <c r="A37" s="71"/>
      <c r="B37" s="81" t="s">
        <v>56</v>
      </c>
      <c r="C37" s="73">
        <v>14</v>
      </c>
      <c r="D37" s="73">
        <v>14</v>
      </c>
      <c r="E37" s="73">
        <v>14</v>
      </c>
      <c r="F37" s="73">
        <v>14</v>
      </c>
      <c r="G37" s="73">
        <v>13</v>
      </c>
      <c r="H37" s="73">
        <v>14</v>
      </c>
      <c r="I37" s="73">
        <v>13</v>
      </c>
      <c r="J37" s="73">
        <v>14</v>
      </c>
      <c r="K37" s="73">
        <v>13</v>
      </c>
      <c r="L37" s="73">
        <v>14</v>
      </c>
      <c r="M37" s="73">
        <v>13</v>
      </c>
      <c r="N37" s="73">
        <v>13</v>
      </c>
      <c r="O37" s="73">
        <v>15</v>
      </c>
      <c r="P37" s="73">
        <v>13</v>
      </c>
      <c r="Q37" s="73">
        <v>13</v>
      </c>
      <c r="R37" s="73">
        <v>14</v>
      </c>
      <c r="S37" s="73">
        <v>13</v>
      </c>
      <c r="T37" s="73">
        <v>13</v>
      </c>
      <c r="U37" s="73">
        <v>14</v>
      </c>
      <c r="V37" s="73">
        <v>13</v>
      </c>
      <c r="W37" s="73">
        <v>13</v>
      </c>
    </row>
    <row r="38" spans="1:23" ht="13.5" customHeight="1" x14ac:dyDescent="0.2">
      <c r="A38" s="71"/>
      <c r="B38" s="81" t="s">
        <v>57</v>
      </c>
      <c r="C38" s="73">
        <v>16</v>
      </c>
      <c r="D38" s="73">
        <v>15</v>
      </c>
      <c r="E38" s="73">
        <v>16</v>
      </c>
      <c r="F38" s="73">
        <v>16</v>
      </c>
      <c r="G38" s="73">
        <v>15</v>
      </c>
      <c r="H38" s="73">
        <v>15</v>
      </c>
      <c r="I38" s="73">
        <v>16</v>
      </c>
      <c r="J38" s="73">
        <v>15</v>
      </c>
      <c r="K38" s="73">
        <v>15</v>
      </c>
      <c r="L38" s="73">
        <v>17</v>
      </c>
      <c r="M38" s="73">
        <v>15</v>
      </c>
      <c r="N38" s="73">
        <v>14</v>
      </c>
      <c r="O38" s="73">
        <v>16</v>
      </c>
      <c r="P38" s="73">
        <v>15</v>
      </c>
      <c r="Q38" s="73">
        <v>15</v>
      </c>
      <c r="R38" s="73">
        <v>17</v>
      </c>
      <c r="S38" s="73">
        <v>15</v>
      </c>
      <c r="T38" s="73">
        <v>15</v>
      </c>
      <c r="U38" s="73">
        <v>16.5</v>
      </c>
      <c r="V38" s="73">
        <v>15</v>
      </c>
      <c r="W38" s="73">
        <v>15</v>
      </c>
    </row>
    <row r="39" spans="1:23" ht="13.5" customHeight="1" x14ac:dyDescent="0.2">
      <c r="A39" s="71"/>
      <c r="B39" s="81" t="s">
        <v>58</v>
      </c>
      <c r="C39" s="73">
        <v>18</v>
      </c>
      <c r="D39" s="73">
        <v>17</v>
      </c>
      <c r="E39" s="73">
        <v>18</v>
      </c>
      <c r="F39" s="73">
        <v>18</v>
      </c>
      <c r="G39" s="73">
        <v>17</v>
      </c>
      <c r="H39" s="73">
        <v>18</v>
      </c>
      <c r="I39" s="73">
        <v>19</v>
      </c>
      <c r="J39" s="73">
        <v>17</v>
      </c>
      <c r="K39" s="73">
        <v>17</v>
      </c>
      <c r="L39" s="73">
        <v>18</v>
      </c>
      <c r="M39" s="73">
        <v>17</v>
      </c>
      <c r="N39" s="73">
        <v>17</v>
      </c>
      <c r="O39" s="73">
        <v>18</v>
      </c>
      <c r="P39" s="73">
        <v>17</v>
      </c>
      <c r="Q39" s="73">
        <v>17</v>
      </c>
      <c r="R39" s="73">
        <v>18</v>
      </c>
      <c r="S39" s="73">
        <v>17</v>
      </c>
      <c r="T39" s="73">
        <v>17</v>
      </c>
      <c r="U39" s="73">
        <v>19</v>
      </c>
      <c r="V39" s="73">
        <v>18</v>
      </c>
      <c r="W39" s="73">
        <v>17.5</v>
      </c>
    </row>
    <row r="40" spans="1:23" ht="13.5" customHeight="1" x14ac:dyDescent="0.2">
      <c r="A40" s="71"/>
      <c r="B40" s="81" t="s">
        <v>59</v>
      </c>
      <c r="C40" s="73">
        <v>20</v>
      </c>
      <c r="D40" s="73">
        <v>20</v>
      </c>
      <c r="E40" s="73">
        <v>19</v>
      </c>
      <c r="F40" s="73">
        <v>20</v>
      </c>
      <c r="G40" s="73">
        <v>19</v>
      </c>
      <c r="H40" s="73">
        <v>19</v>
      </c>
      <c r="I40" s="73">
        <v>21</v>
      </c>
      <c r="J40" s="73">
        <v>19</v>
      </c>
      <c r="K40" s="73">
        <v>20</v>
      </c>
      <c r="L40" s="73">
        <v>20</v>
      </c>
      <c r="M40" s="73">
        <v>19</v>
      </c>
      <c r="N40" s="73">
        <v>20</v>
      </c>
      <c r="O40" s="73">
        <v>20</v>
      </c>
      <c r="P40" s="73">
        <v>19</v>
      </c>
      <c r="Q40" s="73">
        <v>20</v>
      </c>
      <c r="R40" s="73">
        <v>20</v>
      </c>
      <c r="S40" s="73">
        <v>19</v>
      </c>
      <c r="T40" s="73">
        <v>20</v>
      </c>
      <c r="U40" s="73">
        <v>21</v>
      </c>
      <c r="V40" s="73">
        <v>19.5</v>
      </c>
      <c r="W40" s="73">
        <v>20</v>
      </c>
    </row>
    <row r="41" spans="1:23" ht="13.5" customHeight="1" x14ac:dyDescent="0.2">
      <c r="A41" s="74"/>
      <c r="B41" s="82" t="s">
        <v>60</v>
      </c>
      <c r="C41" s="75">
        <v>21</v>
      </c>
      <c r="D41" s="75">
        <v>21</v>
      </c>
      <c r="E41" s="75">
        <v>21</v>
      </c>
      <c r="F41" s="75">
        <v>21</v>
      </c>
      <c r="G41" s="75">
        <v>21</v>
      </c>
      <c r="H41" s="75">
        <v>22</v>
      </c>
      <c r="I41" s="75">
        <v>22</v>
      </c>
      <c r="J41" s="75">
        <v>21</v>
      </c>
      <c r="K41" s="75">
        <v>22</v>
      </c>
      <c r="L41" s="75">
        <v>22</v>
      </c>
      <c r="M41" s="75">
        <v>21</v>
      </c>
      <c r="N41" s="75">
        <v>21</v>
      </c>
      <c r="O41" s="75">
        <v>21</v>
      </c>
      <c r="P41" s="75">
        <v>21</v>
      </c>
      <c r="Q41" s="75">
        <v>21</v>
      </c>
      <c r="R41" s="75">
        <v>21</v>
      </c>
      <c r="S41" s="75">
        <v>21</v>
      </c>
      <c r="T41" s="75">
        <v>21</v>
      </c>
      <c r="U41" s="75">
        <v>22</v>
      </c>
      <c r="V41" s="75">
        <v>21</v>
      </c>
      <c r="W41" s="75">
        <v>21</v>
      </c>
    </row>
    <row r="42" spans="1:23" ht="13.5" customHeight="1" x14ac:dyDescent="0.2">
      <c r="A42" s="77" t="s">
        <v>20</v>
      </c>
      <c r="B42" s="80" t="s">
        <v>61</v>
      </c>
      <c r="C42" s="78">
        <v>17.133299999999998</v>
      </c>
      <c r="D42" s="78">
        <v>16.748100000000001</v>
      </c>
      <c r="E42" s="78">
        <v>17.430800000000001</v>
      </c>
      <c r="F42" s="78">
        <v>18.8065</v>
      </c>
      <c r="G42" s="78">
        <v>16.753799999999998</v>
      </c>
      <c r="H42" s="78">
        <v>16.791</v>
      </c>
      <c r="I42" s="78">
        <v>15.6053</v>
      </c>
      <c r="J42" s="78">
        <v>16.522400000000001</v>
      </c>
      <c r="K42" s="78">
        <v>16.609400000000001</v>
      </c>
      <c r="L42" s="78">
        <v>18.5152</v>
      </c>
      <c r="M42" s="78">
        <v>16.699200000000001</v>
      </c>
      <c r="N42" s="78">
        <v>17</v>
      </c>
      <c r="O42" s="78">
        <v>17.575800000000001</v>
      </c>
      <c r="P42" s="78">
        <v>17.090199999999999</v>
      </c>
      <c r="Q42" s="78">
        <v>17.600000000000001</v>
      </c>
      <c r="R42" s="78">
        <v>18.75</v>
      </c>
      <c r="S42" s="78">
        <v>17.1493</v>
      </c>
      <c r="T42" s="78">
        <v>17.7288</v>
      </c>
      <c r="U42" s="78">
        <v>18.527799999999999</v>
      </c>
      <c r="V42" s="78">
        <v>16.903700000000001</v>
      </c>
      <c r="W42" s="78">
        <v>17.095199999999998</v>
      </c>
    </row>
    <row r="43" spans="1:23" ht="13.5" customHeight="1" x14ac:dyDescent="0.2">
      <c r="A43" s="71"/>
      <c r="B43" s="81" t="s">
        <v>56</v>
      </c>
      <c r="C43" s="73">
        <v>10</v>
      </c>
      <c r="D43" s="73">
        <v>13</v>
      </c>
      <c r="E43" s="73">
        <v>13</v>
      </c>
      <c r="F43" s="73">
        <v>15</v>
      </c>
      <c r="G43" s="73">
        <v>13</v>
      </c>
      <c r="H43" s="73">
        <v>13</v>
      </c>
      <c r="I43" s="73">
        <v>9</v>
      </c>
      <c r="J43" s="73">
        <v>13</v>
      </c>
      <c r="K43" s="73">
        <v>13</v>
      </c>
      <c r="L43" s="73">
        <v>13</v>
      </c>
      <c r="M43" s="73">
        <v>14</v>
      </c>
      <c r="N43" s="73">
        <v>13</v>
      </c>
      <c r="O43" s="73">
        <v>13</v>
      </c>
      <c r="P43" s="73">
        <v>13</v>
      </c>
      <c r="Q43" s="73">
        <v>13</v>
      </c>
      <c r="R43" s="73">
        <v>16</v>
      </c>
      <c r="S43" s="73">
        <v>14</v>
      </c>
      <c r="T43" s="73">
        <v>12</v>
      </c>
      <c r="U43" s="73">
        <v>15</v>
      </c>
      <c r="V43" s="73">
        <v>14</v>
      </c>
      <c r="W43" s="73">
        <v>13</v>
      </c>
    </row>
    <row r="44" spans="1:23" ht="13.5" customHeight="1" x14ac:dyDescent="0.2">
      <c r="A44" s="71"/>
      <c r="B44" s="81" t="s">
        <v>57</v>
      </c>
      <c r="C44" s="73">
        <v>15</v>
      </c>
      <c r="D44" s="73">
        <v>15</v>
      </c>
      <c r="E44" s="73">
        <v>15</v>
      </c>
      <c r="F44" s="73">
        <v>17</v>
      </c>
      <c r="G44" s="73">
        <v>15</v>
      </c>
      <c r="H44" s="73">
        <v>15</v>
      </c>
      <c r="I44" s="73">
        <v>10</v>
      </c>
      <c r="J44" s="73">
        <v>16</v>
      </c>
      <c r="K44" s="73">
        <v>14</v>
      </c>
      <c r="L44" s="73">
        <v>16</v>
      </c>
      <c r="M44" s="73">
        <v>15</v>
      </c>
      <c r="N44" s="73">
        <v>15</v>
      </c>
      <c r="O44" s="73">
        <v>16</v>
      </c>
      <c r="P44" s="73">
        <v>16</v>
      </c>
      <c r="Q44" s="73">
        <v>14.5</v>
      </c>
      <c r="R44" s="73">
        <v>17</v>
      </c>
      <c r="S44" s="73">
        <v>15</v>
      </c>
      <c r="T44" s="73">
        <v>16</v>
      </c>
      <c r="U44" s="73">
        <v>17</v>
      </c>
      <c r="V44" s="73">
        <v>15</v>
      </c>
      <c r="W44" s="73">
        <v>14</v>
      </c>
    </row>
    <row r="45" spans="1:23" ht="13.5" customHeight="1" x14ac:dyDescent="0.2">
      <c r="A45" s="71"/>
      <c r="B45" s="81" t="s">
        <v>58</v>
      </c>
      <c r="C45" s="73">
        <v>18</v>
      </c>
      <c r="D45" s="73">
        <v>17</v>
      </c>
      <c r="E45" s="73">
        <v>18</v>
      </c>
      <c r="F45" s="73">
        <v>19</v>
      </c>
      <c r="G45" s="73">
        <v>17</v>
      </c>
      <c r="H45" s="73">
        <v>17</v>
      </c>
      <c r="I45" s="73">
        <v>16</v>
      </c>
      <c r="J45" s="73">
        <v>17</v>
      </c>
      <c r="K45" s="73">
        <v>17</v>
      </c>
      <c r="L45" s="73">
        <v>20</v>
      </c>
      <c r="M45" s="73">
        <v>17</v>
      </c>
      <c r="N45" s="73">
        <v>16</v>
      </c>
      <c r="O45" s="73">
        <v>18</v>
      </c>
      <c r="P45" s="73">
        <v>17</v>
      </c>
      <c r="Q45" s="73">
        <v>18</v>
      </c>
      <c r="R45" s="73">
        <v>19</v>
      </c>
      <c r="S45" s="73">
        <v>17</v>
      </c>
      <c r="T45" s="73">
        <v>18</v>
      </c>
      <c r="U45" s="73">
        <v>19</v>
      </c>
      <c r="V45" s="73">
        <v>17</v>
      </c>
      <c r="W45" s="73">
        <v>17</v>
      </c>
    </row>
    <row r="46" spans="1:23" ht="13.5" customHeight="1" x14ac:dyDescent="0.2">
      <c r="A46" s="71"/>
      <c r="B46" s="81" t="s">
        <v>59</v>
      </c>
      <c r="C46" s="73">
        <v>19</v>
      </c>
      <c r="D46" s="73">
        <v>19</v>
      </c>
      <c r="E46" s="73">
        <v>20</v>
      </c>
      <c r="F46" s="73">
        <v>22</v>
      </c>
      <c r="G46" s="73">
        <v>19</v>
      </c>
      <c r="H46" s="73">
        <v>19</v>
      </c>
      <c r="I46" s="73">
        <v>21</v>
      </c>
      <c r="J46" s="73">
        <v>18</v>
      </c>
      <c r="K46" s="73">
        <v>20</v>
      </c>
      <c r="L46" s="73">
        <v>21</v>
      </c>
      <c r="M46" s="73">
        <v>18</v>
      </c>
      <c r="N46" s="73">
        <v>20</v>
      </c>
      <c r="O46" s="73">
        <v>20</v>
      </c>
      <c r="P46" s="73">
        <v>19</v>
      </c>
      <c r="Q46" s="73">
        <v>20</v>
      </c>
      <c r="R46" s="73">
        <v>20</v>
      </c>
      <c r="S46" s="73">
        <v>19</v>
      </c>
      <c r="T46" s="73">
        <v>20</v>
      </c>
      <c r="U46" s="73">
        <v>21</v>
      </c>
      <c r="V46" s="73">
        <v>19</v>
      </c>
      <c r="W46" s="73">
        <v>20</v>
      </c>
    </row>
    <row r="47" spans="1:23" ht="13.5" customHeight="1" x14ac:dyDescent="0.2">
      <c r="A47" s="74"/>
      <c r="B47" s="82" t="s">
        <v>60</v>
      </c>
      <c r="C47" s="75">
        <v>20.5</v>
      </c>
      <c r="D47" s="75">
        <v>21</v>
      </c>
      <c r="E47" s="75">
        <v>23</v>
      </c>
      <c r="F47" s="75">
        <v>23</v>
      </c>
      <c r="G47" s="75">
        <v>20</v>
      </c>
      <c r="H47" s="75">
        <v>21</v>
      </c>
      <c r="I47" s="75">
        <v>23</v>
      </c>
      <c r="J47" s="75">
        <v>20</v>
      </c>
      <c r="K47" s="75">
        <v>20</v>
      </c>
      <c r="L47" s="75">
        <v>22</v>
      </c>
      <c r="M47" s="75">
        <v>20</v>
      </c>
      <c r="N47" s="75">
        <v>22</v>
      </c>
      <c r="O47" s="75">
        <v>21</v>
      </c>
      <c r="P47" s="75">
        <v>21</v>
      </c>
      <c r="Q47" s="75">
        <v>22.5</v>
      </c>
      <c r="R47" s="75">
        <v>22</v>
      </c>
      <c r="S47" s="75">
        <v>21</v>
      </c>
      <c r="T47" s="75">
        <v>22</v>
      </c>
      <c r="U47" s="75">
        <v>22</v>
      </c>
      <c r="V47" s="75">
        <v>21</v>
      </c>
      <c r="W47" s="75">
        <v>21</v>
      </c>
    </row>
    <row r="48" spans="1:23" ht="13.5" customHeight="1" x14ac:dyDescent="0.2">
      <c r="A48" s="77" t="s">
        <v>21</v>
      </c>
      <c r="B48" s="80" t="s">
        <v>61</v>
      </c>
      <c r="C48" s="78">
        <v>18.285699999999999</v>
      </c>
      <c r="D48" s="78">
        <v>17.186</v>
      </c>
      <c r="E48" s="78">
        <v>17.0137</v>
      </c>
      <c r="F48" s="78">
        <v>17.4878</v>
      </c>
      <c r="G48" s="78">
        <v>17.5581</v>
      </c>
      <c r="H48" s="78">
        <v>16.6812</v>
      </c>
      <c r="I48" s="78">
        <v>17.095199999999998</v>
      </c>
      <c r="J48" s="78">
        <v>17.6875</v>
      </c>
      <c r="K48" s="78">
        <v>16.478300000000001</v>
      </c>
      <c r="L48" s="78">
        <v>17.381</v>
      </c>
      <c r="M48" s="78">
        <v>17.651199999999999</v>
      </c>
      <c r="N48" s="78">
        <v>16.029</v>
      </c>
      <c r="O48" s="78">
        <v>17.9512</v>
      </c>
      <c r="P48" s="78">
        <v>17.744199999999999</v>
      </c>
      <c r="Q48" s="78">
        <v>16.371400000000001</v>
      </c>
      <c r="R48" s="78">
        <v>17.476199999999999</v>
      </c>
      <c r="S48" s="78">
        <v>17.8125</v>
      </c>
      <c r="T48" s="78">
        <v>16.2029</v>
      </c>
      <c r="U48" s="78">
        <v>17.2927</v>
      </c>
      <c r="V48" s="78">
        <v>17.328199999999999</v>
      </c>
      <c r="W48" s="78">
        <v>16.125</v>
      </c>
    </row>
    <row r="49" spans="1:23" ht="13.5" customHeight="1" x14ac:dyDescent="0.2">
      <c r="A49" s="71"/>
      <c r="B49" s="81" t="s">
        <v>56</v>
      </c>
      <c r="C49" s="73">
        <v>14</v>
      </c>
      <c r="D49" s="73">
        <v>14</v>
      </c>
      <c r="E49" s="73">
        <v>12</v>
      </c>
      <c r="F49" s="73">
        <v>15</v>
      </c>
      <c r="G49" s="73">
        <v>14</v>
      </c>
      <c r="H49" s="73">
        <v>12</v>
      </c>
      <c r="I49" s="73">
        <v>13</v>
      </c>
      <c r="J49" s="73">
        <v>15</v>
      </c>
      <c r="K49" s="73">
        <v>12</v>
      </c>
      <c r="L49" s="73">
        <v>15</v>
      </c>
      <c r="M49" s="73">
        <v>14</v>
      </c>
      <c r="N49" s="73">
        <v>12</v>
      </c>
      <c r="O49" s="73">
        <v>16</v>
      </c>
      <c r="P49" s="73">
        <v>14</v>
      </c>
      <c r="Q49" s="73">
        <v>13</v>
      </c>
      <c r="R49" s="73">
        <v>15</v>
      </c>
      <c r="S49" s="73">
        <v>14</v>
      </c>
      <c r="T49" s="73">
        <v>13</v>
      </c>
      <c r="U49" s="73">
        <v>14</v>
      </c>
      <c r="V49" s="73">
        <v>14</v>
      </c>
      <c r="W49" s="73">
        <v>13</v>
      </c>
    </row>
    <row r="50" spans="1:23" ht="13.5" customHeight="1" x14ac:dyDescent="0.2">
      <c r="A50" s="71"/>
      <c r="B50" s="81" t="s">
        <v>57</v>
      </c>
      <c r="C50" s="73">
        <v>16</v>
      </c>
      <c r="D50" s="73">
        <v>15</v>
      </c>
      <c r="E50" s="73">
        <v>15</v>
      </c>
      <c r="F50" s="73">
        <v>16</v>
      </c>
      <c r="G50" s="73">
        <v>15</v>
      </c>
      <c r="H50" s="73">
        <v>15</v>
      </c>
      <c r="I50" s="73">
        <v>16</v>
      </c>
      <c r="J50" s="73">
        <v>16</v>
      </c>
      <c r="K50" s="73">
        <v>13</v>
      </c>
      <c r="L50" s="73">
        <v>15</v>
      </c>
      <c r="M50" s="73">
        <v>16</v>
      </c>
      <c r="N50" s="73">
        <v>14</v>
      </c>
      <c r="O50" s="73">
        <v>16</v>
      </c>
      <c r="P50" s="73">
        <v>16</v>
      </c>
      <c r="Q50" s="73">
        <v>15</v>
      </c>
      <c r="R50" s="73">
        <v>16</v>
      </c>
      <c r="S50" s="73">
        <v>16</v>
      </c>
      <c r="T50" s="73">
        <v>15</v>
      </c>
      <c r="U50" s="73">
        <v>16</v>
      </c>
      <c r="V50" s="73">
        <v>16</v>
      </c>
      <c r="W50" s="73">
        <v>15</v>
      </c>
    </row>
    <row r="51" spans="1:23" ht="13.5" customHeight="1" x14ac:dyDescent="0.2">
      <c r="A51" s="71"/>
      <c r="B51" s="81" t="s">
        <v>58</v>
      </c>
      <c r="C51" s="73">
        <v>19</v>
      </c>
      <c r="D51" s="73">
        <v>17</v>
      </c>
      <c r="E51" s="73">
        <v>17</v>
      </c>
      <c r="F51" s="73">
        <v>17</v>
      </c>
      <c r="G51" s="73">
        <v>18</v>
      </c>
      <c r="H51" s="73">
        <v>17</v>
      </c>
      <c r="I51" s="73">
        <v>18</v>
      </c>
      <c r="J51" s="73">
        <v>18</v>
      </c>
      <c r="K51" s="73">
        <v>17</v>
      </c>
      <c r="L51" s="73">
        <v>18</v>
      </c>
      <c r="M51" s="73">
        <v>18</v>
      </c>
      <c r="N51" s="73">
        <v>16</v>
      </c>
      <c r="O51" s="73">
        <v>17</v>
      </c>
      <c r="P51" s="73">
        <v>18</v>
      </c>
      <c r="Q51" s="73">
        <v>16</v>
      </c>
      <c r="R51" s="73">
        <v>17</v>
      </c>
      <c r="S51" s="73">
        <v>18</v>
      </c>
      <c r="T51" s="73">
        <v>16</v>
      </c>
      <c r="U51" s="73">
        <v>17</v>
      </c>
      <c r="V51" s="73">
        <v>18</v>
      </c>
      <c r="W51" s="73">
        <v>16</v>
      </c>
    </row>
    <row r="52" spans="1:23" ht="13.5" customHeight="1" x14ac:dyDescent="0.2">
      <c r="A52" s="71"/>
      <c r="B52" s="81" t="s">
        <v>59</v>
      </c>
      <c r="C52" s="73">
        <v>21</v>
      </c>
      <c r="D52" s="73">
        <v>19</v>
      </c>
      <c r="E52" s="73">
        <v>19</v>
      </c>
      <c r="F52" s="73">
        <v>19</v>
      </c>
      <c r="G52" s="73">
        <v>20</v>
      </c>
      <c r="H52" s="73">
        <v>19</v>
      </c>
      <c r="I52" s="73">
        <v>19</v>
      </c>
      <c r="J52" s="73">
        <v>19</v>
      </c>
      <c r="K52" s="73">
        <v>19</v>
      </c>
      <c r="L52" s="73">
        <v>19</v>
      </c>
      <c r="M52" s="73">
        <v>20</v>
      </c>
      <c r="N52" s="73">
        <v>19</v>
      </c>
      <c r="O52" s="73">
        <v>20</v>
      </c>
      <c r="P52" s="73">
        <v>19</v>
      </c>
      <c r="Q52" s="73">
        <v>18</v>
      </c>
      <c r="R52" s="73">
        <v>19</v>
      </c>
      <c r="S52" s="73">
        <v>20</v>
      </c>
      <c r="T52" s="73">
        <v>18</v>
      </c>
      <c r="U52" s="73">
        <v>18</v>
      </c>
      <c r="V52" s="73">
        <v>19</v>
      </c>
      <c r="W52" s="73">
        <v>18</v>
      </c>
    </row>
    <row r="53" spans="1:23" ht="13.5" customHeight="1" x14ac:dyDescent="0.2">
      <c r="A53" s="74"/>
      <c r="B53" s="82" t="s">
        <v>60</v>
      </c>
      <c r="C53" s="75">
        <v>22</v>
      </c>
      <c r="D53" s="75">
        <v>21</v>
      </c>
      <c r="E53" s="75">
        <v>21</v>
      </c>
      <c r="F53" s="75">
        <v>21</v>
      </c>
      <c r="G53" s="75">
        <v>22</v>
      </c>
      <c r="H53" s="75">
        <v>21</v>
      </c>
      <c r="I53" s="75">
        <v>20</v>
      </c>
      <c r="J53" s="75">
        <v>22</v>
      </c>
      <c r="K53" s="75">
        <v>21</v>
      </c>
      <c r="L53" s="75">
        <v>20</v>
      </c>
      <c r="M53" s="75">
        <v>21</v>
      </c>
      <c r="N53" s="75">
        <v>20</v>
      </c>
      <c r="O53" s="75">
        <v>22</v>
      </c>
      <c r="P53" s="75">
        <v>21</v>
      </c>
      <c r="Q53" s="75">
        <v>21</v>
      </c>
      <c r="R53" s="75">
        <v>20</v>
      </c>
      <c r="S53" s="75">
        <v>22</v>
      </c>
      <c r="T53" s="75">
        <v>20</v>
      </c>
      <c r="U53" s="75">
        <v>21</v>
      </c>
      <c r="V53" s="75">
        <v>21</v>
      </c>
      <c r="W53" s="75">
        <v>20</v>
      </c>
    </row>
    <row r="54" spans="1:23" ht="13.5" customHeight="1" x14ac:dyDescent="0.2">
      <c r="A54" s="77" t="s">
        <v>22</v>
      </c>
      <c r="B54" s="80" t="s">
        <v>61</v>
      </c>
      <c r="C54" s="78">
        <v>17.357099999999999</v>
      </c>
      <c r="D54" s="78">
        <v>18.432200000000002</v>
      </c>
      <c r="E54" s="78">
        <v>16.416699999999999</v>
      </c>
      <c r="F54" s="78">
        <v>18.333300000000001</v>
      </c>
      <c r="G54" s="78">
        <v>17.650400000000001</v>
      </c>
      <c r="H54" s="78">
        <v>16.319400000000002</v>
      </c>
      <c r="I54" s="78">
        <v>18.179500000000001</v>
      </c>
      <c r="J54" s="78">
        <v>17.744</v>
      </c>
      <c r="K54" s="78">
        <v>15.684900000000001</v>
      </c>
      <c r="L54" s="78">
        <v>18.095199999999998</v>
      </c>
      <c r="M54" s="78">
        <v>17.837399999999999</v>
      </c>
      <c r="N54" s="78">
        <v>15.5915</v>
      </c>
      <c r="O54" s="78">
        <v>17.9773</v>
      </c>
      <c r="P54" s="78">
        <v>17.544</v>
      </c>
      <c r="Q54" s="78">
        <v>15.929600000000001</v>
      </c>
      <c r="R54" s="78">
        <v>19.204499999999999</v>
      </c>
      <c r="S54" s="78">
        <v>17.6967</v>
      </c>
      <c r="T54" s="78">
        <v>16.166699999999999</v>
      </c>
      <c r="U54" s="78">
        <v>18.2727</v>
      </c>
      <c r="V54" s="78">
        <v>17.637799999999999</v>
      </c>
      <c r="W54" s="78">
        <v>16.28</v>
      </c>
    </row>
    <row r="55" spans="1:23" ht="13.5" customHeight="1" x14ac:dyDescent="0.2">
      <c r="A55" s="71"/>
      <c r="B55" s="81" t="s">
        <v>56</v>
      </c>
      <c r="C55" s="73">
        <v>14</v>
      </c>
      <c r="D55" s="73">
        <v>15</v>
      </c>
      <c r="E55" s="73">
        <v>13</v>
      </c>
      <c r="F55" s="73">
        <v>15</v>
      </c>
      <c r="G55" s="73">
        <v>14</v>
      </c>
      <c r="H55" s="73">
        <v>11</v>
      </c>
      <c r="I55" s="73">
        <v>14</v>
      </c>
      <c r="J55" s="73">
        <v>14</v>
      </c>
      <c r="K55" s="73">
        <v>9</v>
      </c>
      <c r="L55" s="73">
        <v>14</v>
      </c>
      <c r="M55" s="73">
        <v>14</v>
      </c>
      <c r="N55" s="73">
        <v>10</v>
      </c>
      <c r="O55" s="73">
        <v>11</v>
      </c>
      <c r="P55" s="73">
        <v>13</v>
      </c>
      <c r="Q55" s="73">
        <v>11</v>
      </c>
      <c r="R55" s="73">
        <v>15</v>
      </c>
      <c r="S55" s="73">
        <v>13</v>
      </c>
      <c r="T55" s="73">
        <v>10</v>
      </c>
      <c r="U55" s="73">
        <v>15</v>
      </c>
      <c r="V55" s="73">
        <v>13</v>
      </c>
      <c r="W55" s="73">
        <v>10</v>
      </c>
    </row>
    <row r="56" spans="1:23" ht="13.5" customHeight="1" x14ac:dyDescent="0.2">
      <c r="A56" s="71"/>
      <c r="B56" s="81" t="s">
        <v>57</v>
      </c>
      <c r="C56" s="73">
        <v>17</v>
      </c>
      <c r="D56" s="73">
        <v>16</v>
      </c>
      <c r="E56" s="73">
        <v>15</v>
      </c>
      <c r="F56" s="73">
        <v>17</v>
      </c>
      <c r="G56" s="73">
        <v>16</v>
      </c>
      <c r="H56" s="73">
        <v>14.5</v>
      </c>
      <c r="I56" s="73">
        <v>16</v>
      </c>
      <c r="J56" s="73">
        <v>16</v>
      </c>
      <c r="K56" s="73">
        <v>14</v>
      </c>
      <c r="L56" s="73">
        <v>16</v>
      </c>
      <c r="M56" s="73">
        <v>16</v>
      </c>
      <c r="N56" s="73">
        <v>13</v>
      </c>
      <c r="O56" s="73">
        <v>16</v>
      </c>
      <c r="P56" s="73">
        <v>15</v>
      </c>
      <c r="Q56" s="73">
        <v>13</v>
      </c>
      <c r="R56" s="73">
        <v>17</v>
      </c>
      <c r="S56" s="73">
        <v>16</v>
      </c>
      <c r="T56" s="73">
        <v>14</v>
      </c>
      <c r="U56" s="73">
        <v>16</v>
      </c>
      <c r="V56" s="73">
        <v>16</v>
      </c>
      <c r="W56" s="73">
        <v>14</v>
      </c>
    </row>
    <row r="57" spans="1:23" ht="13.5" customHeight="1" x14ac:dyDescent="0.2">
      <c r="A57" s="71"/>
      <c r="B57" s="81" t="s">
        <v>58</v>
      </c>
      <c r="C57" s="73">
        <v>18</v>
      </c>
      <c r="D57" s="73">
        <v>18</v>
      </c>
      <c r="E57" s="73">
        <v>16</v>
      </c>
      <c r="F57" s="73">
        <v>19</v>
      </c>
      <c r="G57" s="73">
        <v>18</v>
      </c>
      <c r="H57" s="73">
        <v>16.5</v>
      </c>
      <c r="I57" s="73">
        <v>18</v>
      </c>
      <c r="J57" s="73">
        <v>18</v>
      </c>
      <c r="K57" s="73">
        <v>16</v>
      </c>
      <c r="L57" s="73">
        <v>18</v>
      </c>
      <c r="M57" s="73">
        <v>18</v>
      </c>
      <c r="N57" s="73">
        <v>15</v>
      </c>
      <c r="O57" s="73">
        <v>18</v>
      </c>
      <c r="P57" s="73">
        <v>18</v>
      </c>
      <c r="Q57" s="73">
        <v>16</v>
      </c>
      <c r="R57" s="73">
        <v>19</v>
      </c>
      <c r="S57" s="73">
        <v>18</v>
      </c>
      <c r="T57" s="73">
        <v>17</v>
      </c>
      <c r="U57" s="73">
        <v>18</v>
      </c>
      <c r="V57" s="73">
        <v>18</v>
      </c>
      <c r="W57" s="73">
        <v>17</v>
      </c>
    </row>
    <row r="58" spans="1:23" ht="13.5" customHeight="1" x14ac:dyDescent="0.2">
      <c r="A58" s="71"/>
      <c r="B58" s="81" t="s">
        <v>59</v>
      </c>
      <c r="C58" s="73">
        <v>19</v>
      </c>
      <c r="D58" s="73">
        <v>21</v>
      </c>
      <c r="E58" s="73">
        <v>18</v>
      </c>
      <c r="F58" s="73">
        <v>20</v>
      </c>
      <c r="G58" s="73">
        <v>19</v>
      </c>
      <c r="H58" s="73">
        <v>18</v>
      </c>
      <c r="I58" s="73">
        <v>22</v>
      </c>
      <c r="J58" s="73">
        <v>21</v>
      </c>
      <c r="K58" s="73">
        <v>19</v>
      </c>
      <c r="L58" s="73">
        <v>21</v>
      </c>
      <c r="M58" s="73">
        <v>20</v>
      </c>
      <c r="N58" s="73">
        <v>18</v>
      </c>
      <c r="O58" s="73">
        <v>20</v>
      </c>
      <c r="P58" s="73">
        <v>20</v>
      </c>
      <c r="Q58" s="73">
        <v>19</v>
      </c>
      <c r="R58" s="73">
        <v>21</v>
      </c>
      <c r="S58" s="73">
        <v>20</v>
      </c>
      <c r="T58" s="73">
        <v>18.5</v>
      </c>
      <c r="U58" s="73">
        <v>20</v>
      </c>
      <c r="V58" s="73">
        <v>20</v>
      </c>
      <c r="W58" s="73">
        <v>19</v>
      </c>
    </row>
    <row r="59" spans="1:23" ht="13.5" customHeight="1" x14ac:dyDescent="0.2">
      <c r="A59" s="74"/>
      <c r="B59" s="82" t="s">
        <v>60</v>
      </c>
      <c r="C59" s="75">
        <v>20</v>
      </c>
      <c r="D59" s="75">
        <v>22</v>
      </c>
      <c r="E59" s="75">
        <v>20</v>
      </c>
      <c r="F59" s="75">
        <v>22</v>
      </c>
      <c r="G59" s="75">
        <v>22</v>
      </c>
      <c r="H59" s="75">
        <v>22</v>
      </c>
      <c r="I59" s="75">
        <v>24</v>
      </c>
      <c r="J59" s="75">
        <v>22</v>
      </c>
      <c r="K59" s="75">
        <v>21</v>
      </c>
      <c r="L59" s="75">
        <v>24</v>
      </c>
      <c r="M59" s="75">
        <v>23</v>
      </c>
      <c r="N59" s="75">
        <v>21</v>
      </c>
      <c r="O59" s="75">
        <v>21</v>
      </c>
      <c r="P59" s="75">
        <v>22</v>
      </c>
      <c r="Q59" s="75">
        <v>21</v>
      </c>
      <c r="R59" s="75">
        <v>25</v>
      </c>
      <c r="S59" s="75">
        <v>21</v>
      </c>
      <c r="T59" s="75">
        <v>21</v>
      </c>
      <c r="U59" s="75">
        <v>23</v>
      </c>
      <c r="V59" s="75">
        <v>21</v>
      </c>
      <c r="W59" s="75">
        <v>21</v>
      </c>
    </row>
    <row r="60" spans="1:23" ht="13.5" customHeight="1" x14ac:dyDescent="0.2">
      <c r="A60" s="77" t="s">
        <v>23</v>
      </c>
      <c r="B60" s="80" t="s">
        <v>61</v>
      </c>
      <c r="C60" s="78">
        <v>17.399999999999999</v>
      </c>
      <c r="D60" s="78">
        <v>17.571000000000002</v>
      </c>
      <c r="E60" s="78">
        <v>16.841799999999999</v>
      </c>
      <c r="F60" s="78">
        <v>18.442599999999999</v>
      </c>
      <c r="G60" s="78">
        <v>17.8217</v>
      </c>
      <c r="H60" s="78">
        <v>16.958300000000001</v>
      </c>
      <c r="I60" s="78">
        <v>17.600000000000001</v>
      </c>
      <c r="J60" s="78">
        <v>17.991700000000002</v>
      </c>
      <c r="K60" s="78">
        <v>17.0106</v>
      </c>
      <c r="L60" s="78">
        <v>18.3306</v>
      </c>
      <c r="M60" s="78">
        <v>18.4072</v>
      </c>
      <c r="N60" s="78">
        <v>16.888300000000001</v>
      </c>
      <c r="O60" s="78">
        <v>18.430900000000001</v>
      </c>
      <c r="P60" s="78">
        <v>18.535299999999999</v>
      </c>
      <c r="Q60" s="78">
        <v>16.9788</v>
      </c>
      <c r="R60" s="78">
        <v>18.3672</v>
      </c>
      <c r="S60" s="78">
        <v>18.367599999999999</v>
      </c>
      <c r="T60" s="78">
        <v>17.215800000000002</v>
      </c>
      <c r="U60" s="78">
        <v>18.290099999999999</v>
      </c>
      <c r="V60" s="78">
        <v>18.2334</v>
      </c>
      <c r="W60" s="78">
        <v>17.599</v>
      </c>
    </row>
    <row r="61" spans="1:23" ht="13.5" customHeight="1" x14ac:dyDescent="0.2">
      <c r="A61" s="71"/>
      <c r="B61" s="81" t="s">
        <v>56</v>
      </c>
      <c r="C61" s="73">
        <v>11</v>
      </c>
      <c r="D61" s="73">
        <v>15</v>
      </c>
      <c r="E61" s="73">
        <v>13</v>
      </c>
      <c r="F61" s="73">
        <v>16</v>
      </c>
      <c r="G61" s="73">
        <v>14</v>
      </c>
      <c r="H61" s="73">
        <v>13</v>
      </c>
      <c r="I61" s="73">
        <v>12</v>
      </c>
      <c r="J61" s="73">
        <v>15</v>
      </c>
      <c r="K61" s="73">
        <v>13</v>
      </c>
      <c r="L61" s="73">
        <v>16</v>
      </c>
      <c r="M61" s="73">
        <v>15</v>
      </c>
      <c r="N61" s="73">
        <v>13</v>
      </c>
      <c r="O61" s="73">
        <v>16</v>
      </c>
      <c r="P61" s="73">
        <v>15</v>
      </c>
      <c r="Q61" s="73">
        <v>13</v>
      </c>
      <c r="R61" s="73">
        <v>15</v>
      </c>
      <c r="S61" s="73">
        <v>15</v>
      </c>
      <c r="T61" s="73">
        <v>13</v>
      </c>
      <c r="U61" s="73">
        <v>15</v>
      </c>
      <c r="V61" s="73">
        <v>15</v>
      </c>
      <c r="W61" s="73">
        <v>13</v>
      </c>
    </row>
    <row r="62" spans="1:23" ht="13.5" customHeight="1" x14ac:dyDescent="0.2">
      <c r="A62" s="71"/>
      <c r="B62" s="81" t="s">
        <v>57</v>
      </c>
      <c r="C62" s="73">
        <v>16</v>
      </c>
      <c r="D62" s="73">
        <v>16</v>
      </c>
      <c r="E62" s="73">
        <v>14</v>
      </c>
      <c r="F62" s="73">
        <v>17</v>
      </c>
      <c r="G62" s="73">
        <v>16</v>
      </c>
      <c r="H62" s="73">
        <v>15</v>
      </c>
      <c r="I62" s="73">
        <v>16</v>
      </c>
      <c r="J62" s="73">
        <v>16</v>
      </c>
      <c r="K62" s="73">
        <v>15</v>
      </c>
      <c r="L62" s="73">
        <v>17</v>
      </c>
      <c r="M62" s="73">
        <v>17</v>
      </c>
      <c r="N62" s="73">
        <v>15</v>
      </c>
      <c r="O62" s="73">
        <v>17</v>
      </c>
      <c r="P62" s="73">
        <v>17</v>
      </c>
      <c r="Q62" s="73">
        <v>15</v>
      </c>
      <c r="R62" s="73">
        <v>17</v>
      </c>
      <c r="S62" s="73">
        <v>17</v>
      </c>
      <c r="T62" s="73">
        <v>15</v>
      </c>
      <c r="U62" s="73">
        <v>17</v>
      </c>
      <c r="V62" s="73">
        <v>17</v>
      </c>
      <c r="W62" s="73">
        <v>16</v>
      </c>
    </row>
    <row r="63" spans="1:23" ht="13.5" customHeight="1" x14ac:dyDescent="0.2">
      <c r="A63" s="71"/>
      <c r="B63" s="81" t="s">
        <v>58</v>
      </c>
      <c r="C63" s="73">
        <v>18</v>
      </c>
      <c r="D63" s="73">
        <v>18</v>
      </c>
      <c r="E63" s="73">
        <v>17</v>
      </c>
      <c r="F63" s="73">
        <v>18</v>
      </c>
      <c r="G63" s="73">
        <v>18</v>
      </c>
      <c r="H63" s="73">
        <v>17</v>
      </c>
      <c r="I63" s="73">
        <v>18</v>
      </c>
      <c r="J63" s="73">
        <v>18</v>
      </c>
      <c r="K63" s="73">
        <v>17</v>
      </c>
      <c r="L63" s="73">
        <v>18.5</v>
      </c>
      <c r="M63" s="73">
        <v>18</v>
      </c>
      <c r="N63" s="73">
        <v>17</v>
      </c>
      <c r="O63" s="73">
        <v>18</v>
      </c>
      <c r="P63" s="73">
        <v>18</v>
      </c>
      <c r="Q63" s="73">
        <v>17</v>
      </c>
      <c r="R63" s="73">
        <v>18</v>
      </c>
      <c r="S63" s="73">
        <v>18</v>
      </c>
      <c r="T63" s="73">
        <v>17</v>
      </c>
      <c r="U63" s="73">
        <v>19</v>
      </c>
      <c r="V63" s="73">
        <v>18</v>
      </c>
      <c r="W63" s="73">
        <v>18</v>
      </c>
    </row>
    <row r="64" spans="1:23" ht="13.5" customHeight="1" x14ac:dyDescent="0.2">
      <c r="A64" s="71"/>
      <c r="B64" s="81" t="s">
        <v>59</v>
      </c>
      <c r="C64" s="73">
        <v>20</v>
      </c>
      <c r="D64" s="73">
        <v>19</v>
      </c>
      <c r="E64" s="73">
        <v>19</v>
      </c>
      <c r="F64" s="73">
        <v>20</v>
      </c>
      <c r="G64" s="73">
        <v>20</v>
      </c>
      <c r="H64" s="73">
        <v>19</v>
      </c>
      <c r="I64" s="73">
        <v>20</v>
      </c>
      <c r="J64" s="73">
        <v>20</v>
      </c>
      <c r="K64" s="73">
        <v>19</v>
      </c>
      <c r="L64" s="73">
        <v>20</v>
      </c>
      <c r="M64" s="73">
        <v>20</v>
      </c>
      <c r="N64" s="73">
        <v>19</v>
      </c>
      <c r="O64" s="73">
        <v>20</v>
      </c>
      <c r="P64" s="73">
        <v>21</v>
      </c>
      <c r="Q64" s="73">
        <v>20</v>
      </c>
      <c r="R64" s="73">
        <v>20</v>
      </c>
      <c r="S64" s="73">
        <v>20</v>
      </c>
      <c r="T64" s="73">
        <v>20</v>
      </c>
      <c r="U64" s="73">
        <v>20</v>
      </c>
      <c r="V64" s="73">
        <v>20</v>
      </c>
      <c r="W64" s="73">
        <v>19.5</v>
      </c>
    </row>
    <row r="65" spans="1:23" ht="13.5" customHeight="1" x14ac:dyDescent="0.2">
      <c r="A65" s="74"/>
      <c r="B65" s="82" t="s">
        <v>60</v>
      </c>
      <c r="C65" s="75">
        <v>21</v>
      </c>
      <c r="D65" s="75">
        <v>21</v>
      </c>
      <c r="E65" s="75">
        <v>21</v>
      </c>
      <c r="F65" s="75">
        <v>21</v>
      </c>
      <c r="G65" s="75">
        <v>21</v>
      </c>
      <c r="H65" s="75">
        <v>20</v>
      </c>
      <c r="I65" s="75">
        <v>21</v>
      </c>
      <c r="J65" s="75">
        <v>21</v>
      </c>
      <c r="K65" s="75">
        <v>20</v>
      </c>
      <c r="L65" s="75">
        <v>21</v>
      </c>
      <c r="M65" s="75">
        <v>22</v>
      </c>
      <c r="N65" s="75">
        <v>20</v>
      </c>
      <c r="O65" s="75">
        <v>21</v>
      </c>
      <c r="P65" s="75">
        <v>22</v>
      </c>
      <c r="Q65" s="75">
        <v>21</v>
      </c>
      <c r="R65" s="75">
        <v>21</v>
      </c>
      <c r="S65" s="75">
        <v>22</v>
      </c>
      <c r="T65" s="75">
        <v>21</v>
      </c>
      <c r="U65" s="75">
        <v>21</v>
      </c>
      <c r="V65" s="75">
        <v>21</v>
      </c>
      <c r="W65" s="75">
        <v>22</v>
      </c>
    </row>
    <row r="66" spans="1:23" ht="13.5" customHeight="1" x14ac:dyDescent="0.2">
      <c r="A66" s="77" t="s">
        <v>24</v>
      </c>
      <c r="B66" s="80" t="s">
        <v>61</v>
      </c>
      <c r="C66" s="78">
        <v>18.921199999999999</v>
      </c>
      <c r="D66" s="78">
        <v>19.454899999999999</v>
      </c>
      <c r="E66" s="78">
        <v>20.408799999999999</v>
      </c>
      <c r="F66" s="78">
        <v>18.827100000000002</v>
      </c>
      <c r="G66" s="78">
        <v>19.321200000000001</v>
      </c>
      <c r="H66" s="78">
        <v>20.195399999999999</v>
      </c>
      <c r="I66" s="78">
        <v>18.852499999999999</v>
      </c>
      <c r="J66" s="78">
        <v>19.350200000000001</v>
      </c>
      <c r="K66" s="78">
        <v>20.598099999999999</v>
      </c>
      <c r="L66" s="78">
        <v>18.304600000000001</v>
      </c>
      <c r="M66" s="78">
        <v>19.101400000000002</v>
      </c>
      <c r="N66" s="78">
        <v>20.325700000000001</v>
      </c>
      <c r="O66" s="78">
        <v>18.628</v>
      </c>
      <c r="P66" s="78">
        <v>19.190200000000001</v>
      </c>
      <c r="Q66" s="78">
        <v>19.8474</v>
      </c>
      <c r="R66" s="78">
        <v>18.852499999999999</v>
      </c>
      <c r="S66" s="78">
        <v>19.165500000000002</v>
      </c>
      <c r="T66" s="78">
        <v>20.155999999999999</v>
      </c>
      <c r="U66" s="78">
        <v>18.954899999999999</v>
      </c>
      <c r="V66" s="78">
        <v>18.943999999999999</v>
      </c>
      <c r="W66" s="78">
        <v>20.238900000000001</v>
      </c>
    </row>
    <row r="67" spans="1:23" ht="13.5" customHeight="1" x14ac:dyDescent="0.2">
      <c r="A67" s="71"/>
      <c r="B67" s="81" t="s">
        <v>56</v>
      </c>
      <c r="C67" s="73">
        <v>16</v>
      </c>
      <c r="D67" s="73">
        <v>15</v>
      </c>
      <c r="E67" s="73">
        <v>15</v>
      </c>
      <c r="F67" s="73">
        <v>16</v>
      </c>
      <c r="G67" s="73">
        <v>15</v>
      </c>
      <c r="H67" s="73">
        <v>14</v>
      </c>
      <c r="I67" s="73">
        <v>15</v>
      </c>
      <c r="J67" s="73">
        <v>15</v>
      </c>
      <c r="K67" s="73">
        <v>14</v>
      </c>
      <c r="L67" s="73">
        <v>15</v>
      </c>
      <c r="M67" s="73">
        <v>15</v>
      </c>
      <c r="N67" s="73">
        <v>14</v>
      </c>
      <c r="O67" s="73">
        <v>15</v>
      </c>
      <c r="P67" s="73">
        <v>15</v>
      </c>
      <c r="Q67" s="73">
        <v>13</v>
      </c>
      <c r="R67" s="73">
        <v>15</v>
      </c>
      <c r="S67" s="73">
        <v>15</v>
      </c>
      <c r="T67" s="73">
        <v>14</v>
      </c>
      <c r="U67" s="73">
        <v>16</v>
      </c>
      <c r="V67" s="73">
        <v>15</v>
      </c>
      <c r="W67" s="73">
        <v>13</v>
      </c>
    </row>
    <row r="68" spans="1:23" ht="13.5" customHeight="1" x14ac:dyDescent="0.2">
      <c r="A68" s="71"/>
      <c r="B68" s="81" t="s">
        <v>57</v>
      </c>
      <c r="C68" s="73">
        <v>17</v>
      </c>
      <c r="D68" s="73">
        <v>17</v>
      </c>
      <c r="E68" s="73">
        <v>17</v>
      </c>
      <c r="F68" s="73">
        <v>18</v>
      </c>
      <c r="G68" s="73">
        <v>17</v>
      </c>
      <c r="H68" s="73">
        <v>17</v>
      </c>
      <c r="I68" s="73">
        <v>18</v>
      </c>
      <c r="J68" s="73">
        <v>17</v>
      </c>
      <c r="K68" s="73">
        <v>18</v>
      </c>
      <c r="L68" s="73">
        <v>17</v>
      </c>
      <c r="M68" s="73">
        <v>17</v>
      </c>
      <c r="N68" s="73">
        <v>17</v>
      </c>
      <c r="O68" s="73">
        <v>17</v>
      </c>
      <c r="P68" s="73">
        <v>17</v>
      </c>
      <c r="Q68" s="73">
        <v>16</v>
      </c>
      <c r="R68" s="73">
        <v>17</v>
      </c>
      <c r="S68" s="73">
        <v>17</v>
      </c>
      <c r="T68" s="73">
        <v>17</v>
      </c>
      <c r="U68" s="73">
        <v>17</v>
      </c>
      <c r="V68" s="73">
        <v>17</v>
      </c>
      <c r="W68" s="73">
        <v>16</v>
      </c>
    </row>
    <row r="69" spans="1:23" ht="13.5" customHeight="1" x14ac:dyDescent="0.2">
      <c r="A69" s="71"/>
      <c r="B69" s="81" t="s">
        <v>58</v>
      </c>
      <c r="C69" s="73">
        <v>19</v>
      </c>
      <c r="D69" s="73">
        <v>19</v>
      </c>
      <c r="E69" s="73">
        <v>21</v>
      </c>
      <c r="F69" s="73">
        <v>19</v>
      </c>
      <c r="G69" s="73">
        <v>19</v>
      </c>
      <c r="H69" s="73">
        <v>21</v>
      </c>
      <c r="I69" s="73">
        <v>19</v>
      </c>
      <c r="J69" s="73">
        <v>19</v>
      </c>
      <c r="K69" s="73">
        <v>21</v>
      </c>
      <c r="L69" s="73">
        <v>19</v>
      </c>
      <c r="M69" s="73">
        <v>19</v>
      </c>
      <c r="N69" s="73">
        <v>21</v>
      </c>
      <c r="O69" s="73">
        <v>19</v>
      </c>
      <c r="P69" s="73">
        <v>19</v>
      </c>
      <c r="Q69" s="73">
        <v>21</v>
      </c>
      <c r="R69" s="73">
        <v>19</v>
      </c>
      <c r="S69" s="73">
        <v>19</v>
      </c>
      <c r="T69" s="73">
        <v>21</v>
      </c>
      <c r="U69" s="73">
        <v>19</v>
      </c>
      <c r="V69" s="73">
        <v>19</v>
      </c>
      <c r="W69" s="73">
        <v>21</v>
      </c>
    </row>
    <row r="70" spans="1:23" ht="13.5" customHeight="1" x14ac:dyDescent="0.2">
      <c r="A70" s="71"/>
      <c r="B70" s="81" t="s">
        <v>59</v>
      </c>
      <c r="C70" s="73">
        <v>21</v>
      </c>
      <c r="D70" s="73">
        <v>22</v>
      </c>
      <c r="E70" s="73">
        <v>24</v>
      </c>
      <c r="F70" s="73">
        <v>21</v>
      </c>
      <c r="G70" s="73">
        <v>22</v>
      </c>
      <c r="H70" s="73">
        <v>24</v>
      </c>
      <c r="I70" s="73">
        <v>21</v>
      </c>
      <c r="J70" s="73">
        <v>22</v>
      </c>
      <c r="K70" s="73">
        <v>24</v>
      </c>
      <c r="L70" s="73">
        <v>20</v>
      </c>
      <c r="M70" s="73">
        <v>21</v>
      </c>
      <c r="N70" s="73">
        <v>24</v>
      </c>
      <c r="O70" s="73">
        <v>20</v>
      </c>
      <c r="P70" s="73">
        <v>21</v>
      </c>
      <c r="Q70" s="73">
        <v>24</v>
      </c>
      <c r="R70" s="73">
        <v>21</v>
      </c>
      <c r="S70" s="73">
        <v>21.5</v>
      </c>
      <c r="T70" s="73">
        <v>24</v>
      </c>
      <c r="U70" s="73">
        <v>21</v>
      </c>
      <c r="V70" s="73">
        <v>21</v>
      </c>
      <c r="W70" s="73">
        <v>24</v>
      </c>
    </row>
    <row r="71" spans="1:23" ht="13.5" customHeight="1" x14ac:dyDescent="0.2">
      <c r="A71" s="74"/>
      <c r="B71" s="82" t="s">
        <v>60</v>
      </c>
      <c r="C71" s="75">
        <v>22</v>
      </c>
      <c r="D71" s="75">
        <v>24</v>
      </c>
      <c r="E71" s="75">
        <v>26</v>
      </c>
      <c r="F71" s="75">
        <v>22</v>
      </c>
      <c r="G71" s="75">
        <v>24</v>
      </c>
      <c r="H71" s="75">
        <v>25</v>
      </c>
      <c r="I71" s="75">
        <v>22</v>
      </c>
      <c r="J71" s="75">
        <v>24</v>
      </c>
      <c r="K71" s="75">
        <v>26</v>
      </c>
      <c r="L71" s="75">
        <v>21</v>
      </c>
      <c r="M71" s="75">
        <v>23</v>
      </c>
      <c r="N71" s="75">
        <v>25</v>
      </c>
      <c r="O71" s="75">
        <v>22</v>
      </c>
      <c r="P71" s="75">
        <v>23</v>
      </c>
      <c r="Q71" s="75">
        <v>25</v>
      </c>
      <c r="R71" s="75">
        <v>22</v>
      </c>
      <c r="S71" s="75">
        <v>23</v>
      </c>
      <c r="T71" s="75">
        <v>25</v>
      </c>
      <c r="U71" s="75">
        <v>22</v>
      </c>
      <c r="V71" s="75">
        <v>23</v>
      </c>
      <c r="W71" s="75">
        <v>26</v>
      </c>
    </row>
    <row r="72" spans="1:23" ht="13.5" customHeight="1" x14ac:dyDescent="0.2">
      <c r="A72" s="77" t="s">
        <v>25</v>
      </c>
      <c r="B72" s="80" t="s">
        <v>61</v>
      </c>
      <c r="C72" s="78">
        <v>19.509699999999999</v>
      </c>
      <c r="D72" s="78">
        <v>19.1172</v>
      </c>
      <c r="E72" s="78">
        <v>18.1204</v>
      </c>
      <c r="F72" s="78">
        <v>19.5486</v>
      </c>
      <c r="G72" s="78">
        <v>19.186399999999999</v>
      </c>
      <c r="H72" s="78">
        <v>18.126300000000001</v>
      </c>
      <c r="I72" s="78">
        <v>19.4102</v>
      </c>
      <c r="J72" s="78">
        <v>19.140799999999999</v>
      </c>
      <c r="K72" s="78">
        <v>18.311900000000001</v>
      </c>
      <c r="L72" s="78">
        <v>19.337199999999999</v>
      </c>
      <c r="M72" s="78">
        <v>19.151199999999999</v>
      </c>
      <c r="N72" s="78">
        <v>18.038599999999999</v>
      </c>
      <c r="O72" s="78">
        <v>19.379799999999999</v>
      </c>
      <c r="P72" s="78">
        <v>19.005099999999999</v>
      </c>
      <c r="Q72" s="78">
        <v>17.729800000000001</v>
      </c>
      <c r="R72" s="78">
        <v>19.134799999999998</v>
      </c>
      <c r="S72" s="78">
        <v>19.115300000000001</v>
      </c>
      <c r="T72" s="78">
        <v>17.869599999999998</v>
      </c>
      <c r="U72" s="78">
        <v>19.065000000000001</v>
      </c>
      <c r="V72" s="78">
        <v>18.942399999999999</v>
      </c>
      <c r="W72" s="78">
        <v>17.796500000000002</v>
      </c>
    </row>
    <row r="73" spans="1:23" ht="13.5" customHeight="1" x14ac:dyDescent="0.2">
      <c r="A73" s="71"/>
      <c r="B73" s="81" t="s">
        <v>56</v>
      </c>
      <c r="C73" s="73">
        <v>16</v>
      </c>
      <c r="D73" s="73">
        <v>14</v>
      </c>
      <c r="E73" s="73">
        <v>13</v>
      </c>
      <c r="F73" s="73">
        <v>16</v>
      </c>
      <c r="G73" s="73">
        <v>15</v>
      </c>
      <c r="H73" s="73">
        <v>13</v>
      </c>
      <c r="I73" s="73">
        <v>16</v>
      </c>
      <c r="J73" s="73">
        <v>14</v>
      </c>
      <c r="K73" s="73">
        <v>13</v>
      </c>
      <c r="L73" s="73">
        <v>15</v>
      </c>
      <c r="M73" s="73">
        <v>15</v>
      </c>
      <c r="N73" s="73">
        <v>13</v>
      </c>
      <c r="O73" s="73">
        <v>16</v>
      </c>
      <c r="P73" s="73">
        <v>14</v>
      </c>
      <c r="Q73" s="73">
        <v>13</v>
      </c>
      <c r="R73" s="73">
        <v>16</v>
      </c>
      <c r="S73" s="73">
        <v>14</v>
      </c>
      <c r="T73" s="73">
        <v>13</v>
      </c>
      <c r="U73" s="73">
        <v>15</v>
      </c>
      <c r="V73" s="73">
        <v>14</v>
      </c>
      <c r="W73" s="73">
        <v>13</v>
      </c>
    </row>
    <row r="74" spans="1:23" ht="13.5" customHeight="1" x14ac:dyDescent="0.2">
      <c r="A74" s="71"/>
      <c r="B74" s="81" t="s">
        <v>57</v>
      </c>
      <c r="C74" s="73">
        <v>17</v>
      </c>
      <c r="D74" s="73">
        <v>17</v>
      </c>
      <c r="E74" s="73">
        <v>15</v>
      </c>
      <c r="F74" s="73">
        <v>18</v>
      </c>
      <c r="G74" s="73">
        <v>17</v>
      </c>
      <c r="H74" s="73">
        <v>15</v>
      </c>
      <c r="I74" s="73">
        <v>18</v>
      </c>
      <c r="J74" s="73">
        <v>17</v>
      </c>
      <c r="K74" s="73">
        <v>15</v>
      </c>
      <c r="L74" s="73">
        <v>18</v>
      </c>
      <c r="M74" s="73">
        <v>17</v>
      </c>
      <c r="N74" s="73">
        <v>15</v>
      </c>
      <c r="O74" s="73">
        <v>17</v>
      </c>
      <c r="P74" s="73">
        <v>17</v>
      </c>
      <c r="Q74" s="73">
        <v>14</v>
      </c>
      <c r="R74" s="73">
        <v>17</v>
      </c>
      <c r="S74" s="73">
        <v>18</v>
      </c>
      <c r="T74" s="73">
        <v>15</v>
      </c>
      <c r="U74" s="73">
        <v>17</v>
      </c>
      <c r="V74" s="73">
        <v>17</v>
      </c>
      <c r="W74" s="73">
        <v>15</v>
      </c>
    </row>
    <row r="75" spans="1:23" ht="13.5" customHeight="1" x14ac:dyDescent="0.2">
      <c r="A75" s="71"/>
      <c r="B75" s="81" t="s">
        <v>58</v>
      </c>
      <c r="C75" s="73">
        <v>20</v>
      </c>
      <c r="D75" s="73">
        <v>19</v>
      </c>
      <c r="E75" s="73">
        <v>18</v>
      </c>
      <c r="F75" s="73">
        <v>20</v>
      </c>
      <c r="G75" s="73">
        <v>19</v>
      </c>
      <c r="H75" s="73">
        <v>18</v>
      </c>
      <c r="I75" s="73">
        <v>19</v>
      </c>
      <c r="J75" s="73">
        <v>19</v>
      </c>
      <c r="K75" s="73">
        <v>18</v>
      </c>
      <c r="L75" s="73">
        <v>19</v>
      </c>
      <c r="M75" s="73">
        <v>19</v>
      </c>
      <c r="N75" s="73">
        <v>17</v>
      </c>
      <c r="O75" s="73">
        <v>19</v>
      </c>
      <c r="P75" s="73">
        <v>19</v>
      </c>
      <c r="Q75" s="73">
        <v>17</v>
      </c>
      <c r="R75" s="73">
        <v>19</v>
      </c>
      <c r="S75" s="73">
        <v>19</v>
      </c>
      <c r="T75" s="73">
        <v>18</v>
      </c>
      <c r="U75" s="73">
        <v>20</v>
      </c>
      <c r="V75" s="73">
        <v>19</v>
      </c>
      <c r="W75" s="73">
        <v>17</v>
      </c>
    </row>
    <row r="76" spans="1:23" ht="13.5" customHeight="1" x14ac:dyDescent="0.2">
      <c r="A76" s="71"/>
      <c r="B76" s="81" t="s">
        <v>59</v>
      </c>
      <c r="C76" s="73">
        <v>22</v>
      </c>
      <c r="D76" s="73">
        <v>21</v>
      </c>
      <c r="E76" s="73">
        <v>21</v>
      </c>
      <c r="F76" s="73">
        <v>21</v>
      </c>
      <c r="G76" s="73">
        <v>22</v>
      </c>
      <c r="H76" s="73">
        <v>21</v>
      </c>
      <c r="I76" s="73">
        <v>21.5</v>
      </c>
      <c r="J76" s="73">
        <v>21</v>
      </c>
      <c r="K76" s="73">
        <v>21</v>
      </c>
      <c r="L76" s="73">
        <v>21</v>
      </c>
      <c r="M76" s="73">
        <v>21</v>
      </c>
      <c r="N76" s="73">
        <v>22</v>
      </c>
      <c r="O76" s="73">
        <v>22</v>
      </c>
      <c r="P76" s="73">
        <v>21</v>
      </c>
      <c r="Q76" s="73">
        <v>21</v>
      </c>
      <c r="R76" s="73">
        <v>21</v>
      </c>
      <c r="S76" s="73">
        <v>21</v>
      </c>
      <c r="T76" s="73">
        <v>21</v>
      </c>
      <c r="U76" s="73">
        <v>21</v>
      </c>
      <c r="V76" s="73">
        <v>21</v>
      </c>
      <c r="W76" s="73">
        <v>21</v>
      </c>
    </row>
    <row r="77" spans="1:23" ht="13.5" customHeight="1" x14ac:dyDescent="0.2">
      <c r="A77" s="74"/>
      <c r="B77" s="82" t="s">
        <v>60</v>
      </c>
      <c r="C77" s="75">
        <v>23</v>
      </c>
      <c r="D77" s="75">
        <v>23</v>
      </c>
      <c r="E77" s="75">
        <v>24</v>
      </c>
      <c r="F77" s="75">
        <v>23</v>
      </c>
      <c r="G77" s="75">
        <v>24</v>
      </c>
      <c r="H77" s="75">
        <v>23</v>
      </c>
      <c r="I77" s="75">
        <v>23</v>
      </c>
      <c r="J77" s="75">
        <v>24</v>
      </c>
      <c r="K77" s="75">
        <v>24</v>
      </c>
      <c r="L77" s="75">
        <v>24</v>
      </c>
      <c r="M77" s="75">
        <v>23</v>
      </c>
      <c r="N77" s="75">
        <v>24</v>
      </c>
      <c r="O77" s="75">
        <v>23</v>
      </c>
      <c r="P77" s="75">
        <v>23</v>
      </c>
      <c r="Q77" s="75">
        <v>23</v>
      </c>
      <c r="R77" s="75">
        <v>23</v>
      </c>
      <c r="S77" s="75">
        <v>23</v>
      </c>
      <c r="T77" s="75">
        <v>23</v>
      </c>
      <c r="U77" s="75">
        <v>23</v>
      </c>
      <c r="V77" s="75">
        <v>23</v>
      </c>
      <c r="W77" s="75">
        <v>23</v>
      </c>
    </row>
    <row r="78" spans="1:23" ht="13.5" customHeight="1" x14ac:dyDescent="0.2">
      <c r="A78" s="77" t="s">
        <v>26</v>
      </c>
      <c r="B78" s="80" t="s">
        <v>61</v>
      </c>
      <c r="C78" s="78">
        <v>17.814399999999999</v>
      </c>
      <c r="D78" s="78">
        <v>20.105799999999999</v>
      </c>
      <c r="E78" s="78">
        <v>19.443300000000001</v>
      </c>
      <c r="F78" s="78">
        <v>17.971299999999999</v>
      </c>
      <c r="G78" s="78">
        <v>20.4039</v>
      </c>
      <c r="H78" s="78">
        <v>18.9466</v>
      </c>
      <c r="I78" s="78">
        <v>17.175799999999999</v>
      </c>
      <c r="J78" s="78">
        <v>20.234400000000001</v>
      </c>
      <c r="K78" s="78">
        <v>18.604800000000001</v>
      </c>
      <c r="L78" s="78">
        <v>16.847000000000001</v>
      </c>
      <c r="M78" s="78">
        <v>19.776</v>
      </c>
      <c r="N78" s="78">
        <v>18.532699999999998</v>
      </c>
      <c r="O78" s="78">
        <v>16.7989</v>
      </c>
      <c r="P78" s="78">
        <v>19.520800000000001</v>
      </c>
      <c r="Q78" s="78">
        <v>18.985600000000002</v>
      </c>
      <c r="R78" s="78">
        <v>17.0914</v>
      </c>
      <c r="S78" s="78">
        <v>19.928100000000001</v>
      </c>
      <c r="T78" s="78">
        <v>19.5625</v>
      </c>
      <c r="U78" s="78">
        <v>17.189699999999998</v>
      </c>
      <c r="V78" s="78">
        <v>19.673100000000002</v>
      </c>
      <c r="W78" s="78">
        <v>19.618600000000001</v>
      </c>
    </row>
    <row r="79" spans="1:23" ht="13.5" customHeight="1" x14ac:dyDescent="0.2">
      <c r="A79" s="71"/>
      <c r="B79" s="81" t="s">
        <v>56</v>
      </c>
      <c r="C79" s="73">
        <v>15</v>
      </c>
      <c r="D79" s="73">
        <v>16</v>
      </c>
      <c r="E79" s="73">
        <v>13</v>
      </c>
      <c r="F79" s="73">
        <v>15</v>
      </c>
      <c r="G79" s="73">
        <v>17</v>
      </c>
      <c r="H79" s="73">
        <v>12</v>
      </c>
      <c r="I79" s="73">
        <v>14</v>
      </c>
      <c r="J79" s="73">
        <v>16</v>
      </c>
      <c r="K79" s="73">
        <v>11</v>
      </c>
      <c r="L79" s="73">
        <v>13</v>
      </c>
      <c r="M79" s="73">
        <v>16</v>
      </c>
      <c r="N79" s="73">
        <v>11</v>
      </c>
      <c r="O79" s="73">
        <v>14</v>
      </c>
      <c r="P79" s="73">
        <v>15</v>
      </c>
      <c r="Q79" s="73">
        <v>13</v>
      </c>
      <c r="R79" s="73">
        <v>14</v>
      </c>
      <c r="S79" s="73">
        <v>17</v>
      </c>
      <c r="T79" s="73">
        <v>14</v>
      </c>
      <c r="U79" s="73">
        <v>12</v>
      </c>
      <c r="V79" s="73">
        <v>16</v>
      </c>
      <c r="W79" s="73">
        <v>13</v>
      </c>
    </row>
    <row r="80" spans="1:23" ht="13.5" customHeight="1" x14ac:dyDescent="0.2">
      <c r="A80" s="71"/>
      <c r="B80" s="81" t="s">
        <v>57</v>
      </c>
      <c r="C80" s="73">
        <v>17</v>
      </c>
      <c r="D80" s="73">
        <v>18</v>
      </c>
      <c r="E80" s="73">
        <v>16</v>
      </c>
      <c r="F80" s="73">
        <v>17</v>
      </c>
      <c r="G80" s="73">
        <v>19</v>
      </c>
      <c r="H80" s="73">
        <v>15</v>
      </c>
      <c r="I80" s="73">
        <v>16</v>
      </c>
      <c r="J80" s="73">
        <v>19</v>
      </c>
      <c r="K80" s="73">
        <v>15</v>
      </c>
      <c r="L80" s="73">
        <v>16</v>
      </c>
      <c r="M80" s="73">
        <v>18</v>
      </c>
      <c r="N80" s="73">
        <v>13</v>
      </c>
      <c r="O80" s="73">
        <v>15</v>
      </c>
      <c r="P80" s="73">
        <v>18</v>
      </c>
      <c r="Q80" s="73">
        <v>14</v>
      </c>
      <c r="R80" s="73">
        <v>15</v>
      </c>
      <c r="S80" s="73">
        <v>18</v>
      </c>
      <c r="T80" s="73">
        <v>16</v>
      </c>
      <c r="U80" s="73">
        <v>15</v>
      </c>
      <c r="V80" s="73">
        <v>18</v>
      </c>
      <c r="W80" s="73">
        <v>16</v>
      </c>
    </row>
    <row r="81" spans="1:23" ht="13.5" customHeight="1" x14ac:dyDescent="0.2">
      <c r="A81" s="71"/>
      <c r="B81" s="81" t="s">
        <v>58</v>
      </c>
      <c r="C81" s="73">
        <v>18</v>
      </c>
      <c r="D81" s="73">
        <v>20</v>
      </c>
      <c r="E81" s="73">
        <v>20</v>
      </c>
      <c r="F81" s="73">
        <v>18</v>
      </c>
      <c r="G81" s="73">
        <v>21</v>
      </c>
      <c r="H81" s="73">
        <v>20</v>
      </c>
      <c r="I81" s="73">
        <v>18</v>
      </c>
      <c r="J81" s="73">
        <v>21</v>
      </c>
      <c r="K81" s="73">
        <v>19</v>
      </c>
      <c r="L81" s="73">
        <v>17</v>
      </c>
      <c r="M81" s="73">
        <v>20</v>
      </c>
      <c r="N81" s="73">
        <v>19</v>
      </c>
      <c r="O81" s="73">
        <v>17</v>
      </c>
      <c r="P81" s="73">
        <v>20</v>
      </c>
      <c r="Q81" s="73">
        <v>20</v>
      </c>
      <c r="R81" s="73">
        <v>17</v>
      </c>
      <c r="S81" s="73">
        <v>20</v>
      </c>
      <c r="T81" s="73">
        <v>20</v>
      </c>
      <c r="U81" s="73">
        <v>18</v>
      </c>
      <c r="V81" s="73">
        <v>20</v>
      </c>
      <c r="W81" s="73">
        <v>21</v>
      </c>
    </row>
    <row r="82" spans="1:23" ht="13.5" customHeight="1" x14ac:dyDescent="0.2">
      <c r="A82" s="71"/>
      <c r="B82" s="81" t="s">
        <v>59</v>
      </c>
      <c r="C82" s="73">
        <v>20</v>
      </c>
      <c r="D82" s="73">
        <v>22</v>
      </c>
      <c r="E82" s="73">
        <v>23</v>
      </c>
      <c r="F82" s="73">
        <v>20</v>
      </c>
      <c r="G82" s="73">
        <v>23</v>
      </c>
      <c r="H82" s="73">
        <v>23</v>
      </c>
      <c r="I82" s="73">
        <v>19</v>
      </c>
      <c r="J82" s="73">
        <v>22</v>
      </c>
      <c r="K82" s="73">
        <v>22</v>
      </c>
      <c r="L82" s="73">
        <v>19</v>
      </c>
      <c r="M82" s="73">
        <v>22</v>
      </c>
      <c r="N82" s="73">
        <v>24</v>
      </c>
      <c r="O82" s="73">
        <v>18</v>
      </c>
      <c r="P82" s="73">
        <v>22</v>
      </c>
      <c r="Q82" s="73">
        <v>24</v>
      </c>
      <c r="R82" s="73">
        <v>19</v>
      </c>
      <c r="S82" s="73">
        <v>22</v>
      </c>
      <c r="T82" s="73">
        <v>23</v>
      </c>
      <c r="U82" s="73">
        <v>20</v>
      </c>
      <c r="V82" s="73">
        <v>22</v>
      </c>
      <c r="W82" s="73">
        <v>24</v>
      </c>
    </row>
    <row r="83" spans="1:23" ht="13.5" customHeight="1" x14ac:dyDescent="0.2">
      <c r="A83" s="74"/>
      <c r="B83" s="82" t="s">
        <v>60</v>
      </c>
      <c r="C83" s="75">
        <v>21</v>
      </c>
      <c r="D83" s="75">
        <v>24</v>
      </c>
      <c r="E83" s="75">
        <v>24</v>
      </c>
      <c r="F83" s="75">
        <v>21</v>
      </c>
      <c r="G83" s="75">
        <v>24</v>
      </c>
      <c r="H83" s="75">
        <v>25</v>
      </c>
      <c r="I83" s="75">
        <v>20</v>
      </c>
      <c r="J83" s="75">
        <v>24</v>
      </c>
      <c r="K83" s="75">
        <v>25</v>
      </c>
      <c r="L83" s="75">
        <v>20</v>
      </c>
      <c r="M83" s="75">
        <v>24</v>
      </c>
      <c r="N83" s="75">
        <v>25</v>
      </c>
      <c r="O83" s="75">
        <v>20</v>
      </c>
      <c r="P83" s="75">
        <v>23</v>
      </c>
      <c r="Q83" s="75">
        <v>25</v>
      </c>
      <c r="R83" s="75">
        <v>21</v>
      </c>
      <c r="S83" s="75">
        <v>23</v>
      </c>
      <c r="T83" s="75">
        <v>25</v>
      </c>
      <c r="U83" s="75">
        <v>21</v>
      </c>
      <c r="V83" s="75">
        <v>23</v>
      </c>
      <c r="W83" s="75">
        <v>25</v>
      </c>
    </row>
    <row r="84" spans="1:23" ht="13.5" customHeight="1" x14ac:dyDescent="0.2">
      <c r="A84" s="77" t="s">
        <v>27</v>
      </c>
      <c r="B84" s="80" t="s">
        <v>61</v>
      </c>
      <c r="C84" s="78">
        <v>17.807600000000001</v>
      </c>
      <c r="D84" s="78">
        <v>18.587599999999998</v>
      </c>
      <c r="E84" s="78">
        <v>18.9741</v>
      </c>
      <c r="F84" s="78">
        <v>17.996600000000001</v>
      </c>
      <c r="G84" s="78">
        <v>18.867999999999999</v>
      </c>
      <c r="H84" s="78">
        <v>19.101199999999999</v>
      </c>
      <c r="I84" s="78">
        <v>17.814399999999999</v>
      </c>
      <c r="J84" s="78">
        <v>18.7898</v>
      </c>
      <c r="K84" s="78">
        <v>19.7209</v>
      </c>
      <c r="L84" s="78">
        <v>17.8249</v>
      </c>
      <c r="M84" s="78">
        <v>18.6691</v>
      </c>
      <c r="N84" s="78">
        <v>20.245999999999999</v>
      </c>
      <c r="O84" s="78">
        <v>17.7181</v>
      </c>
      <c r="P84" s="78">
        <v>18.665500000000002</v>
      </c>
      <c r="Q84" s="78">
        <v>19.963100000000001</v>
      </c>
      <c r="R84" s="78">
        <v>17.2715</v>
      </c>
      <c r="S84" s="78">
        <v>18.3216</v>
      </c>
      <c r="T84" s="78">
        <v>19.880099999999999</v>
      </c>
      <c r="U84" s="78">
        <v>17.056100000000001</v>
      </c>
      <c r="V84" s="78">
        <v>18.113299999999999</v>
      </c>
      <c r="W84" s="78">
        <v>19.8354</v>
      </c>
    </row>
    <row r="85" spans="1:23" ht="13.5" customHeight="1" x14ac:dyDescent="0.2">
      <c r="A85" s="71"/>
      <c r="B85" s="81" t="s">
        <v>56</v>
      </c>
      <c r="C85" s="73">
        <v>13</v>
      </c>
      <c r="D85" s="73">
        <v>13</v>
      </c>
      <c r="E85" s="73">
        <v>15</v>
      </c>
      <c r="F85" s="73">
        <v>13</v>
      </c>
      <c r="G85" s="73">
        <v>14</v>
      </c>
      <c r="H85" s="73">
        <v>15</v>
      </c>
      <c r="I85" s="73">
        <v>13</v>
      </c>
      <c r="J85" s="73">
        <v>14</v>
      </c>
      <c r="K85" s="73">
        <v>16</v>
      </c>
      <c r="L85" s="73">
        <v>13</v>
      </c>
      <c r="M85" s="73">
        <v>14</v>
      </c>
      <c r="N85" s="73">
        <v>17</v>
      </c>
      <c r="O85" s="73">
        <v>14</v>
      </c>
      <c r="P85" s="73">
        <v>14</v>
      </c>
      <c r="Q85" s="73">
        <v>16</v>
      </c>
      <c r="R85" s="73">
        <v>13</v>
      </c>
      <c r="S85" s="73">
        <v>14</v>
      </c>
      <c r="T85" s="73">
        <v>15</v>
      </c>
      <c r="U85" s="73">
        <v>13</v>
      </c>
      <c r="V85" s="73">
        <v>13</v>
      </c>
      <c r="W85" s="73">
        <v>15</v>
      </c>
    </row>
    <row r="86" spans="1:23" ht="13.5" customHeight="1" x14ac:dyDescent="0.2">
      <c r="A86" s="71"/>
      <c r="B86" s="81" t="s">
        <v>57</v>
      </c>
      <c r="C86" s="73">
        <v>16</v>
      </c>
      <c r="D86" s="73">
        <v>17</v>
      </c>
      <c r="E86" s="73">
        <v>17</v>
      </c>
      <c r="F86" s="73">
        <v>16</v>
      </c>
      <c r="G86" s="73">
        <v>17</v>
      </c>
      <c r="H86" s="73">
        <v>17</v>
      </c>
      <c r="I86" s="73">
        <v>16</v>
      </c>
      <c r="J86" s="73">
        <v>17</v>
      </c>
      <c r="K86" s="73">
        <v>18</v>
      </c>
      <c r="L86" s="73">
        <v>16</v>
      </c>
      <c r="M86" s="73">
        <v>17</v>
      </c>
      <c r="N86" s="73">
        <v>19</v>
      </c>
      <c r="O86" s="73">
        <v>16</v>
      </c>
      <c r="P86" s="73">
        <v>17</v>
      </c>
      <c r="Q86" s="73">
        <v>18</v>
      </c>
      <c r="R86" s="73">
        <v>15</v>
      </c>
      <c r="S86" s="73">
        <v>16</v>
      </c>
      <c r="T86" s="73">
        <v>18</v>
      </c>
      <c r="U86" s="73">
        <v>15</v>
      </c>
      <c r="V86" s="73">
        <v>16</v>
      </c>
      <c r="W86" s="73">
        <v>18</v>
      </c>
    </row>
    <row r="87" spans="1:23" ht="13.5" customHeight="1" x14ac:dyDescent="0.2">
      <c r="A87" s="71"/>
      <c r="B87" s="81" t="s">
        <v>58</v>
      </c>
      <c r="C87" s="73">
        <v>18</v>
      </c>
      <c r="D87" s="73">
        <v>19</v>
      </c>
      <c r="E87" s="73">
        <v>19</v>
      </c>
      <c r="F87" s="73">
        <v>18</v>
      </c>
      <c r="G87" s="73">
        <v>19</v>
      </c>
      <c r="H87" s="73">
        <v>19</v>
      </c>
      <c r="I87" s="73">
        <v>18</v>
      </c>
      <c r="J87" s="73">
        <v>19</v>
      </c>
      <c r="K87" s="73">
        <v>20</v>
      </c>
      <c r="L87" s="73">
        <v>18</v>
      </c>
      <c r="M87" s="73">
        <v>19</v>
      </c>
      <c r="N87" s="73">
        <v>20</v>
      </c>
      <c r="O87" s="73">
        <v>18</v>
      </c>
      <c r="P87" s="73">
        <v>19</v>
      </c>
      <c r="Q87" s="73">
        <v>20</v>
      </c>
      <c r="R87" s="73">
        <v>17</v>
      </c>
      <c r="S87" s="73">
        <v>19</v>
      </c>
      <c r="T87" s="73">
        <v>20</v>
      </c>
      <c r="U87" s="73">
        <v>17</v>
      </c>
      <c r="V87" s="73">
        <v>18</v>
      </c>
      <c r="W87" s="73">
        <v>20</v>
      </c>
    </row>
    <row r="88" spans="1:23" ht="13.5" customHeight="1" x14ac:dyDescent="0.2">
      <c r="A88" s="71"/>
      <c r="B88" s="81" t="s">
        <v>59</v>
      </c>
      <c r="C88" s="73">
        <v>20</v>
      </c>
      <c r="D88" s="73">
        <v>21</v>
      </c>
      <c r="E88" s="73">
        <v>21</v>
      </c>
      <c r="F88" s="73">
        <v>20</v>
      </c>
      <c r="G88" s="73">
        <v>21</v>
      </c>
      <c r="H88" s="73">
        <v>21</v>
      </c>
      <c r="I88" s="73">
        <v>20</v>
      </c>
      <c r="J88" s="73">
        <v>21</v>
      </c>
      <c r="K88" s="73">
        <v>22</v>
      </c>
      <c r="L88" s="73">
        <v>20</v>
      </c>
      <c r="M88" s="73">
        <v>21</v>
      </c>
      <c r="N88" s="73">
        <v>23</v>
      </c>
      <c r="O88" s="73">
        <v>20</v>
      </c>
      <c r="P88" s="73">
        <v>21</v>
      </c>
      <c r="Q88" s="73">
        <v>23</v>
      </c>
      <c r="R88" s="73">
        <v>20</v>
      </c>
      <c r="S88" s="73">
        <v>21</v>
      </c>
      <c r="T88" s="73">
        <v>23</v>
      </c>
      <c r="U88" s="73">
        <v>19</v>
      </c>
      <c r="V88" s="73">
        <v>21</v>
      </c>
      <c r="W88" s="73">
        <v>23</v>
      </c>
    </row>
    <row r="89" spans="1:23" ht="13.5" customHeight="1" x14ac:dyDescent="0.2">
      <c r="A89" s="74"/>
      <c r="B89" s="82" t="s">
        <v>60</v>
      </c>
      <c r="C89" s="75">
        <v>22</v>
      </c>
      <c r="D89" s="75">
        <v>23</v>
      </c>
      <c r="E89" s="75">
        <v>23</v>
      </c>
      <c r="F89" s="75">
        <v>22</v>
      </c>
      <c r="G89" s="75">
        <v>23</v>
      </c>
      <c r="H89" s="75">
        <v>23</v>
      </c>
      <c r="I89" s="75">
        <v>22</v>
      </c>
      <c r="J89" s="75">
        <v>23</v>
      </c>
      <c r="K89" s="75">
        <v>24</v>
      </c>
      <c r="L89" s="75">
        <v>22</v>
      </c>
      <c r="M89" s="75">
        <v>23</v>
      </c>
      <c r="N89" s="75">
        <v>24</v>
      </c>
      <c r="O89" s="75">
        <v>21</v>
      </c>
      <c r="P89" s="75">
        <v>23</v>
      </c>
      <c r="Q89" s="75">
        <v>24</v>
      </c>
      <c r="R89" s="75">
        <v>21</v>
      </c>
      <c r="S89" s="75">
        <v>22</v>
      </c>
      <c r="T89" s="75">
        <v>24</v>
      </c>
      <c r="U89" s="75">
        <v>21</v>
      </c>
      <c r="V89" s="75">
        <v>22</v>
      </c>
      <c r="W89" s="75">
        <v>24</v>
      </c>
    </row>
    <row r="90" spans="1:23" ht="13.5" customHeight="1" x14ac:dyDescent="0.2">
      <c r="A90" s="77" t="s">
        <v>28</v>
      </c>
      <c r="B90" s="80" t="s">
        <v>61</v>
      </c>
      <c r="C90" s="78">
        <v>17.3294</v>
      </c>
      <c r="D90" s="78">
        <v>17.148499999999999</v>
      </c>
      <c r="E90" s="78">
        <v>15.237</v>
      </c>
      <c r="F90" s="78">
        <v>17.4831</v>
      </c>
      <c r="G90" s="78">
        <v>17.607900000000001</v>
      </c>
      <c r="H90" s="78">
        <v>15.2593</v>
      </c>
      <c r="I90" s="78">
        <v>17.3596</v>
      </c>
      <c r="J90" s="78">
        <v>17.578700000000001</v>
      </c>
      <c r="K90" s="78">
        <v>15.6183</v>
      </c>
      <c r="L90" s="78">
        <v>16.571400000000001</v>
      </c>
      <c r="M90" s="78">
        <v>18.074999999999999</v>
      </c>
      <c r="N90" s="78">
        <v>15.8931</v>
      </c>
      <c r="O90" s="78">
        <v>15.323499999999999</v>
      </c>
      <c r="P90" s="78">
        <v>17.167999999999999</v>
      </c>
      <c r="Q90" s="78">
        <v>16.561</v>
      </c>
      <c r="R90" s="78">
        <v>17.454499999999999</v>
      </c>
      <c r="S90" s="78">
        <v>17.298400000000001</v>
      </c>
      <c r="T90" s="78">
        <v>16.183199999999999</v>
      </c>
      <c r="U90" s="78">
        <v>17.554200000000002</v>
      </c>
      <c r="V90" s="78">
        <v>16.236599999999999</v>
      </c>
      <c r="W90" s="78">
        <v>16.164200000000001</v>
      </c>
    </row>
    <row r="91" spans="1:23" ht="13.5" customHeight="1" x14ac:dyDescent="0.2">
      <c r="A91" s="71"/>
      <c r="B91" s="81" t="s">
        <v>56</v>
      </c>
      <c r="C91" s="73">
        <v>13</v>
      </c>
      <c r="D91" s="73">
        <v>12</v>
      </c>
      <c r="E91" s="73">
        <v>7</v>
      </c>
      <c r="F91" s="73">
        <v>14</v>
      </c>
      <c r="G91" s="73">
        <v>12</v>
      </c>
      <c r="H91" s="73">
        <v>7</v>
      </c>
      <c r="I91" s="73">
        <v>14</v>
      </c>
      <c r="J91" s="73">
        <v>13</v>
      </c>
      <c r="K91" s="73">
        <v>9</v>
      </c>
      <c r="L91" s="73">
        <v>12</v>
      </c>
      <c r="M91" s="73">
        <v>13</v>
      </c>
      <c r="N91" s="73">
        <v>9</v>
      </c>
      <c r="O91" s="73">
        <v>8</v>
      </c>
      <c r="P91" s="73">
        <v>10</v>
      </c>
      <c r="Q91" s="73">
        <v>11</v>
      </c>
      <c r="R91" s="73">
        <v>14</v>
      </c>
      <c r="S91" s="73">
        <v>11</v>
      </c>
      <c r="T91" s="73">
        <v>9</v>
      </c>
      <c r="U91" s="73">
        <v>14</v>
      </c>
      <c r="V91" s="73">
        <v>8</v>
      </c>
      <c r="W91" s="73">
        <v>9</v>
      </c>
    </row>
    <row r="92" spans="1:23" ht="13.5" customHeight="1" x14ac:dyDescent="0.2">
      <c r="A92" s="71"/>
      <c r="B92" s="81" t="s">
        <v>57</v>
      </c>
      <c r="C92" s="73">
        <v>16</v>
      </c>
      <c r="D92" s="73">
        <v>15</v>
      </c>
      <c r="E92" s="73">
        <v>12</v>
      </c>
      <c r="F92" s="73">
        <v>16</v>
      </c>
      <c r="G92" s="73">
        <v>15</v>
      </c>
      <c r="H92" s="73">
        <v>12</v>
      </c>
      <c r="I92" s="73">
        <v>16</v>
      </c>
      <c r="J92" s="73">
        <v>16</v>
      </c>
      <c r="K92" s="73">
        <v>12</v>
      </c>
      <c r="L92" s="73">
        <v>14</v>
      </c>
      <c r="M92" s="73">
        <v>16</v>
      </c>
      <c r="N92" s="73">
        <v>13</v>
      </c>
      <c r="O92" s="73">
        <v>12</v>
      </c>
      <c r="P92" s="73">
        <v>15</v>
      </c>
      <c r="Q92" s="73">
        <v>13</v>
      </c>
      <c r="R92" s="73">
        <v>17</v>
      </c>
      <c r="S92" s="73">
        <v>15</v>
      </c>
      <c r="T92" s="73">
        <v>13</v>
      </c>
      <c r="U92" s="73">
        <v>16</v>
      </c>
      <c r="V92" s="73">
        <v>13</v>
      </c>
      <c r="W92" s="73">
        <v>14</v>
      </c>
    </row>
    <row r="93" spans="1:23" ht="13.5" customHeight="1" x14ac:dyDescent="0.2">
      <c r="A93" s="71"/>
      <c r="B93" s="81" t="s">
        <v>58</v>
      </c>
      <c r="C93" s="73">
        <v>18</v>
      </c>
      <c r="D93" s="73">
        <v>18</v>
      </c>
      <c r="E93" s="73">
        <v>16</v>
      </c>
      <c r="F93" s="73">
        <v>18</v>
      </c>
      <c r="G93" s="73">
        <v>18</v>
      </c>
      <c r="H93" s="73">
        <v>16</v>
      </c>
      <c r="I93" s="73">
        <v>17</v>
      </c>
      <c r="J93" s="73">
        <v>18</v>
      </c>
      <c r="K93" s="73">
        <v>15</v>
      </c>
      <c r="L93" s="73">
        <v>17</v>
      </c>
      <c r="M93" s="73">
        <v>19</v>
      </c>
      <c r="N93" s="73">
        <v>17</v>
      </c>
      <c r="O93" s="73">
        <v>17</v>
      </c>
      <c r="P93" s="73">
        <v>18</v>
      </c>
      <c r="Q93" s="73">
        <v>17</v>
      </c>
      <c r="R93" s="73">
        <v>18</v>
      </c>
      <c r="S93" s="73">
        <v>18</v>
      </c>
      <c r="T93" s="73">
        <v>16</v>
      </c>
      <c r="U93" s="73">
        <v>17</v>
      </c>
      <c r="V93" s="73">
        <v>18</v>
      </c>
      <c r="W93" s="73">
        <v>17</v>
      </c>
    </row>
    <row r="94" spans="1:23" ht="13.5" customHeight="1" x14ac:dyDescent="0.2">
      <c r="A94" s="71"/>
      <c r="B94" s="81" t="s">
        <v>59</v>
      </c>
      <c r="C94" s="73">
        <v>19</v>
      </c>
      <c r="D94" s="73">
        <v>20</v>
      </c>
      <c r="E94" s="73">
        <v>18</v>
      </c>
      <c r="F94" s="73">
        <v>20</v>
      </c>
      <c r="G94" s="73">
        <v>20</v>
      </c>
      <c r="H94" s="73">
        <v>19</v>
      </c>
      <c r="I94" s="73">
        <v>20</v>
      </c>
      <c r="J94" s="73">
        <v>20</v>
      </c>
      <c r="K94" s="73">
        <v>19</v>
      </c>
      <c r="L94" s="73">
        <v>19</v>
      </c>
      <c r="M94" s="73">
        <v>21</v>
      </c>
      <c r="N94" s="73">
        <v>19</v>
      </c>
      <c r="O94" s="73">
        <v>19</v>
      </c>
      <c r="P94" s="73">
        <v>20</v>
      </c>
      <c r="Q94" s="73">
        <v>19</v>
      </c>
      <c r="R94" s="73">
        <v>19</v>
      </c>
      <c r="S94" s="73">
        <v>20</v>
      </c>
      <c r="T94" s="73">
        <v>20</v>
      </c>
      <c r="U94" s="73">
        <v>19</v>
      </c>
      <c r="V94" s="73">
        <v>20</v>
      </c>
      <c r="W94" s="73">
        <v>20</v>
      </c>
    </row>
    <row r="95" spans="1:23" ht="13.5" customHeight="1" x14ac:dyDescent="0.2">
      <c r="A95" s="74"/>
      <c r="B95" s="82" t="s">
        <v>60</v>
      </c>
      <c r="C95" s="75">
        <v>21</v>
      </c>
      <c r="D95" s="75">
        <v>21</v>
      </c>
      <c r="E95" s="75">
        <v>22</v>
      </c>
      <c r="F95" s="75">
        <v>21</v>
      </c>
      <c r="G95" s="75">
        <v>22</v>
      </c>
      <c r="H95" s="75">
        <v>23</v>
      </c>
      <c r="I95" s="75">
        <v>21</v>
      </c>
      <c r="J95" s="75">
        <v>22</v>
      </c>
      <c r="K95" s="75">
        <v>21</v>
      </c>
      <c r="L95" s="75">
        <v>20</v>
      </c>
      <c r="M95" s="75">
        <v>22</v>
      </c>
      <c r="N95" s="75">
        <v>23</v>
      </c>
      <c r="O95" s="75">
        <v>20</v>
      </c>
      <c r="P95" s="75">
        <v>22</v>
      </c>
      <c r="Q95" s="75">
        <v>22</v>
      </c>
      <c r="R95" s="75">
        <v>21</v>
      </c>
      <c r="S95" s="75">
        <v>22</v>
      </c>
      <c r="T95" s="75">
        <v>22</v>
      </c>
      <c r="U95" s="75">
        <v>21</v>
      </c>
      <c r="V95" s="75">
        <v>22</v>
      </c>
      <c r="W95" s="75">
        <v>22</v>
      </c>
    </row>
    <row r="96" spans="1:23" ht="13.5" customHeight="1" x14ac:dyDescent="0.2">
      <c r="A96" s="77" t="s">
        <v>29</v>
      </c>
      <c r="B96" s="80" t="s">
        <v>61</v>
      </c>
      <c r="C96" s="78">
        <v>20.591799999999999</v>
      </c>
      <c r="D96" s="78">
        <v>18.2927</v>
      </c>
      <c r="E96" s="78">
        <v>15.538500000000001</v>
      </c>
      <c r="F96" s="78">
        <v>20.037700000000001</v>
      </c>
      <c r="G96" s="78">
        <v>18.472000000000001</v>
      </c>
      <c r="H96" s="78">
        <v>15.1584</v>
      </c>
      <c r="I96" s="78">
        <v>19.696400000000001</v>
      </c>
      <c r="J96" s="78">
        <v>19.087499999999999</v>
      </c>
      <c r="K96" s="78">
        <v>15.3789</v>
      </c>
      <c r="L96" s="78">
        <v>19.625</v>
      </c>
      <c r="M96" s="78">
        <v>18.8916</v>
      </c>
      <c r="N96" s="78">
        <v>15.5435</v>
      </c>
      <c r="O96" s="78">
        <v>18.785699999999999</v>
      </c>
      <c r="P96" s="78">
        <v>18.531400000000001</v>
      </c>
      <c r="Q96" s="78">
        <v>15.6854</v>
      </c>
      <c r="R96" s="78">
        <v>19.8065</v>
      </c>
      <c r="S96" s="78">
        <v>18.3064</v>
      </c>
      <c r="T96" s="78">
        <v>15.954499999999999</v>
      </c>
      <c r="U96" s="78">
        <v>20.484400000000001</v>
      </c>
      <c r="V96" s="78">
        <v>18.5747</v>
      </c>
      <c r="W96" s="78">
        <v>15.879099999999999</v>
      </c>
    </row>
    <row r="97" spans="1:23" ht="13.5" customHeight="1" x14ac:dyDescent="0.2">
      <c r="A97" s="71"/>
      <c r="B97" s="81" t="s">
        <v>56</v>
      </c>
      <c r="C97" s="73">
        <v>15</v>
      </c>
      <c r="D97" s="73">
        <v>14</v>
      </c>
      <c r="E97" s="73">
        <v>11</v>
      </c>
      <c r="F97" s="73">
        <v>14</v>
      </c>
      <c r="G97" s="73">
        <v>14</v>
      </c>
      <c r="H97" s="73">
        <v>11</v>
      </c>
      <c r="I97" s="73">
        <v>15</v>
      </c>
      <c r="J97" s="73">
        <v>14</v>
      </c>
      <c r="K97" s="73">
        <v>9</v>
      </c>
      <c r="L97" s="73">
        <v>16</v>
      </c>
      <c r="M97" s="73">
        <v>14</v>
      </c>
      <c r="N97" s="73">
        <v>12</v>
      </c>
      <c r="O97" s="73">
        <v>15</v>
      </c>
      <c r="P97" s="73">
        <v>13</v>
      </c>
      <c r="Q97" s="73">
        <v>12</v>
      </c>
      <c r="R97" s="73">
        <v>14</v>
      </c>
      <c r="S97" s="73">
        <v>14</v>
      </c>
      <c r="T97" s="73">
        <v>12</v>
      </c>
      <c r="U97" s="73">
        <v>16</v>
      </c>
      <c r="V97" s="73">
        <v>15</v>
      </c>
      <c r="W97" s="73">
        <v>11</v>
      </c>
    </row>
    <row r="98" spans="1:23" ht="13.5" customHeight="1" x14ac:dyDescent="0.2">
      <c r="A98" s="71"/>
      <c r="B98" s="81" t="s">
        <v>57</v>
      </c>
      <c r="C98" s="73">
        <v>18</v>
      </c>
      <c r="D98" s="73">
        <v>16</v>
      </c>
      <c r="E98" s="73">
        <v>12</v>
      </c>
      <c r="F98" s="73">
        <v>19</v>
      </c>
      <c r="G98" s="73">
        <v>16</v>
      </c>
      <c r="H98" s="73">
        <v>13</v>
      </c>
      <c r="I98" s="73">
        <v>17</v>
      </c>
      <c r="J98" s="73">
        <v>16</v>
      </c>
      <c r="K98" s="73">
        <v>12</v>
      </c>
      <c r="L98" s="73">
        <v>17.5</v>
      </c>
      <c r="M98" s="73">
        <v>17</v>
      </c>
      <c r="N98" s="73">
        <v>13</v>
      </c>
      <c r="O98" s="73">
        <v>16</v>
      </c>
      <c r="P98" s="73">
        <v>16</v>
      </c>
      <c r="Q98" s="73">
        <v>13</v>
      </c>
      <c r="R98" s="73">
        <v>17</v>
      </c>
      <c r="S98" s="73">
        <v>16</v>
      </c>
      <c r="T98" s="73">
        <v>13</v>
      </c>
      <c r="U98" s="73">
        <v>18</v>
      </c>
      <c r="V98" s="73">
        <v>16</v>
      </c>
      <c r="W98" s="73">
        <v>14</v>
      </c>
    </row>
    <row r="99" spans="1:23" ht="13.5" customHeight="1" x14ac:dyDescent="0.2">
      <c r="A99" s="71"/>
      <c r="B99" s="81" t="s">
        <v>58</v>
      </c>
      <c r="C99" s="73">
        <v>21</v>
      </c>
      <c r="D99" s="73">
        <v>19</v>
      </c>
      <c r="E99" s="73">
        <v>14.5</v>
      </c>
      <c r="F99" s="73">
        <v>20</v>
      </c>
      <c r="G99" s="73">
        <v>18</v>
      </c>
      <c r="H99" s="73">
        <v>15</v>
      </c>
      <c r="I99" s="73">
        <v>20</v>
      </c>
      <c r="J99" s="73">
        <v>19</v>
      </c>
      <c r="K99" s="73">
        <v>15</v>
      </c>
      <c r="L99" s="73">
        <v>19</v>
      </c>
      <c r="M99" s="73">
        <v>19</v>
      </c>
      <c r="N99" s="73">
        <v>15</v>
      </c>
      <c r="O99" s="73">
        <v>19</v>
      </c>
      <c r="P99" s="73">
        <v>18</v>
      </c>
      <c r="Q99" s="73">
        <v>15</v>
      </c>
      <c r="R99" s="73">
        <v>19</v>
      </c>
      <c r="S99" s="73">
        <v>18</v>
      </c>
      <c r="T99" s="73">
        <v>15</v>
      </c>
      <c r="U99" s="73">
        <v>20</v>
      </c>
      <c r="V99" s="73">
        <v>19</v>
      </c>
      <c r="W99" s="73">
        <v>15</v>
      </c>
    </row>
    <row r="100" spans="1:23" ht="13.5" customHeight="1" x14ac:dyDescent="0.2">
      <c r="A100" s="71"/>
      <c r="B100" s="81" t="s">
        <v>59</v>
      </c>
      <c r="C100" s="73">
        <v>23</v>
      </c>
      <c r="D100" s="73">
        <v>21</v>
      </c>
      <c r="E100" s="73">
        <v>18</v>
      </c>
      <c r="F100" s="73">
        <v>22</v>
      </c>
      <c r="G100" s="73">
        <v>21</v>
      </c>
      <c r="H100" s="73">
        <v>17</v>
      </c>
      <c r="I100" s="73">
        <v>22</v>
      </c>
      <c r="J100" s="73">
        <v>22</v>
      </c>
      <c r="K100" s="73">
        <v>18</v>
      </c>
      <c r="L100" s="73">
        <v>22</v>
      </c>
      <c r="M100" s="73">
        <v>22</v>
      </c>
      <c r="N100" s="73">
        <v>19</v>
      </c>
      <c r="O100" s="73">
        <v>21</v>
      </c>
      <c r="P100" s="73">
        <v>21</v>
      </c>
      <c r="Q100" s="73">
        <v>18</v>
      </c>
      <c r="R100" s="73">
        <v>22</v>
      </c>
      <c r="S100" s="73">
        <v>21</v>
      </c>
      <c r="T100" s="73">
        <v>18.5</v>
      </c>
      <c r="U100" s="73">
        <v>22.5</v>
      </c>
      <c r="V100" s="73">
        <v>21</v>
      </c>
      <c r="W100" s="73">
        <v>17</v>
      </c>
    </row>
    <row r="101" spans="1:23" ht="13.5" customHeight="1" x14ac:dyDescent="0.2">
      <c r="A101" s="74"/>
      <c r="B101" s="82" t="s">
        <v>60</v>
      </c>
      <c r="C101" s="75">
        <v>25</v>
      </c>
      <c r="D101" s="75">
        <v>22</v>
      </c>
      <c r="E101" s="75">
        <v>22</v>
      </c>
      <c r="F101" s="75">
        <v>24</v>
      </c>
      <c r="G101" s="75">
        <v>23</v>
      </c>
      <c r="H101" s="75">
        <v>20</v>
      </c>
      <c r="I101" s="75">
        <v>25</v>
      </c>
      <c r="J101" s="75">
        <v>23</v>
      </c>
      <c r="K101" s="75">
        <v>22</v>
      </c>
      <c r="L101" s="75">
        <v>23</v>
      </c>
      <c r="M101" s="75">
        <v>24</v>
      </c>
      <c r="N101" s="75">
        <v>21</v>
      </c>
      <c r="O101" s="75">
        <v>22</v>
      </c>
      <c r="P101" s="75">
        <v>23</v>
      </c>
      <c r="Q101" s="75">
        <v>21</v>
      </c>
      <c r="R101" s="75">
        <v>26</v>
      </c>
      <c r="S101" s="75">
        <v>23</v>
      </c>
      <c r="T101" s="75">
        <v>20</v>
      </c>
      <c r="U101" s="75">
        <v>25</v>
      </c>
      <c r="V101" s="75">
        <v>23</v>
      </c>
      <c r="W101" s="75">
        <v>21</v>
      </c>
    </row>
    <row r="102" spans="1:23" ht="13.5" customHeight="1" x14ac:dyDescent="0.2">
      <c r="A102" s="77" t="s">
        <v>30</v>
      </c>
      <c r="B102" s="80" t="s">
        <v>61</v>
      </c>
      <c r="C102" s="78">
        <v>17.2105</v>
      </c>
      <c r="D102" s="78">
        <v>17.384599999999999</v>
      </c>
      <c r="E102" s="78">
        <v>17.911799999999999</v>
      </c>
      <c r="F102" s="78">
        <v>15.95</v>
      </c>
      <c r="G102" s="78">
        <v>17.509799999999998</v>
      </c>
      <c r="H102" s="78">
        <v>18.4375</v>
      </c>
      <c r="I102" s="78">
        <v>18.157900000000001</v>
      </c>
      <c r="J102" s="78">
        <v>17.490200000000002</v>
      </c>
      <c r="K102" s="78">
        <v>17.870999999999999</v>
      </c>
      <c r="L102" s="78">
        <v>17.842099999999999</v>
      </c>
      <c r="M102" s="78">
        <v>18</v>
      </c>
      <c r="N102" s="78">
        <v>18.6296</v>
      </c>
      <c r="O102" s="78">
        <v>17.263200000000001</v>
      </c>
      <c r="P102" s="78">
        <v>18</v>
      </c>
      <c r="Q102" s="78">
        <v>18.16</v>
      </c>
      <c r="R102" s="78">
        <v>17.55</v>
      </c>
      <c r="S102" s="78">
        <v>17.814800000000002</v>
      </c>
      <c r="T102" s="78">
        <v>16.961500000000001</v>
      </c>
      <c r="U102" s="78">
        <v>15.652200000000001</v>
      </c>
      <c r="V102" s="78">
        <v>17.8704</v>
      </c>
      <c r="W102" s="78">
        <v>18.192299999999999</v>
      </c>
    </row>
    <row r="103" spans="1:23" ht="13.5" customHeight="1" x14ac:dyDescent="0.2">
      <c r="A103" s="71"/>
      <c r="B103" s="81" t="s">
        <v>56</v>
      </c>
      <c r="C103" s="73">
        <v>12</v>
      </c>
      <c r="D103" s="73">
        <v>12</v>
      </c>
      <c r="E103" s="73">
        <v>13</v>
      </c>
      <c r="F103" s="73">
        <v>10</v>
      </c>
      <c r="G103" s="73">
        <v>13</v>
      </c>
      <c r="H103" s="73">
        <v>13</v>
      </c>
      <c r="I103" s="73">
        <v>12</v>
      </c>
      <c r="J103" s="73">
        <v>13</v>
      </c>
      <c r="K103" s="73">
        <v>13</v>
      </c>
      <c r="L103" s="73">
        <v>11</v>
      </c>
      <c r="M103" s="73">
        <v>14</v>
      </c>
      <c r="N103" s="73">
        <v>15</v>
      </c>
      <c r="O103" s="73">
        <v>11</v>
      </c>
      <c r="P103" s="73">
        <v>13</v>
      </c>
      <c r="Q103" s="73">
        <v>15</v>
      </c>
      <c r="R103" s="73">
        <v>11.5</v>
      </c>
      <c r="S103" s="73">
        <v>13</v>
      </c>
      <c r="T103" s="73">
        <v>14</v>
      </c>
      <c r="U103" s="73">
        <v>9</v>
      </c>
      <c r="V103" s="73">
        <v>13</v>
      </c>
      <c r="W103" s="73">
        <v>13</v>
      </c>
    </row>
    <row r="104" spans="1:23" ht="13.5" customHeight="1" x14ac:dyDescent="0.2">
      <c r="A104" s="71"/>
      <c r="B104" s="81" t="s">
        <v>57</v>
      </c>
      <c r="C104" s="73">
        <v>15</v>
      </c>
      <c r="D104" s="73">
        <v>15</v>
      </c>
      <c r="E104" s="73">
        <v>16</v>
      </c>
      <c r="F104" s="72">
        <v>14</v>
      </c>
      <c r="G104" s="73">
        <v>15</v>
      </c>
      <c r="H104" s="73">
        <v>16</v>
      </c>
      <c r="I104" s="73">
        <v>17</v>
      </c>
      <c r="J104" s="73">
        <v>14</v>
      </c>
      <c r="K104" s="73">
        <v>16</v>
      </c>
      <c r="L104" s="73">
        <v>14</v>
      </c>
      <c r="M104" s="73">
        <v>15</v>
      </c>
      <c r="N104" s="73">
        <v>16</v>
      </c>
      <c r="O104" s="73">
        <v>16</v>
      </c>
      <c r="P104" s="73">
        <v>15</v>
      </c>
      <c r="Q104" s="73">
        <v>16</v>
      </c>
      <c r="R104" s="73">
        <v>15.5</v>
      </c>
      <c r="S104" s="73">
        <v>15</v>
      </c>
      <c r="T104" s="73">
        <v>16</v>
      </c>
      <c r="U104" s="73">
        <v>13</v>
      </c>
      <c r="V104" s="73">
        <v>15</v>
      </c>
      <c r="W104" s="73">
        <v>16</v>
      </c>
    </row>
    <row r="105" spans="1:23" ht="13.5" customHeight="1" x14ac:dyDescent="0.2">
      <c r="A105" s="71"/>
      <c r="B105" s="81" t="s">
        <v>58</v>
      </c>
      <c r="C105" s="73">
        <v>18</v>
      </c>
      <c r="D105" s="73">
        <v>18</v>
      </c>
      <c r="E105" s="73">
        <v>18</v>
      </c>
      <c r="F105" s="73">
        <v>16.5</v>
      </c>
      <c r="G105" s="73">
        <v>17</v>
      </c>
      <c r="H105" s="73">
        <v>19</v>
      </c>
      <c r="I105" s="73">
        <v>19</v>
      </c>
      <c r="J105" s="73">
        <v>18</v>
      </c>
      <c r="K105" s="73">
        <v>18</v>
      </c>
      <c r="L105" s="73">
        <v>19</v>
      </c>
      <c r="M105" s="73">
        <v>19</v>
      </c>
      <c r="N105" s="73">
        <v>18</v>
      </c>
      <c r="O105" s="73">
        <v>18</v>
      </c>
      <c r="P105" s="73">
        <v>18</v>
      </c>
      <c r="Q105" s="73">
        <v>17</v>
      </c>
      <c r="R105" s="73">
        <v>18.5</v>
      </c>
      <c r="S105" s="73">
        <v>18</v>
      </c>
      <c r="T105" s="73">
        <v>16.5</v>
      </c>
      <c r="U105" s="73">
        <v>16</v>
      </c>
      <c r="V105" s="73">
        <v>18</v>
      </c>
      <c r="W105" s="73">
        <v>19</v>
      </c>
    </row>
    <row r="106" spans="1:23" ht="13.5" customHeight="1" x14ac:dyDescent="0.2">
      <c r="A106" s="71"/>
      <c r="B106" s="81" t="s">
        <v>59</v>
      </c>
      <c r="C106" s="73">
        <v>19</v>
      </c>
      <c r="D106" s="73">
        <v>20</v>
      </c>
      <c r="E106" s="73">
        <v>20</v>
      </c>
      <c r="F106" s="73">
        <v>19</v>
      </c>
      <c r="G106" s="73">
        <v>20</v>
      </c>
      <c r="H106" s="73">
        <v>20</v>
      </c>
      <c r="I106" s="73">
        <v>21</v>
      </c>
      <c r="J106" s="73">
        <v>21</v>
      </c>
      <c r="K106" s="73">
        <v>19</v>
      </c>
      <c r="L106" s="73">
        <v>21</v>
      </c>
      <c r="M106" s="73">
        <v>21</v>
      </c>
      <c r="N106" s="73">
        <v>21</v>
      </c>
      <c r="O106" s="73">
        <v>19</v>
      </c>
      <c r="P106" s="73">
        <v>20</v>
      </c>
      <c r="Q106" s="73">
        <v>21</v>
      </c>
      <c r="R106" s="73">
        <v>20</v>
      </c>
      <c r="S106" s="73">
        <v>21</v>
      </c>
      <c r="T106" s="73">
        <v>19</v>
      </c>
      <c r="U106" s="73">
        <v>20</v>
      </c>
      <c r="V106" s="73">
        <v>20</v>
      </c>
      <c r="W106" s="73">
        <v>20</v>
      </c>
    </row>
    <row r="107" spans="1:23" ht="13.5" customHeight="1" x14ac:dyDescent="0.2">
      <c r="A107" s="74"/>
      <c r="B107" s="82" t="s">
        <v>60</v>
      </c>
      <c r="C107" s="75">
        <v>24</v>
      </c>
      <c r="D107" s="75">
        <v>22</v>
      </c>
      <c r="E107" s="75">
        <v>23</v>
      </c>
      <c r="F107" s="75">
        <v>20</v>
      </c>
      <c r="G107" s="75">
        <v>22</v>
      </c>
      <c r="H107" s="75">
        <v>23</v>
      </c>
      <c r="I107" s="75">
        <v>21</v>
      </c>
      <c r="J107" s="75">
        <v>23</v>
      </c>
      <c r="K107" s="75">
        <v>22</v>
      </c>
      <c r="L107" s="75">
        <v>22</v>
      </c>
      <c r="M107" s="75">
        <v>22</v>
      </c>
      <c r="N107" s="75">
        <v>22</v>
      </c>
      <c r="O107" s="75">
        <v>21</v>
      </c>
      <c r="P107" s="75">
        <v>22</v>
      </c>
      <c r="Q107" s="75">
        <v>22</v>
      </c>
      <c r="R107" s="75">
        <v>22</v>
      </c>
      <c r="S107" s="75">
        <v>22</v>
      </c>
      <c r="T107" s="75">
        <v>19</v>
      </c>
      <c r="U107" s="75">
        <v>21</v>
      </c>
      <c r="V107" s="75">
        <v>23</v>
      </c>
      <c r="W107" s="75">
        <v>20</v>
      </c>
    </row>
    <row r="108" spans="1:23" ht="13.5" customHeight="1" x14ac:dyDescent="0.2">
      <c r="A108" s="77" t="s">
        <v>31</v>
      </c>
      <c r="B108" s="80" t="s">
        <v>61</v>
      </c>
      <c r="C108" s="78">
        <v>18.481300000000001</v>
      </c>
      <c r="D108" s="78">
        <v>19.273</v>
      </c>
      <c r="E108" s="78">
        <v>18.046099999999999</v>
      </c>
      <c r="F108" s="78">
        <v>18.862500000000001</v>
      </c>
      <c r="G108" s="78">
        <v>19.116599999999998</v>
      </c>
      <c r="H108" s="78">
        <v>18.029</v>
      </c>
      <c r="I108" s="78">
        <v>18.596699999999998</v>
      </c>
      <c r="J108" s="78">
        <v>19.091899999999999</v>
      </c>
      <c r="K108" s="78">
        <v>17.768599999999999</v>
      </c>
      <c r="L108" s="78">
        <v>18.254899999999999</v>
      </c>
      <c r="M108" s="78">
        <v>19.0748</v>
      </c>
      <c r="N108" s="78">
        <v>17.7257</v>
      </c>
      <c r="O108" s="78">
        <v>18.483000000000001</v>
      </c>
      <c r="P108" s="78">
        <v>19.083200000000001</v>
      </c>
      <c r="Q108" s="78">
        <v>17.653600000000001</v>
      </c>
      <c r="R108" s="78">
        <v>18.438400000000001</v>
      </c>
      <c r="S108" s="78">
        <v>19.045000000000002</v>
      </c>
      <c r="T108" s="78">
        <v>17.610700000000001</v>
      </c>
      <c r="U108" s="78">
        <v>18.572700000000001</v>
      </c>
      <c r="V108" s="78">
        <v>19.101099999999999</v>
      </c>
      <c r="W108" s="78">
        <v>17.484200000000001</v>
      </c>
    </row>
    <row r="109" spans="1:23" ht="13.5" customHeight="1" x14ac:dyDescent="0.2">
      <c r="A109" s="71"/>
      <c r="B109" s="81" t="s">
        <v>56</v>
      </c>
      <c r="C109" s="73">
        <v>14</v>
      </c>
      <c r="D109" s="73">
        <v>16</v>
      </c>
      <c r="E109" s="73">
        <v>14</v>
      </c>
      <c r="F109" s="73">
        <v>15</v>
      </c>
      <c r="G109" s="73">
        <v>15</v>
      </c>
      <c r="H109" s="73">
        <v>14</v>
      </c>
      <c r="I109" s="73">
        <v>14</v>
      </c>
      <c r="J109" s="73">
        <v>15</v>
      </c>
      <c r="K109" s="73">
        <v>13</v>
      </c>
      <c r="L109" s="73">
        <v>14</v>
      </c>
      <c r="M109" s="73">
        <v>15</v>
      </c>
      <c r="N109" s="73">
        <v>13</v>
      </c>
      <c r="O109" s="73">
        <v>15</v>
      </c>
      <c r="P109" s="73">
        <v>16</v>
      </c>
      <c r="Q109" s="73">
        <v>13</v>
      </c>
      <c r="R109" s="73">
        <v>15</v>
      </c>
      <c r="S109" s="73">
        <v>16</v>
      </c>
      <c r="T109" s="73">
        <v>13</v>
      </c>
      <c r="U109" s="73">
        <v>15</v>
      </c>
      <c r="V109" s="73">
        <v>16</v>
      </c>
      <c r="W109" s="73">
        <v>13</v>
      </c>
    </row>
    <row r="110" spans="1:23" ht="13.5" customHeight="1" x14ac:dyDescent="0.2">
      <c r="A110" s="71"/>
      <c r="B110" s="81" t="s">
        <v>57</v>
      </c>
      <c r="C110" s="73">
        <v>17</v>
      </c>
      <c r="D110" s="73">
        <v>18</v>
      </c>
      <c r="E110" s="73">
        <v>16</v>
      </c>
      <c r="F110" s="73">
        <v>17</v>
      </c>
      <c r="G110" s="73">
        <v>17</v>
      </c>
      <c r="H110" s="73">
        <v>16</v>
      </c>
      <c r="I110" s="73">
        <v>17</v>
      </c>
      <c r="J110" s="73">
        <v>17</v>
      </c>
      <c r="K110" s="73">
        <v>15</v>
      </c>
      <c r="L110" s="73">
        <v>16</v>
      </c>
      <c r="M110" s="73">
        <v>17</v>
      </c>
      <c r="N110" s="73">
        <v>15</v>
      </c>
      <c r="O110" s="73">
        <v>17</v>
      </c>
      <c r="P110" s="73">
        <v>17</v>
      </c>
      <c r="Q110" s="73">
        <v>15</v>
      </c>
      <c r="R110" s="73">
        <v>17</v>
      </c>
      <c r="S110" s="73">
        <v>17</v>
      </c>
      <c r="T110" s="73">
        <v>15</v>
      </c>
      <c r="U110" s="73">
        <v>17</v>
      </c>
      <c r="V110" s="73">
        <v>17</v>
      </c>
      <c r="W110" s="73">
        <v>15</v>
      </c>
    </row>
    <row r="111" spans="1:23" ht="13.5" customHeight="1" x14ac:dyDescent="0.2">
      <c r="A111" s="71"/>
      <c r="B111" s="81" t="s">
        <v>58</v>
      </c>
      <c r="C111" s="73">
        <v>19</v>
      </c>
      <c r="D111" s="73">
        <v>20</v>
      </c>
      <c r="E111" s="73">
        <v>18</v>
      </c>
      <c r="F111" s="73">
        <v>19</v>
      </c>
      <c r="G111" s="73">
        <v>19</v>
      </c>
      <c r="H111" s="73">
        <v>18</v>
      </c>
      <c r="I111" s="73">
        <v>19</v>
      </c>
      <c r="J111" s="73">
        <v>19</v>
      </c>
      <c r="K111" s="73">
        <v>18</v>
      </c>
      <c r="L111" s="73">
        <v>19</v>
      </c>
      <c r="M111" s="73">
        <v>19</v>
      </c>
      <c r="N111" s="73">
        <v>18</v>
      </c>
      <c r="O111" s="73">
        <v>19</v>
      </c>
      <c r="P111" s="73">
        <v>19</v>
      </c>
      <c r="Q111" s="73">
        <v>18</v>
      </c>
      <c r="R111" s="73">
        <v>19</v>
      </c>
      <c r="S111" s="73">
        <v>19</v>
      </c>
      <c r="T111" s="73">
        <v>18</v>
      </c>
      <c r="U111" s="73">
        <v>19</v>
      </c>
      <c r="V111" s="73">
        <v>19</v>
      </c>
      <c r="W111" s="73">
        <v>18</v>
      </c>
    </row>
    <row r="112" spans="1:23" ht="13.5" customHeight="1" x14ac:dyDescent="0.2">
      <c r="A112" s="71"/>
      <c r="B112" s="81" t="s">
        <v>59</v>
      </c>
      <c r="C112" s="73">
        <v>21</v>
      </c>
      <c r="D112" s="73">
        <v>21</v>
      </c>
      <c r="E112" s="73">
        <v>21</v>
      </c>
      <c r="F112" s="73">
        <v>21</v>
      </c>
      <c r="G112" s="73">
        <v>21</v>
      </c>
      <c r="H112" s="73">
        <v>21</v>
      </c>
      <c r="I112" s="73">
        <v>21</v>
      </c>
      <c r="J112" s="73">
        <v>21</v>
      </c>
      <c r="K112" s="73">
        <v>20</v>
      </c>
      <c r="L112" s="73">
        <v>20</v>
      </c>
      <c r="M112" s="73">
        <v>21</v>
      </c>
      <c r="N112" s="73">
        <v>20</v>
      </c>
      <c r="O112" s="73">
        <v>21</v>
      </c>
      <c r="P112" s="73">
        <v>21</v>
      </c>
      <c r="Q112" s="73">
        <v>20</v>
      </c>
      <c r="R112" s="73">
        <v>21</v>
      </c>
      <c r="S112" s="73">
        <v>21</v>
      </c>
      <c r="T112" s="73">
        <v>20</v>
      </c>
      <c r="U112" s="73">
        <v>21</v>
      </c>
      <c r="V112" s="73">
        <v>21</v>
      </c>
      <c r="W112" s="73">
        <v>20</v>
      </c>
    </row>
    <row r="113" spans="1:23" ht="13.5" customHeight="1" x14ac:dyDescent="0.2">
      <c r="A113" s="74"/>
      <c r="B113" s="82" t="s">
        <v>60</v>
      </c>
      <c r="C113" s="75">
        <v>23</v>
      </c>
      <c r="D113" s="75">
        <v>23</v>
      </c>
      <c r="E113" s="75">
        <v>23</v>
      </c>
      <c r="F113" s="75">
        <v>23</v>
      </c>
      <c r="G113" s="75">
        <v>23</v>
      </c>
      <c r="H113" s="75">
        <v>23</v>
      </c>
      <c r="I113" s="75">
        <v>22</v>
      </c>
      <c r="J113" s="75">
        <v>23</v>
      </c>
      <c r="K113" s="75">
        <v>23</v>
      </c>
      <c r="L113" s="75">
        <v>22</v>
      </c>
      <c r="M113" s="75">
        <v>23</v>
      </c>
      <c r="N113" s="75">
        <v>22</v>
      </c>
      <c r="O113" s="75">
        <v>22</v>
      </c>
      <c r="P113" s="75">
        <v>23</v>
      </c>
      <c r="Q113" s="75">
        <v>22</v>
      </c>
      <c r="R113" s="75">
        <v>22</v>
      </c>
      <c r="S113" s="75">
        <v>22</v>
      </c>
      <c r="T113" s="75">
        <v>22</v>
      </c>
      <c r="U113" s="75">
        <v>22</v>
      </c>
      <c r="V113" s="75">
        <v>23</v>
      </c>
      <c r="W113" s="75">
        <v>22</v>
      </c>
    </row>
    <row r="114" spans="1:23" ht="13.5" customHeight="1" x14ac:dyDescent="0.2">
      <c r="A114" s="77" t="s">
        <v>32</v>
      </c>
      <c r="B114" s="80" t="s">
        <v>61</v>
      </c>
      <c r="C114" s="78">
        <v>15.881</v>
      </c>
      <c r="D114" s="78">
        <v>16.783899999999999</v>
      </c>
      <c r="E114" s="78">
        <v>16.323799999999999</v>
      </c>
      <c r="F114" s="78">
        <v>15.045199999999999</v>
      </c>
      <c r="G114" s="78">
        <v>15.640599999999999</v>
      </c>
      <c r="H114" s="78">
        <v>13.8827</v>
      </c>
      <c r="I114" s="78">
        <v>15.432399999999999</v>
      </c>
      <c r="J114" s="78">
        <v>15.677199999999999</v>
      </c>
      <c r="K114" s="78">
        <v>13.570600000000001</v>
      </c>
      <c r="L114" s="78">
        <v>15.096500000000001</v>
      </c>
      <c r="M114" s="78">
        <v>15.342599999999999</v>
      </c>
      <c r="N114" s="78">
        <v>13.4407</v>
      </c>
      <c r="O114" s="78">
        <v>15.155200000000001</v>
      </c>
      <c r="P114" s="78">
        <v>15.416499999999999</v>
      </c>
      <c r="Q114" s="78">
        <v>13.322800000000001</v>
      </c>
      <c r="R114" s="78">
        <v>15.2851</v>
      </c>
      <c r="S114" s="78">
        <v>15.277900000000001</v>
      </c>
      <c r="T114" s="78">
        <v>13.258800000000001</v>
      </c>
      <c r="U114" s="78">
        <v>15.5108</v>
      </c>
      <c r="V114" s="78">
        <v>15.2158</v>
      </c>
      <c r="W114" s="78">
        <v>13.6526</v>
      </c>
    </row>
    <row r="115" spans="1:23" ht="13.5" customHeight="1" x14ac:dyDescent="0.2">
      <c r="A115" s="71"/>
      <c r="B115" s="81" t="s">
        <v>56</v>
      </c>
      <c r="C115" s="73">
        <v>9</v>
      </c>
      <c r="D115" s="73">
        <v>11</v>
      </c>
      <c r="E115" s="73">
        <v>10</v>
      </c>
      <c r="F115" s="73">
        <v>9</v>
      </c>
      <c r="G115" s="73">
        <v>10</v>
      </c>
      <c r="H115" s="73">
        <v>8</v>
      </c>
      <c r="I115" s="73">
        <v>10</v>
      </c>
      <c r="J115" s="73">
        <v>10</v>
      </c>
      <c r="K115" s="73">
        <v>7</v>
      </c>
      <c r="L115" s="73">
        <v>10</v>
      </c>
      <c r="M115" s="73">
        <v>10</v>
      </c>
      <c r="N115" s="73">
        <v>7</v>
      </c>
      <c r="O115" s="73">
        <v>10</v>
      </c>
      <c r="P115" s="73">
        <v>10</v>
      </c>
      <c r="Q115" s="73">
        <v>7</v>
      </c>
      <c r="R115" s="73">
        <v>9</v>
      </c>
      <c r="S115" s="73">
        <v>10</v>
      </c>
      <c r="T115" s="73">
        <v>7</v>
      </c>
      <c r="U115" s="73">
        <v>10</v>
      </c>
      <c r="V115" s="73">
        <v>10</v>
      </c>
      <c r="W115" s="73">
        <v>8</v>
      </c>
    </row>
    <row r="116" spans="1:23" ht="13.5" customHeight="1" x14ac:dyDescent="0.2">
      <c r="A116" s="71"/>
      <c r="B116" s="81" t="s">
        <v>57</v>
      </c>
      <c r="C116" s="73">
        <v>13</v>
      </c>
      <c r="D116" s="73">
        <v>14</v>
      </c>
      <c r="E116" s="73">
        <v>13</v>
      </c>
      <c r="F116" s="73">
        <v>13</v>
      </c>
      <c r="G116" s="73">
        <v>13</v>
      </c>
      <c r="H116" s="73">
        <v>11</v>
      </c>
      <c r="I116" s="73">
        <v>13</v>
      </c>
      <c r="J116" s="73">
        <v>13</v>
      </c>
      <c r="K116" s="73">
        <v>10</v>
      </c>
      <c r="L116" s="73">
        <v>12.5</v>
      </c>
      <c r="M116" s="73">
        <v>12</v>
      </c>
      <c r="N116" s="73">
        <v>10</v>
      </c>
      <c r="O116" s="73">
        <v>13</v>
      </c>
      <c r="P116" s="73">
        <v>13</v>
      </c>
      <c r="Q116" s="73">
        <v>10</v>
      </c>
      <c r="R116" s="73">
        <v>13</v>
      </c>
      <c r="S116" s="73">
        <v>12</v>
      </c>
      <c r="T116" s="73">
        <v>11</v>
      </c>
      <c r="U116" s="73">
        <v>14</v>
      </c>
      <c r="V116" s="73">
        <v>12</v>
      </c>
      <c r="W116" s="73">
        <v>10</v>
      </c>
    </row>
    <row r="117" spans="1:23" ht="13.5" customHeight="1" x14ac:dyDescent="0.2">
      <c r="A117" s="71"/>
      <c r="B117" s="81" t="s">
        <v>58</v>
      </c>
      <c r="C117" s="73">
        <v>16</v>
      </c>
      <c r="D117" s="73">
        <v>17</v>
      </c>
      <c r="E117" s="73">
        <v>16</v>
      </c>
      <c r="F117" s="73">
        <v>16</v>
      </c>
      <c r="G117" s="73">
        <v>16</v>
      </c>
      <c r="H117" s="73">
        <v>14</v>
      </c>
      <c r="I117" s="73">
        <v>16</v>
      </c>
      <c r="J117" s="73">
        <v>16</v>
      </c>
      <c r="K117" s="73">
        <v>14</v>
      </c>
      <c r="L117" s="73">
        <v>16</v>
      </c>
      <c r="M117" s="73">
        <v>16</v>
      </c>
      <c r="N117" s="73">
        <v>13</v>
      </c>
      <c r="O117" s="73">
        <v>16</v>
      </c>
      <c r="P117" s="73">
        <v>16</v>
      </c>
      <c r="Q117" s="73">
        <v>13</v>
      </c>
      <c r="R117" s="73">
        <v>16</v>
      </c>
      <c r="S117" s="73">
        <v>16</v>
      </c>
      <c r="T117" s="73">
        <v>13</v>
      </c>
      <c r="U117" s="73">
        <v>16</v>
      </c>
      <c r="V117" s="73">
        <v>16</v>
      </c>
      <c r="W117" s="73">
        <v>13</v>
      </c>
    </row>
    <row r="118" spans="1:23" ht="13.5" customHeight="1" x14ac:dyDescent="0.2">
      <c r="A118" s="71"/>
      <c r="B118" s="81" t="s">
        <v>59</v>
      </c>
      <c r="C118" s="73">
        <v>19</v>
      </c>
      <c r="D118" s="73">
        <v>19</v>
      </c>
      <c r="E118" s="73">
        <v>19</v>
      </c>
      <c r="F118" s="73">
        <v>18</v>
      </c>
      <c r="G118" s="73">
        <v>19</v>
      </c>
      <c r="H118" s="73">
        <v>17</v>
      </c>
      <c r="I118" s="73">
        <v>18</v>
      </c>
      <c r="J118" s="73">
        <v>19</v>
      </c>
      <c r="K118" s="73">
        <v>17</v>
      </c>
      <c r="L118" s="73">
        <v>18</v>
      </c>
      <c r="M118" s="73">
        <v>18</v>
      </c>
      <c r="N118" s="73">
        <v>17</v>
      </c>
      <c r="O118" s="73">
        <v>18</v>
      </c>
      <c r="P118" s="73">
        <v>18</v>
      </c>
      <c r="Q118" s="73">
        <v>16</v>
      </c>
      <c r="R118" s="73">
        <v>18</v>
      </c>
      <c r="S118" s="73">
        <v>18</v>
      </c>
      <c r="T118" s="73">
        <v>16</v>
      </c>
      <c r="U118" s="73">
        <v>18</v>
      </c>
      <c r="V118" s="73">
        <v>18</v>
      </c>
      <c r="W118" s="73">
        <v>17</v>
      </c>
    </row>
    <row r="119" spans="1:23" ht="13.5" customHeight="1" x14ac:dyDescent="0.2">
      <c r="A119" s="74"/>
      <c r="B119" s="82" t="s">
        <v>60</v>
      </c>
      <c r="C119" s="75">
        <v>21</v>
      </c>
      <c r="D119" s="75">
        <v>22</v>
      </c>
      <c r="E119" s="75">
        <v>22</v>
      </c>
      <c r="F119" s="75">
        <v>19</v>
      </c>
      <c r="G119" s="75">
        <v>20.5</v>
      </c>
      <c r="H119" s="75">
        <v>19</v>
      </c>
      <c r="I119" s="75">
        <v>20</v>
      </c>
      <c r="J119" s="75">
        <v>21</v>
      </c>
      <c r="K119" s="75">
        <v>19</v>
      </c>
      <c r="L119" s="75">
        <v>20</v>
      </c>
      <c r="M119" s="75">
        <v>21</v>
      </c>
      <c r="N119" s="75">
        <v>20</v>
      </c>
      <c r="O119" s="75">
        <v>19</v>
      </c>
      <c r="P119" s="75">
        <v>20</v>
      </c>
      <c r="Q119" s="75">
        <v>20</v>
      </c>
      <c r="R119" s="75">
        <v>20</v>
      </c>
      <c r="S119" s="75">
        <v>20</v>
      </c>
      <c r="T119" s="75">
        <v>19</v>
      </c>
      <c r="U119" s="75">
        <v>20</v>
      </c>
      <c r="V119" s="75">
        <v>20</v>
      </c>
      <c r="W119" s="75">
        <v>20</v>
      </c>
    </row>
    <row r="120" spans="1:23" ht="13.5" customHeight="1" x14ac:dyDescent="0.2">
      <c r="A120" s="71" t="s">
        <v>33</v>
      </c>
      <c r="B120" s="81" t="s">
        <v>61</v>
      </c>
      <c r="C120" s="72">
        <v>18.630600000000001</v>
      </c>
      <c r="D120" s="72">
        <v>18.531600000000001</v>
      </c>
      <c r="E120" s="72">
        <v>17.8614</v>
      </c>
      <c r="F120" s="72">
        <v>18.524799999999999</v>
      </c>
      <c r="G120" s="72">
        <v>18.961500000000001</v>
      </c>
      <c r="H120" s="72">
        <v>17.715800000000002</v>
      </c>
      <c r="I120" s="72">
        <v>18.585599999999999</v>
      </c>
      <c r="J120" s="72">
        <v>19.224499999999999</v>
      </c>
      <c r="K120" s="72">
        <v>18.046700000000001</v>
      </c>
      <c r="L120" s="72">
        <v>18.349799999999998</v>
      </c>
      <c r="M120" s="72">
        <v>19.316700000000001</v>
      </c>
      <c r="N120" s="72">
        <v>18.2836</v>
      </c>
      <c r="O120" s="72">
        <v>18.231100000000001</v>
      </c>
      <c r="P120" s="72">
        <v>19.380199999999999</v>
      </c>
      <c r="Q120" s="72">
        <v>18.178000000000001</v>
      </c>
      <c r="R120" s="72">
        <v>18.487400000000001</v>
      </c>
      <c r="S120" s="72">
        <v>19.460899999999999</v>
      </c>
      <c r="T120" s="72">
        <v>18.669499999999999</v>
      </c>
      <c r="U120" s="72">
        <v>18.686299999999999</v>
      </c>
      <c r="V120" s="72">
        <v>19.444400000000002</v>
      </c>
      <c r="W120" s="72">
        <v>18.804400000000001</v>
      </c>
    </row>
    <row r="121" spans="1:23" ht="13.5" customHeight="1" x14ac:dyDescent="0.2">
      <c r="A121" s="71"/>
      <c r="B121" s="81" t="s">
        <v>56</v>
      </c>
      <c r="C121" s="73">
        <v>14</v>
      </c>
      <c r="D121" s="73">
        <v>14</v>
      </c>
      <c r="E121" s="73">
        <v>12</v>
      </c>
      <c r="F121" s="73">
        <v>14</v>
      </c>
      <c r="G121" s="73">
        <v>15</v>
      </c>
      <c r="H121" s="73">
        <v>12</v>
      </c>
      <c r="I121" s="73">
        <v>14</v>
      </c>
      <c r="J121" s="73">
        <v>15</v>
      </c>
      <c r="K121" s="73">
        <v>13</v>
      </c>
      <c r="L121" s="73">
        <v>14</v>
      </c>
      <c r="M121" s="73">
        <v>15</v>
      </c>
      <c r="N121" s="73">
        <v>14</v>
      </c>
      <c r="O121" s="73">
        <v>14</v>
      </c>
      <c r="P121" s="73">
        <v>16</v>
      </c>
      <c r="Q121" s="73">
        <v>14</v>
      </c>
      <c r="R121" s="73">
        <v>14</v>
      </c>
      <c r="S121" s="73">
        <v>15</v>
      </c>
      <c r="T121" s="73">
        <v>14</v>
      </c>
      <c r="U121" s="73">
        <v>14</v>
      </c>
      <c r="V121" s="73">
        <v>15</v>
      </c>
      <c r="W121" s="73">
        <v>14</v>
      </c>
    </row>
    <row r="122" spans="1:23" ht="13.5" customHeight="1" x14ac:dyDescent="0.2">
      <c r="A122" s="71"/>
      <c r="B122" s="81" t="s">
        <v>57</v>
      </c>
      <c r="C122" s="73">
        <v>17</v>
      </c>
      <c r="D122" s="73">
        <v>16</v>
      </c>
      <c r="E122" s="73">
        <v>15</v>
      </c>
      <c r="F122" s="73">
        <v>17</v>
      </c>
      <c r="G122" s="73">
        <v>17</v>
      </c>
      <c r="H122" s="73">
        <v>15</v>
      </c>
      <c r="I122" s="73">
        <v>16</v>
      </c>
      <c r="J122" s="73">
        <v>17</v>
      </c>
      <c r="K122" s="73">
        <v>15</v>
      </c>
      <c r="L122" s="73">
        <v>16</v>
      </c>
      <c r="M122" s="73">
        <v>17</v>
      </c>
      <c r="N122" s="73">
        <v>16</v>
      </c>
      <c r="O122" s="73">
        <v>16</v>
      </c>
      <c r="P122" s="73">
        <v>17</v>
      </c>
      <c r="Q122" s="73">
        <v>16</v>
      </c>
      <c r="R122" s="73">
        <v>16</v>
      </c>
      <c r="S122" s="73">
        <v>18</v>
      </c>
      <c r="T122" s="73">
        <v>16</v>
      </c>
      <c r="U122" s="73">
        <v>17</v>
      </c>
      <c r="V122" s="73">
        <v>17</v>
      </c>
      <c r="W122" s="73">
        <v>16</v>
      </c>
    </row>
    <row r="123" spans="1:23" ht="13.5" customHeight="1" x14ac:dyDescent="0.2">
      <c r="A123" s="71"/>
      <c r="B123" s="81" t="s">
        <v>58</v>
      </c>
      <c r="C123" s="73">
        <v>19</v>
      </c>
      <c r="D123" s="73">
        <v>19</v>
      </c>
      <c r="E123" s="73">
        <v>18</v>
      </c>
      <c r="F123" s="73">
        <v>19</v>
      </c>
      <c r="G123" s="73">
        <v>19</v>
      </c>
      <c r="H123" s="73">
        <v>18</v>
      </c>
      <c r="I123" s="73">
        <v>19</v>
      </c>
      <c r="J123" s="73">
        <v>19</v>
      </c>
      <c r="K123" s="73">
        <v>18</v>
      </c>
      <c r="L123" s="73">
        <v>18</v>
      </c>
      <c r="M123" s="73">
        <v>19</v>
      </c>
      <c r="N123" s="73">
        <v>18</v>
      </c>
      <c r="O123" s="73">
        <v>18</v>
      </c>
      <c r="P123" s="73">
        <v>19</v>
      </c>
      <c r="Q123" s="73">
        <v>18</v>
      </c>
      <c r="R123" s="73">
        <v>19</v>
      </c>
      <c r="S123" s="73">
        <v>20</v>
      </c>
      <c r="T123" s="73">
        <v>19</v>
      </c>
      <c r="U123" s="73">
        <v>19</v>
      </c>
      <c r="V123" s="73">
        <v>20</v>
      </c>
      <c r="W123" s="73">
        <v>19</v>
      </c>
    </row>
    <row r="124" spans="1:23" ht="13.5" customHeight="1" x14ac:dyDescent="0.2">
      <c r="A124" s="71"/>
      <c r="B124" s="81" t="s">
        <v>59</v>
      </c>
      <c r="C124" s="73">
        <v>21</v>
      </c>
      <c r="D124" s="73">
        <v>21</v>
      </c>
      <c r="E124" s="73">
        <v>21</v>
      </c>
      <c r="F124" s="73">
        <v>21</v>
      </c>
      <c r="G124" s="73">
        <v>21</v>
      </c>
      <c r="H124" s="73">
        <v>21</v>
      </c>
      <c r="I124" s="73">
        <v>21</v>
      </c>
      <c r="J124" s="73">
        <v>21</v>
      </c>
      <c r="K124" s="73">
        <v>21</v>
      </c>
      <c r="L124" s="73">
        <v>21</v>
      </c>
      <c r="M124" s="73">
        <v>21</v>
      </c>
      <c r="N124" s="73">
        <v>21</v>
      </c>
      <c r="O124" s="73">
        <v>21</v>
      </c>
      <c r="P124" s="73">
        <v>21</v>
      </c>
      <c r="Q124" s="73">
        <v>21</v>
      </c>
      <c r="R124" s="73">
        <v>21</v>
      </c>
      <c r="S124" s="73">
        <v>22</v>
      </c>
      <c r="T124" s="73">
        <v>21</v>
      </c>
      <c r="U124" s="73">
        <v>21</v>
      </c>
      <c r="V124" s="73">
        <v>22</v>
      </c>
      <c r="W124" s="73">
        <v>22</v>
      </c>
    </row>
    <row r="125" spans="1:23" ht="13.5" customHeight="1" x14ac:dyDescent="0.2">
      <c r="A125" s="74"/>
      <c r="B125" s="82" t="s">
        <v>60</v>
      </c>
      <c r="C125" s="75">
        <v>23</v>
      </c>
      <c r="D125" s="75">
        <v>23</v>
      </c>
      <c r="E125" s="75">
        <v>23</v>
      </c>
      <c r="F125" s="75">
        <v>22</v>
      </c>
      <c r="G125" s="75">
        <v>23</v>
      </c>
      <c r="H125" s="75">
        <v>23</v>
      </c>
      <c r="I125" s="75">
        <v>23</v>
      </c>
      <c r="J125" s="75">
        <v>23</v>
      </c>
      <c r="K125" s="75">
        <v>23</v>
      </c>
      <c r="L125" s="75">
        <v>22</v>
      </c>
      <c r="M125" s="75">
        <v>23</v>
      </c>
      <c r="N125" s="75">
        <v>23</v>
      </c>
      <c r="O125" s="75">
        <v>23</v>
      </c>
      <c r="P125" s="75">
        <v>23</v>
      </c>
      <c r="Q125" s="75">
        <v>22</v>
      </c>
      <c r="R125" s="75">
        <v>22</v>
      </c>
      <c r="S125" s="75">
        <v>23</v>
      </c>
      <c r="T125" s="75">
        <v>23</v>
      </c>
      <c r="U125" s="75">
        <v>23</v>
      </c>
      <c r="V125" s="75">
        <v>24</v>
      </c>
      <c r="W125" s="75">
        <v>24</v>
      </c>
    </row>
    <row r="126" spans="1:23" ht="13.5" customHeight="1" x14ac:dyDescent="0.2">
      <c r="A126" s="71" t="s">
        <v>54</v>
      </c>
      <c r="B126" s="81" t="s">
        <v>61</v>
      </c>
      <c r="C126" s="72">
        <v>18.843599999999999</v>
      </c>
      <c r="D126" s="72">
        <v>19.526800000000001</v>
      </c>
      <c r="E126" s="72">
        <v>17.737100000000002</v>
      </c>
      <c r="F126" s="72">
        <v>18.968599999999999</v>
      </c>
      <c r="G126" s="72">
        <v>19.502500000000001</v>
      </c>
      <c r="H126" s="72">
        <v>17.594999999999999</v>
      </c>
      <c r="I126" s="72">
        <v>18.7103</v>
      </c>
      <c r="J126" s="72">
        <v>19.196300000000001</v>
      </c>
      <c r="K126" s="72">
        <v>17.468</v>
      </c>
      <c r="L126" s="72">
        <v>18.406099999999999</v>
      </c>
      <c r="M126" s="72">
        <v>19.114000000000001</v>
      </c>
      <c r="N126" s="72">
        <v>17.2944</v>
      </c>
      <c r="O126" s="72">
        <v>18.7043</v>
      </c>
      <c r="P126" s="72">
        <v>19.182200000000002</v>
      </c>
      <c r="Q126" s="72">
        <v>17.3431</v>
      </c>
      <c r="R126" s="72">
        <v>18.441299999999998</v>
      </c>
      <c r="S126" s="72">
        <v>19.057300000000001</v>
      </c>
      <c r="T126" s="72">
        <v>17.122199999999999</v>
      </c>
      <c r="U126" s="72">
        <v>18.700900000000001</v>
      </c>
      <c r="V126" s="72">
        <v>18.885200000000001</v>
      </c>
      <c r="W126" s="72">
        <v>17.4649</v>
      </c>
    </row>
    <row r="127" spans="1:23" ht="13.5" customHeight="1" x14ac:dyDescent="0.2">
      <c r="A127" s="71"/>
      <c r="B127" s="81" t="s">
        <v>56</v>
      </c>
      <c r="C127" s="73">
        <v>15</v>
      </c>
      <c r="D127" s="73">
        <v>16</v>
      </c>
      <c r="E127" s="73">
        <v>13</v>
      </c>
      <c r="F127" s="73">
        <v>14</v>
      </c>
      <c r="G127" s="73">
        <v>16</v>
      </c>
      <c r="H127" s="73">
        <v>13</v>
      </c>
      <c r="I127" s="73">
        <v>13</v>
      </c>
      <c r="J127" s="73">
        <v>15</v>
      </c>
      <c r="K127" s="73">
        <v>13</v>
      </c>
      <c r="L127" s="73">
        <v>14</v>
      </c>
      <c r="M127" s="73">
        <v>15</v>
      </c>
      <c r="N127" s="73">
        <v>12</v>
      </c>
      <c r="O127" s="73">
        <v>14</v>
      </c>
      <c r="P127" s="73">
        <v>15</v>
      </c>
      <c r="Q127" s="73">
        <v>12</v>
      </c>
      <c r="R127" s="73">
        <v>14</v>
      </c>
      <c r="S127" s="73">
        <v>15</v>
      </c>
      <c r="T127" s="73">
        <v>12</v>
      </c>
      <c r="U127" s="73">
        <v>15</v>
      </c>
      <c r="V127" s="73">
        <v>15</v>
      </c>
      <c r="W127" s="73">
        <v>12</v>
      </c>
    </row>
    <row r="128" spans="1:23" ht="13.5" customHeight="1" x14ac:dyDescent="0.2">
      <c r="A128" s="71"/>
      <c r="B128" s="81" t="s">
        <v>57</v>
      </c>
      <c r="C128" s="73">
        <v>17</v>
      </c>
      <c r="D128" s="73">
        <v>18</v>
      </c>
      <c r="E128" s="73">
        <v>15</v>
      </c>
      <c r="F128" s="73">
        <v>17</v>
      </c>
      <c r="G128" s="73">
        <v>18</v>
      </c>
      <c r="H128" s="73">
        <v>15</v>
      </c>
      <c r="I128" s="73">
        <v>17</v>
      </c>
      <c r="J128" s="73">
        <v>17</v>
      </c>
      <c r="K128" s="73">
        <v>14</v>
      </c>
      <c r="L128" s="73">
        <v>17</v>
      </c>
      <c r="M128" s="73">
        <v>17</v>
      </c>
      <c r="N128" s="73">
        <v>14</v>
      </c>
      <c r="O128" s="73">
        <v>17</v>
      </c>
      <c r="P128" s="73">
        <v>17</v>
      </c>
      <c r="Q128" s="73">
        <v>15</v>
      </c>
      <c r="R128" s="73">
        <v>17</v>
      </c>
      <c r="S128" s="73">
        <v>17</v>
      </c>
      <c r="T128" s="73">
        <v>15</v>
      </c>
      <c r="U128" s="73">
        <v>17</v>
      </c>
      <c r="V128" s="73">
        <v>17</v>
      </c>
      <c r="W128" s="73">
        <v>15</v>
      </c>
    </row>
    <row r="129" spans="1:23" ht="13.5" customHeight="1" x14ac:dyDescent="0.2">
      <c r="A129" s="71"/>
      <c r="B129" s="81" t="s">
        <v>58</v>
      </c>
      <c r="C129" s="73">
        <v>19</v>
      </c>
      <c r="D129" s="73">
        <v>20</v>
      </c>
      <c r="E129" s="73">
        <v>18</v>
      </c>
      <c r="F129" s="73">
        <v>19</v>
      </c>
      <c r="G129" s="73">
        <v>20</v>
      </c>
      <c r="H129" s="73">
        <v>17</v>
      </c>
      <c r="I129" s="73">
        <v>19</v>
      </c>
      <c r="J129" s="73">
        <v>19</v>
      </c>
      <c r="K129" s="73">
        <v>17</v>
      </c>
      <c r="L129" s="73">
        <v>19</v>
      </c>
      <c r="M129" s="73">
        <v>19</v>
      </c>
      <c r="N129" s="73">
        <v>17</v>
      </c>
      <c r="O129" s="73">
        <v>19</v>
      </c>
      <c r="P129" s="73">
        <v>19</v>
      </c>
      <c r="Q129" s="73">
        <v>17</v>
      </c>
      <c r="R129" s="73">
        <v>19</v>
      </c>
      <c r="S129" s="73">
        <v>19</v>
      </c>
      <c r="T129" s="73">
        <v>17</v>
      </c>
      <c r="U129" s="73">
        <v>19</v>
      </c>
      <c r="V129" s="73">
        <v>19</v>
      </c>
      <c r="W129" s="73">
        <v>18</v>
      </c>
    </row>
    <row r="130" spans="1:23" ht="13.5" customHeight="1" x14ac:dyDescent="0.2">
      <c r="A130" s="71"/>
      <c r="B130" s="81" t="s">
        <v>59</v>
      </c>
      <c r="C130" s="73">
        <v>21</v>
      </c>
      <c r="D130" s="73">
        <v>22</v>
      </c>
      <c r="E130" s="73">
        <v>20</v>
      </c>
      <c r="F130" s="73">
        <v>21</v>
      </c>
      <c r="G130" s="73">
        <v>22</v>
      </c>
      <c r="H130" s="73">
        <v>20</v>
      </c>
      <c r="I130" s="73">
        <v>21</v>
      </c>
      <c r="J130" s="73">
        <v>21</v>
      </c>
      <c r="K130" s="73">
        <v>20</v>
      </c>
      <c r="L130" s="73">
        <v>21</v>
      </c>
      <c r="M130" s="73">
        <v>21</v>
      </c>
      <c r="N130" s="73">
        <v>20</v>
      </c>
      <c r="O130" s="73">
        <v>21</v>
      </c>
      <c r="P130" s="73">
        <v>21</v>
      </c>
      <c r="Q130" s="73">
        <v>20</v>
      </c>
      <c r="R130" s="73">
        <v>20</v>
      </c>
      <c r="S130" s="73">
        <v>21</v>
      </c>
      <c r="T130" s="73">
        <v>20</v>
      </c>
      <c r="U130" s="73">
        <v>21</v>
      </c>
      <c r="V130" s="73">
        <v>21</v>
      </c>
      <c r="W130" s="73">
        <v>20</v>
      </c>
    </row>
    <row r="131" spans="1:23" ht="13.5" customHeight="1" x14ac:dyDescent="0.2">
      <c r="A131" s="74"/>
      <c r="B131" s="82" t="s">
        <v>60</v>
      </c>
      <c r="C131" s="75">
        <v>22</v>
      </c>
      <c r="D131" s="75">
        <v>23</v>
      </c>
      <c r="E131" s="75">
        <v>23</v>
      </c>
      <c r="F131" s="75">
        <v>23</v>
      </c>
      <c r="G131" s="75">
        <v>23</v>
      </c>
      <c r="H131" s="75">
        <v>23</v>
      </c>
      <c r="I131" s="75">
        <v>22.5</v>
      </c>
      <c r="J131" s="75">
        <v>23</v>
      </c>
      <c r="K131" s="75">
        <v>24</v>
      </c>
      <c r="L131" s="75">
        <v>22</v>
      </c>
      <c r="M131" s="75">
        <v>23</v>
      </c>
      <c r="N131" s="75">
        <v>23</v>
      </c>
      <c r="O131" s="75">
        <v>23</v>
      </c>
      <c r="P131" s="75">
        <v>23</v>
      </c>
      <c r="Q131" s="75">
        <v>22</v>
      </c>
      <c r="R131" s="75">
        <v>22</v>
      </c>
      <c r="S131" s="75">
        <v>23</v>
      </c>
      <c r="T131" s="75">
        <v>22</v>
      </c>
      <c r="U131" s="75">
        <v>22</v>
      </c>
      <c r="V131" s="75">
        <v>22</v>
      </c>
      <c r="W131" s="75">
        <v>22</v>
      </c>
    </row>
    <row r="132" spans="1:23" ht="13.5" customHeight="1" x14ac:dyDescent="0.2">
      <c r="A132" s="71" t="s">
        <v>34</v>
      </c>
      <c r="B132" s="81" t="s">
        <v>61</v>
      </c>
      <c r="C132" s="72">
        <v>20.558599999999998</v>
      </c>
      <c r="D132" s="72">
        <v>18.6203</v>
      </c>
      <c r="E132" s="72">
        <v>20.7925</v>
      </c>
      <c r="F132" s="72">
        <v>20.399000000000001</v>
      </c>
      <c r="G132" s="72">
        <v>18.654199999999999</v>
      </c>
      <c r="H132" s="72">
        <v>20.537800000000001</v>
      </c>
      <c r="I132" s="72">
        <v>19.818000000000001</v>
      </c>
      <c r="J132" s="72">
        <v>18.270399999999999</v>
      </c>
      <c r="K132" s="72">
        <v>20.475999999999999</v>
      </c>
      <c r="L132" s="72">
        <v>19.9133</v>
      </c>
      <c r="M132" s="72">
        <v>17.985399999999998</v>
      </c>
      <c r="N132" s="72">
        <v>20.264099999999999</v>
      </c>
      <c r="O132" s="72">
        <v>19.703299999999999</v>
      </c>
      <c r="P132" s="72">
        <v>17.921399999999998</v>
      </c>
      <c r="Q132" s="72">
        <v>20.113900000000001</v>
      </c>
      <c r="R132" s="72">
        <v>19.515499999999999</v>
      </c>
      <c r="S132" s="72">
        <v>17.783899999999999</v>
      </c>
      <c r="T132" s="72">
        <v>20.093900000000001</v>
      </c>
      <c r="U132" s="72">
        <v>19.220099999999999</v>
      </c>
      <c r="V132" s="72">
        <v>17.563600000000001</v>
      </c>
      <c r="W132" s="72">
        <v>19.746700000000001</v>
      </c>
    </row>
    <row r="133" spans="1:23" ht="13.5" customHeight="1" x14ac:dyDescent="0.2">
      <c r="A133" s="71"/>
      <c r="B133" s="81" t="s">
        <v>56</v>
      </c>
      <c r="C133" s="73">
        <v>16</v>
      </c>
      <c r="D133" s="73">
        <v>15</v>
      </c>
      <c r="E133" s="73">
        <v>18</v>
      </c>
      <c r="F133" s="73">
        <v>16</v>
      </c>
      <c r="G133" s="73">
        <v>15</v>
      </c>
      <c r="H133" s="73">
        <v>18</v>
      </c>
      <c r="I133" s="73">
        <v>16</v>
      </c>
      <c r="J133" s="73">
        <v>14</v>
      </c>
      <c r="K133" s="73">
        <v>18</v>
      </c>
      <c r="L133" s="73">
        <v>16</v>
      </c>
      <c r="M133" s="73">
        <v>14</v>
      </c>
      <c r="N133" s="73">
        <v>18</v>
      </c>
      <c r="O133" s="73">
        <v>16</v>
      </c>
      <c r="P133" s="73">
        <v>14</v>
      </c>
      <c r="Q133" s="73">
        <v>18</v>
      </c>
      <c r="R133" s="73">
        <v>15</v>
      </c>
      <c r="S133" s="73">
        <v>14</v>
      </c>
      <c r="T133" s="73">
        <v>17</v>
      </c>
      <c r="U133" s="73">
        <v>15</v>
      </c>
      <c r="V133" s="73">
        <v>13</v>
      </c>
      <c r="W133" s="73">
        <v>17</v>
      </c>
    </row>
    <row r="134" spans="1:23" ht="13.5" customHeight="1" x14ac:dyDescent="0.2">
      <c r="A134" s="71"/>
      <c r="B134" s="81" t="s">
        <v>57</v>
      </c>
      <c r="C134" s="73">
        <v>19</v>
      </c>
      <c r="D134" s="73">
        <v>17</v>
      </c>
      <c r="E134" s="73">
        <v>20</v>
      </c>
      <c r="F134" s="73">
        <v>18</v>
      </c>
      <c r="G134" s="73">
        <v>17</v>
      </c>
      <c r="H134" s="73">
        <v>20</v>
      </c>
      <c r="I134" s="73">
        <v>18</v>
      </c>
      <c r="J134" s="73">
        <v>16</v>
      </c>
      <c r="K134" s="73">
        <v>19</v>
      </c>
      <c r="L134" s="73">
        <v>18</v>
      </c>
      <c r="M134" s="73">
        <v>16</v>
      </c>
      <c r="N134" s="73">
        <v>19</v>
      </c>
      <c r="O134" s="73">
        <v>18</v>
      </c>
      <c r="P134" s="73">
        <v>16</v>
      </c>
      <c r="Q134" s="73">
        <v>19</v>
      </c>
      <c r="R134" s="73">
        <v>18</v>
      </c>
      <c r="S134" s="73">
        <v>16</v>
      </c>
      <c r="T134" s="73">
        <v>19</v>
      </c>
      <c r="U134" s="73">
        <v>17</v>
      </c>
      <c r="V134" s="73">
        <v>15</v>
      </c>
      <c r="W134" s="73">
        <v>19</v>
      </c>
    </row>
    <row r="135" spans="1:23" ht="13.5" customHeight="1" x14ac:dyDescent="0.2">
      <c r="A135" s="71"/>
      <c r="B135" s="81" t="s">
        <v>58</v>
      </c>
      <c r="C135" s="73">
        <v>21</v>
      </c>
      <c r="D135" s="73">
        <v>19</v>
      </c>
      <c r="E135" s="73">
        <v>21</v>
      </c>
      <c r="F135" s="73">
        <v>21</v>
      </c>
      <c r="G135" s="73">
        <v>19</v>
      </c>
      <c r="H135" s="73">
        <v>21</v>
      </c>
      <c r="I135" s="73">
        <v>20</v>
      </c>
      <c r="J135" s="73">
        <v>18</v>
      </c>
      <c r="K135" s="73">
        <v>21</v>
      </c>
      <c r="L135" s="73">
        <v>20</v>
      </c>
      <c r="M135" s="73">
        <v>18</v>
      </c>
      <c r="N135" s="73">
        <v>20</v>
      </c>
      <c r="O135" s="73">
        <v>20</v>
      </c>
      <c r="P135" s="73">
        <v>18</v>
      </c>
      <c r="Q135" s="73">
        <v>20</v>
      </c>
      <c r="R135" s="73">
        <v>20</v>
      </c>
      <c r="S135" s="73">
        <v>18</v>
      </c>
      <c r="T135" s="73">
        <v>20</v>
      </c>
      <c r="U135" s="73">
        <v>20</v>
      </c>
      <c r="V135" s="73">
        <v>18</v>
      </c>
      <c r="W135" s="73">
        <v>20</v>
      </c>
    </row>
    <row r="136" spans="1:23" ht="13.5" customHeight="1" x14ac:dyDescent="0.2">
      <c r="A136" s="71"/>
      <c r="B136" s="81" t="s">
        <v>59</v>
      </c>
      <c r="C136" s="73">
        <v>23</v>
      </c>
      <c r="D136" s="73">
        <v>21</v>
      </c>
      <c r="E136" s="73">
        <v>22</v>
      </c>
      <c r="F136" s="73">
        <v>23</v>
      </c>
      <c r="G136" s="73">
        <v>21</v>
      </c>
      <c r="H136" s="73">
        <v>22</v>
      </c>
      <c r="I136" s="73">
        <v>22</v>
      </c>
      <c r="J136" s="73">
        <v>21</v>
      </c>
      <c r="K136" s="73">
        <v>22</v>
      </c>
      <c r="L136" s="73">
        <v>22</v>
      </c>
      <c r="M136" s="73">
        <v>20</v>
      </c>
      <c r="N136" s="73">
        <v>22</v>
      </c>
      <c r="O136" s="73">
        <v>22</v>
      </c>
      <c r="P136" s="73">
        <v>20</v>
      </c>
      <c r="Q136" s="73">
        <v>21</v>
      </c>
      <c r="R136" s="73">
        <v>22</v>
      </c>
      <c r="S136" s="73">
        <v>20</v>
      </c>
      <c r="T136" s="73">
        <v>21</v>
      </c>
      <c r="U136" s="73">
        <v>21</v>
      </c>
      <c r="V136" s="73">
        <v>20</v>
      </c>
      <c r="W136" s="73">
        <v>21</v>
      </c>
    </row>
    <row r="137" spans="1:23" ht="13.5" customHeight="1" x14ac:dyDescent="0.2">
      <c r="A137" s="74"/>
      <c r="B137" s="82" t="s">
        <v>60</v>
      </c>
      <c r="C137" s="75">
        <v>24</v>
      </c>
      <c r="D137" s="75">
        <v>23</v>
      </c>
      <c r="E137" s="75">
        <v>23</v>
      </c>
      <c r="F137" s="75">
        <v>24</v>
      </c>
      <c r="G137" s="75">
        <v>23</v>
      </c>
      <c r="H137" s="75">
        <v>23</v>
      </c>
      <c r="I137" s="75">
        <v>24</v>
      </c>
      <c r="J137" s="75">
        <v>22</v>
      </c>
      <c r="K137" s="75">
        <v>23</v>
      </c>
      <c r="L137" s="75">
        <v>24</v>
      </c>
      <c r="M137" s="75">
        <v>22</v>
      </c>
      <c r="N137" s="75">
        <v>23</v>
      </c>
      <c r="O137" s="75">
        <v>23</v>
      </c>
      <c r="P137" s="75">
        <v>22</v>
      </c>
      <c r="Q137" s="75">
        <v>22</v>
      </c>
      <c r="R137" s="75">
        <v>23</v>
      </c>
      <c r="S137" s="75">
        <v>22</v>
      </c>
      <c r="T137" s="75">
        <v>22</v>
      </c>
      <c r="U137" s="75">
        <v>23</v>
      </c>
      <c r="V137" s="75">
        <v>22</v>
      </c>
      <c r="W137" s="75">
        <v>22</v>
      </c>
    </row>
    <row r="138" spans="1:23" ht="13.5" customHeight="1" x14ac:dyDescent="0.2">
      <c r="A138" s="71" t="s">
        <v>35</v>
      </c>
      <c r="B138" s="81" t="s">
        <v>61</v>
      </c>
      <c r="C138" s="72">
        <v>19.297899999999998</v>
      </c>
      <c r="D138" s="72">
        <v>19.2151</v>
      </c>
      <c r="E138" s="72">
        <v>19.138000000000002</v>
      </c>
      <c r="F138" s="72">
        <v>19.440899999999999</v>
      </c>
      <c r="G138" s="72">
        <v>19.41</v>
      </c>
      <c r="H138" s="72">
        <v>19.488499999999998</v>
      </c>
      <c r="I138" s="72">
        <v>19.015899999999998</v>
      </c>
      <c r="J138" s="72">
        <v>19.4346</v>
      </c>
      <c r="K138" s="72">
        <v>19.5624</v>
      </c>
      <c r="L138" s="72">
        <v>18.984200000000001</v>
      </c>
      <c r="M138" s="72">
        <v>19.455400000000001</v>
      </c>
      <c r="N138" s="72">
        <v>19.407800000000002</v>
      </c>
      <c r="O138" s="72">
        <v>19.275400000000001</v>
      </c>
      <c r="P138" s="72">
        <v>19.302099999999999</v>
      </c>
      <c r="Q138" s="72">
        <v>19.3431</v>
      </c>
      <c r="R138" s="72">
        <v>19.0059</v>
      </c>
      <c r="S138" s="72">
        <v>19.1069</v>
      </c>
      <c r="T138" s="72">
        <v>18.968599999999999</v>
      </c>
      <c r="U138" s="72">
        <v>18.911100000000001</v>
      </c>
      <c r="V138" s="72">
        <v>19.000800000000002</v>
      </c>
      <c r="W138" s="72">
        <v>18.9893</v>
      </c>
    </row>
    <row r="139" spans="1:23" ht="13.5" customHeight="1" x14ac:dyDescent="0.2">
      <c r="A139" s="71"/>
      <c r="B139" s="81" t="s">
        <v>56</v>
      </c>
      <c r="C139" s="73">
        <v>17</v>
      </c>
      <c r="D139" s="73">
        <v>16</v>
      </c>
      <c r="E139" s="73">
        <v>15</v>
      </c>
      <c r="F139" s="73">
        <v>17</v>
      </c>
      <c r="G139" s="73">
        <v>17</v>
      </c>
      <c r="H139" s="73">
        <v>16</v>
      </c>
      <c r="I139" s="73">
        <v>17</v>
      </c>
      <c r="J139" s="73">
        <v>17</v>
      </c>
      <c r="K139" s="73">
        <v>16</v>
      </c>
      <c r="L139" s="73">
        <v>17</v>
      </c>
      <c r="M139" s="73">
        <v>17</v>
      </c>
      <c r="N139" s="73">
        <v>16</v>
      </c>
      <c r="O139" s="73">
        <v>17</v>
      </c>
      <c r="P139" s="73">
        <v>17</v>
      </c>
      <c r="Q139" s="73">
        <v>15</v>
      </c>
      <c r="R139" s="73">
        <v>17</v>
      </c>
      <c r="S139" s="73">
        <v>16</v>
      </c>
      <c r="T139" s="73">
        <v>15</v>
      </c>
      <c r="U139" s="73">
        <v>17</v>
      </c>
      <c r="V139" s="73">
        <v>17</v>
      </c>
      <c r="W139" s="73">
        <v>15</v>
      </c>
    </row>
    <row r="140" spans="1:23" ht="13.5" customHeight="1" x14ac:dyDescent="0.2">
      <c r="A140" s="71"/>
      <c r="B140" s="81" t="s">
        <v>57</v>
      </c>
      <c r="C140" s="73">
        <v>18</v>
      </c>
      <c r="D140" s="73">
        <v>18</v>
      </c>
      <c r="E140" s="73">
        <v>17</v>
      </c>
      <c r="F140" s="73">
        <v>18</v>
      </c>
      <c r="G140" s="73">
        <v>18</v>
      </c>
      <c r="H140" s="73">
        <v>17</v>
      </c>
      <c r="I140" s="73">
        <v>18</v>
      </c>
      <c r="J140" s="73">
        <v>18</v>
      </c>
      <c r="K140" s="73">
        <v>17</v>
      </c>
      <c r="L140" s="73">
        <v>18</v>
      </c>
      <c r="M140" s="73">
        <v>18</v>
      </c>
      <c r="N140" s="73">
        <v>17</v>
      </c>
      <c r="O140" s="73">
        <v>18</v>
      </c>
      <c r="P140" s="73">
        <v>18</v>
      </c>
      <c r="Q140" s="73">
        <v>17</v>
      </c>
      <c r="R140" s="73">
        <v>18</v>
      </c>
      <c r="S140" s="73">
        <v>18</v>
      </c>
      <c r="T140" s="73">
        <v>17</v>
      </c>
      <c r="U140" s="73">
        <v>18</v>
      </c>
      <c r="V140" s="73">
        <v>18</v>
      </c>
      <c r="W140" s="73">
        <v>17</v>
      </c>
    </row>
    <row r="141" spans="1:23" ht="13.5" customHeight="1" x14ac:dyDescent="0.2">
      <c r="A141" s="71"/>
      <c r="B141" s="81" t="s">
        <v>58</v>
      </c>
      <c r="C141" s="73">
        <v>19</v>
      </c>
      <c r="D141" s="73">
        <v>19</v>
      </c>
      <c r="E141" s="73">
        <v>19</v>
      </c>
      <c r="F141" s="73">
        <v>20</v>
      </c>
      <c r="G141" s="73">
        <v>20</v>
      </c>
      <c r="H141" s="73">
        <v>19</v>
      </c>
      <c r="I141" s="73">
        <v>19</v>
      </c>
      <c r="J141" s="73">
        <v>20</v>
      </c>
      <c r="K141" s="73">
        <v>19</v>
      </c>
      <c r="L141" s="73">
        <v>19</v>
      </c>
      <c r="M141" s="73">
        <v>20</v>
      </c>
      <c r="N141" s="73">
        <v>19</v>
      </c>
      <c r="O141" s="73">
        <v>19</v>
      </c>
      <c r="P141" s="73">
        <v>19</v>
      </c>
      <c r="Q141" s="73">
        <v>20</v>
      </c>
      <c r="R141" s="73">
        <v>19</v>
      </c>
      <c r="S141" s="73">
        <v>19</v>
      </c>
      <c r="T141" s="73">
        <v>19</v>
      </c>
      <c r="U141" s="73">
        <v>19</v>
      </c>
      <c r="V141" s="73">
        <v>19</v>
      </c>
      <c r="W141" s="73">
        <v>19</v>
      </c>
    </row>
    <row r="142" spans="1:23" ht="13.5" customHeight="1" x14ac:dyDescent="0.2">
      <c r="A142" s="71"/>
      <c r="B142" s="81" t="s">
        <v>59</v>
      </c>
      <c r="C142" s="73">
        <v>21</v>
      </c>
      <c r="D142" s="73">
        <v>21</v>
      </c>
      <c r="E142" s="73">
        <v>22</v>
      </c>
      <c r="F142" s="73">
        <v>21</v>
      </c>
      <c r="G142" s="73">
        <v>21</v>
      </c>
      <c r="H142" s="73">
        <v>22</v>
      </c>
      <c r="I142" s="73">
        <v>20</v>
      </c>
      <c r="J142" s="73">
        <v>21</v>
      </c>
      <c r="K142" s="73">
        <v>22</v>
      </c>
      <c r="L142" s="73">
        <v>20</v>
      </c>
      <c r="M142" s="73">
        <v>21</v>
      </c>
      <c r="N142" s="73">
        <v>21</v>
      </c>
      <c r="O142" s="73">
        <v>21</v>
      </c>
      <c r="P142" s="73">
        <v>21</v>
      </c>
      <c r="Q142" s="73">
        <v>21</v>
      </c>
      <c r="R142" s="73">
        <v>20</v>
      </c>
      <c r="S142" s="73">
        <v>21</v>
      </c>
      <c r="T142" s="73">
        <v>21</v>
      </c>
      <c r="U142" s="73">
        <v>20</v>
      </c>
      <c r="V142" s="73">
        <v>20</v>
      </c>
      <c r="W142" s="73">
        <v>21</v>
      </c>
    </row>
    <row r="143" spans="1:23" ht="13.5" customHeight="1" x14ac:dyDescent="0.2">
      <c r="A143" s="74"/>
      <c r="B143" s="82" t="s">
        <v>60</v>
      </c>
      <c r="C143" s="75">
        <v>21</v>
      </c>
      <c r="D143" s="75">
        <v>22</v>
      </c>
      <c r="E143" s="75">
        <v>24</v>
      </c>
      <c r="F143" s="75">
        <v>22</v>
      </c>
      <c r="G143" s="75">
        <v>22</v>
      </c>
      <c r="H143" s="75">
        <v>23</v>
      </c>
      <c r="I143" s="75">
        <v>21</v>
      </c>
      <c r="J143" s="75">
        <v>22</v>
      </c>
      <c r="K143" s="75">
        <v>24</v>
      </c>
      <c r="L143" s="75">
        <v>21</v>
      </c>
      <c r="M143" s="75">
        <v>22</v>
      </c>
      <c r="N143" s="75">
        <v>23</v>
      </c>
      <c r="O143" s="75">
        <v>21</v>
      </c>
      <c r="P143" s="75">
        <v>22</v>
      </c>
      <c r="Q143" s="75">
        <v>23</v>
      </c>
      <c r="R143" s="75">
        <v>21</v>
      </c>
      <c r="S143" s="75">
        <v>22</v>
      </c>
      <c r="T143" s="75">
        <v>23</v>
      </c>
      <c r="U143" s="75">
        <v>21</v>
      </c>
      <c r="V143" s="75">
        <v>22</v>
      </c>
      <c r="W143" s="75">
        <v>23</v>
      </c>
    </row>
    <row r="144" spans="1:23" ht="13.5" customHeight="1" x14ac:dyDescent="0.2">
      <c r="A144" s="71" t="s">
        <v>36</v>
      </c>
      <c r="B144" s="81" t="s">
        <v>61</v>
      </c>
      <c r="C144" s="72">
        <v>18.177700000000002</v>
      </c>
      <c r="D144" s="72">
        <v>19.451899999999998</v>
      </c>
      <c r="E144" s="72">
        <v>19.6038</v>
      </c>
      <c r="F144" s="72">
        <v>18.382899999999999</v>
      </c>
      <c r="G144" s="72">
        <v>19.5548</v>
      </c>
      <c r="H144" s="72">
        <v>19.482600000000001</v>
      </c>
      <c r="I144" s="72">
        <v>18.286100000000001</v>
      </c>
      <c r="J144" s="72">
        <v>19.720700000000001</v>
      </c>
      <c r="K144" s="72">
        <v>19.581299999999999</v>
      </c>
      <c r="L144" s="72">
        <v>18.694500000000001</v>
      </c>
      <c r="M144" s="72">
        <v>19.412600000000001</v>
      </c>
      <c r="N144" s="72">
        <v>19.6891</v>
      </c>
      <c r="O144" s="72">
        <v>18.700299999999999</v>
      </c>
      <c r="P144" s="72">
        <v>19.329499999999999</v>
      </c>
      <c r="Q144" s="72">
        <v>19.721900000000002</v>
      </c>
      <c r="R144" s="72">
        <v>18.675899999999999</v>
      </c>
      <c r="S144" s="72">
        <v>19.418600000000001</v>
      </c>
      <c r="T144" s="72">
        <v>19.816800000000001</v>
      </c>
      <c r="U144" s="72">
        <v>18.879200000000001</v>
      </c>
      <c r="V144" s="72">
        <v>19.409199999999998</v>
      </c>
      <c r="W144" s="72">
        <v>19.6264</v>
      </c>
    </row>
    <row r="145" spans="1:23" ht="13.5" customHeight="1" x14ac:dyDescent="0.2">
      <c r="A145" s="71"/>
      <c r="B145" s="81" t="s">
        <v>56</v>
      </c>
      <c r="C145" s="73">
        <v>12</v>
      </c>
      <c r="D145" s="73">
        <v>14</v>
      </c>
      <c r="E145" s="73">
        <v>15</v>
      </c>
      <c r="F145" s="73">
        <v>13.5</v>
      </c>
      <c r="G145" s="73">
        <v>15</v>
      </c>
      <c r="H145" s="73">
        <v>15</v>
      </c>
      <c r="I145" s="73">
        <v>13</v>
      </c>
      <c r="J145" s="73">
        <v>15</v>
      </c>
      <c r="K145" s="73">
        <v>15</v>
      </c>
      <c r="L145" s="73">
        <v>14</v>
      </c>
      <c r="M145" s="73">
        <v>15</v>
      </c>
      <c r="N145" s="73">
        <v>15</v>
      </c>
      <c r="O145" s="73">
        <v>14</v>
      </c>
      <c r="P145" s="73">
        <v>15</v>
      </c>
      <c r="Q145" s="73">
        <v>16</v>
      </c>
      <c r="R145" s="73">
        <v>14</v>
      </c>
      <c r="S145" s="73">
        <v>15</v>
      </c>
      <c r="T145" s="73">
        <v>16</v>
      </c>
      <c r="U145" s="73">
        <v>14</v>
      </c>
      <c r="V145" s="73">
        <v>15</v>
      </c>
      <c r="W145" s="73">
        <v>15</v>
      </c>
    </row>
    <row r="146" spans="1:23" ht="13.5" customHeight="1" x14ac:dyDescent="0.2">
      <c r="A146" s="71"/>
      <c r="B146" s="81" t="s">
        <v>57</v>
      </c>
      <c r="C146" s="73">
        <v>16</v>
      </c>
      <c r="D146" s="73">
        <v>18</v>
      </c>
      <c r="E146" s="73">
        <v>18</v>
      </c>
      <c r="F146" s="73">
        <v>17</v>
      </c>
      <c r="G146" s="73">
        <v>18</v>
      </c>
      <c r="H146" s="73">
        <v>18</v>
      </c>
      <c r="I146" s="73">
        <v>16</v>
      </c>
      <c r="J146" s="73">
        <v>18</v>
      </c>
      <c r="K146" s="73">
        <v>17</v>
      </c>
      <c r="L146" s="73">
        <v>16</v>
      </c>
      <c r="M146" s="73">
        <v>18</v>
      </c>
      <c r="N146" s="73">
        <v>18</v>
      </c>
      <c r="O146" s="73">
        <v>17</v>
      </c>
      <c r="P146" s="73">
        <v>18</v>
      </c>
      <c r="Q146" s="73">
        <v>18</v>
      </c>
      <c r="R146" s="73">
        <v>17</v>
      </c>
      <c r="S146" s="73">
        <v>18</v>
      </c>
      <c r="T146" s="73">
        <v>18</v>
      </c>
      <c r="U146" s="73">
        <v>17</v>
      </c>
      <c r="V146" s="73">
        <v>18</v>
      </c>
      <c r="W146" s="73">
        <v>18</v>
      </c>
    </row>
    <row r="147" spans="1:23" ht="13.5" customHeight="1" x14ac:dyDescent="0.2">
      <c r="A147" s="71"/>
      <c r="B147" s="81" t="s">
        <v>58</v>
      </c>
      <c r="C147" s="73">
        <v>19</v>
      </c>
      <c r="D147" s="73">
        <v>20</v>
      </c>
      <c r="E147" s="73">
        <v>20</v>
      </c>
      <c r="F147" s="73">
        <v>19</v>
      </c>
      <c r="G147" s="73">
        <v>20</v>
      </c>
      <c r="H147" s="73">
        <v>20</v>
      </c>
      <c r="I147" s="73">
        <v>19</v>
      </c>
      <c r="J147" s="73">
        <v>20</v>
      </c>
      <c r="K147" s="73">
        <v>20</v>
      </c>
      <c r="L147" s="73">
        <v>19</v>
      </c>
      <c r="M147" s="73">
        <v>20</v>
      </c>
      <c r="N147" s="73">
        <v>20</v>
      </c>
      <c r="O147" s="73">
        <v>19</v>
      </c>
      <c r="P147" s="73">
        <v>20</v>
      </c>
      <c r="Q147" s="73">
        <v>20</v>
      </c>
      <c r="R147" s="73">
        <v>19</v>
      </c>
      <c r="S147" s="73">
        <v>20</v>
      </c>
      <c r="T147" s="73">
        <v>20</v>
      </c>
      <c r="U147" s="73">
        <v>19</v>
      </c>
      <c r="V147" s="73">
        <v>20</v>
      </c>
      <c r="W147" s="73">
        <v>20</v>
      </c>
    </row>
    <row r="148" spans="1:23" ht="13.5" customHeight="1" x14ac:dyDescent="0.2">
      <c r="A148" s="71"/>
      <c r="B148" s="81" t="s">
        <v>59</v>
      </c>
      <c r="C148" s="73">
        <v>21</v>
      </c>
      <c r="D148" s="73">
        <v>22</v>
      </c>
      <c r="E148" s="73">
        <v>22</v>
      </c>
      <c r="F148" s="73">
        <v>21</v>
      </c>
      <c r="G148" s="73">
        <v>22</v>
      </c>
      <c r="H148" s="73">
        <v>22</v>
      </c>
      <c r="I148" s="73">
        <v>21</v>
      </c>
      <c r="J148" s="73">
        <v>22</v>
      </c>
      <c r="K148" s="73">
        <v>22</v>
      </c>
      <c r="L148" s="73">
        <v>21</v>
      </c>
      <c r="M148" s="73">
        <v>22</v>
      </c>
      <c r="N148" s="73">
        <v>22</v>
      </c>
      <c r="O148" s="73">
        <v>21</v>
      </c>
      <c r="P148" s="73">
        <v>22</v>
      </c>
      <c r="Q148" s="73">
        <v>22</v>
      </c>
      <c r="R148" s="73">
        <v>22</v>
      </c>
      <c r="S148" s="73">
        <v>22</v>
      </c>
      <c r="T148" s="73">
        <v>22</v>
      </c>
      <c r="U148" s="73">
        <v>21</v>
      </c>
      <c r="V148" s="73">
        <v>22</v>
      </c>
      <c r="W148" s="73">
        <v>21</v>
      </c>
    </row>
    <row r="149" spans="1:23" ht="13.5" customHeight="1" x14ac:dyDescent="0.2">
      <c r="A149" s="74"/>
      <c r="B149" s="82" t="s">
        <v>60</v>
      </c>
      <c r="C149" s="75">
        <v>23</v>
      </c>
      <c r="D149" s="75">
        <v>24</v>
      </c>
      <c r="E149" s="75">
        <v>23</v>
      </c>
      <c r="F149" s="75">
        <v>22</v>
      </c>
      <c r="G149" s="75">
        <v>24</v>
      </c>
      <c r="H149" s="75">
        <v>23</v>
      </c>
      <c r="I149" s="75">
        <v>22</v>
      </c>
      <c r="J149" s="75">
        <v>24</v>
      </c>
      <c r="K149" s="75">
        <v>23</v>
      </c>
      <c r="L149" s="75">
        <v>23</v>
      </c>
      <c r="M149" s="75">
        <v>23</v>
      </c>
      <c r="N149" s="75">
        <v>23</v>
      </c>
      <c r="O149" s="75">
        <v>23</v>
      </c>
      <c r="P149" s="75">
        <v>23</v>
      </c>
      <c r="Q149" s="75">
        <v>23</v>
      </c>
      <c r="R149" s="75">
        <v>23</v>
      </c>
      <c r="S149" s="75">
        <v>23</v>
      </c>
      <c r="T149" s="75">
        <v>23</v>
      </c>
      <c r="U149" s="75">
        <v>23</v>
      </c>
      <c r="V149" s="75">
        <v>23</v>
      </c>
      <c r="W149" s="75">
        <v>23</v>
      </c>
    </row>
    <row r="150" spans="1:23" ht="13.5" customHeight="1" x14ac:dyDescent="0.2">
      <c r="A150" s="71" t="s">
        <v>37</v>
      </c>
      <c r="B150" s="81" t="s">
        <v>61</v>
      </c>
      <c r="C150" s="72">
        <v>18.312200000000001</v>
      </c>
      <c r="D150" s="72">
        <v>18.524100000000001</v>
      </c>
      <c r="E150" s="72">
        <v>19.5017</v>
      </c>
      <c r="F150" s="72">
        <v>17.994900000000001</v>
      </c>
      <c r="G150" s="72">
        <v>18.676500000000001</v>
      </c>
      <c r="H150" s="72">
        <v>19.555599999999998</v>
      </c>
      <c r="I150" s="72">
        <v>17.6633</v>
      </c>
      <c r="J150" s="72">
        <v>18.560099999999998</v>
      </c>
      <c r="K150" s="72">
        <v>19.375900000000001</v>
      </c>
      <c r="L150" s="72">
        <v>17.415800000000001</v>
      </c>
      <c r="M150" s="72">
        <v>18.503399999999999</v>
      </c>
      <c r="N150" s="72">
        <v>19.271699999999999</v>
      </c>
      <c r="O150" s="72">
        <v>18.113499999999998</v>
      </c>
      <c r="P150" s="72">
        <v>18.461500000000001</v>
      </c>
      <c r="Q150" s="72">
        <v>19.5672</v>
      </c>
      <c r="R150" s="72">
        <v>18.243200000000002</v>
      </c>
      <c r="S150" s="72">
        <v>18.466100000000001</v>
      </c>
      <c r="T150" s="72">
        <v>19.779900000000001</v>
      </c>
      <c r="U150" s="72">
        <v>17.8108</v>
      </c>
      <c r="V150" s="72">
        <v>18.359400000000001</v>
      </c>
      <c r="W150" s="72">
        <v>19.696200000000001</v>
      </c>
    </row>
    <row r="151" spans="1:23" ht="13.5" customHeight="1" x14ac:dyDescent="0.2">
      <c r="A151" s="71"/>
      <c r="B151" s="81" t="s">
        <v>56</v>
      </c>
      <c r="C151" s="73">
        <v>15</v>
      </c>
      <c r="D151" s="73">
        <v>16</v>
      </c>
      <c r="E151" s="73">
        <v>16</v>
      </c>
      <c r="F151" s="73">
        <v>16</v>
      </c>
      <c r="G151" s="73">
        <v>16</v>
      </c>
      <c r="H151" s="73">
        <v>16</v>
      </c>
      <c r="I151" s="73">
        <v>15</v>
      </c>
      <c r="J151" s="73">
        <v>15</v>
      </c>
      <c r="K151" s="73">
        <v>17</v>
      </c>
      <c r="L151" s="73">
        <v>15</v>
      </c>
      <c r="M151" s="73">
        <v>16</v>
      </c>
      <c r="N151" s="73">
        <v>17</v>
      </c>
      <c r="O151" s="73">
        <v>15</v>
      </c>
      <c r="P151" s="73">
        <v>16</v>
      </c>
      <c r="Q151" s="73">
        <v>17</v>
      </c>
      <c r="R151" s="73">
        <v>16</v>
      </c>
      <c r="S151" s="73">
        <v>15</v>
      </c>
      <c r="T151" s="73">
        <v>17</v>
      </c>
      <c r="U151" s="73">
        <v>15</v>
      </c>
      <c r="V151" s="73">
        <v>15</v>
      </c>
      <c r="W151" s="73">
        <v>17</v>
      </c>
    </row>
    <row r="152" spans="1:23" ht="13.5" customHeight="1" x14ac:dyDescent="0.2">
      <c r="A152" s="71"/>
      <c r="B152" s="81" t="s">
        <v>57</v>
      </c>
      <c r="C152" s="73">
        <v>17</v>
      </c>
      <c r="D152" s="73">
        <v>17</v>
      </c>
      <c r="E152" s="73">
        <v>18</v>
      </c>
      <c r="F152" s="73">
        <v>17</v>
      </c>
      <c r="G152" s="73">
        <v>17</v>
      </c>
      <c r="H152" s="73">
        <v>18</v>
      </c>
      <c r="I152" s="73">
        <v>16</v>
      </c>
      <c r="J152" s="73">
        <v>17</v>
      </c>
      <c r="K152" s="73">
        <v>18</v>
      </c>
      <c r="L152" s="73">
        <v>16</v>
      </c>
      <c r="M152" s="73">
        <v>17</v>
      </c>
      <c r="N152" s="73">
        <v>18</v>
      </c>
      <c r="O152" s="73">
        <v>17</v>
      </c>
      <c r="P152" s="73">
        <v>17</v>
      </c>
      <c r="Q152" s="73">
        <v>18</v>
      </c>
      <c r="R152" s="73">
        <v>16</v>
      </c>
      <c r="S152" s="73">
        <v>17</v>
      </c>
      <c r="T152" s="73">
        <v>18</v>
      </c>
      <c r="U152" s="73">
        <v>16</v>
      </c>
      <c r="V152" s="73">
        <v>17</v>
      </c>
      <c r="W152" s="73">
        <v>18</v>
      </c>
    </row>
    <row r="153" spans="1:23" ht="13.5" customHeight="1" x14ac:dyDescent="0.2">
      <c r="A153" s="71"/>
      <c r="B153" s="81" t="s">
        <v>58</v>
      </c>
      <c r="C153" s="73">
        <v>18</v>
      </c>
      <c r="D153" s="73">
        <v>19</v>
      </c>
      <c r="E153" s="73">
        <v>19</v>
      </c>
      <c r="F153" s="73">
        <v>18</v>
      </c>
      <c r="G153" s="73">
        <v>19</v>
      </c>
      <c r="H153" s="73">
        <v>20</v>
      </c>
      <c r="I153" s="73">
        <v>18</v>
      </c>
      <c r="J153" s="73">
        <v>19</v>
      </c>
      <c r="K153" s="73">
        <v>19</v>
      </c>
      <c r="L153" s="73">
        <v>17</v>
      </c>
      <c r="M153" s="73">
        <v>18</v>
      </c>
      <c r="N153" s="73">
        <v>19</v>
      </c>
      <c r="O153" s="73">
        <v>18</v>
      </c>
      <c r="P153" s="73">
        <v>19</v>
      </c>
      <c r="Q153" s="73">
        <v>20</v>
      </c>
      <c r="R153" s="73">
        <v>18</v>
      </c>
      <c r="S153" s="73">
        <v>19</v>
      </c>
      <c r="T153" s="73">
        <v>20</v>
      </c>
      <c r="U153" s="73">
        <v>18</v>
      </c>
      <c r="V153" s="73">
        <v>18</v>
      </c>
      <c r="W153" s="73">
        <v>20</v>
      </c>
    </row>
    <row r="154" spans="1:23" ht="13.5" customHeight="1" x14ac:dyDescent="0.2">
      <c r="A154" s="71"/>
      <c r="B154" s="81" t="s">
        <v>59</v>
      </c>
      <c r="C154" s="73">
        <v>20</v>
      </c>
      <c r="D154" s="73">
        <v>20</v>
      </c>
      <c r="E154" s="73">
        <v>22</v>
      </c>
      <c r="F154" s="73">
        <v>19</v>
      </c>
      <c r="G154" s="73">
        <v>20</v>
      </c>
      <c r="H154" s="73">
        <v>21</v>
      </c>
      <c r="I154" s="73">
        <v>19</v>
      </c>
      <c r="J154" s="73">
        <v>20</v>
      </c>
      <c r="K154" s="73">
        <v>21</v>
      </c>
      <c r="L154" s="73">
        <v>19</v>
      </c>
      <c r="M154" s="73">
        <v>20</v>
      </c>
      <c r="N154" s="73">
        <v>21</v>
      </c>
      <c r="O154" s="73">
        <v>19</v>
      </c>
      <c r="P154" s="73">
        <v>20</v>
      </c>
      <c r="Q154" s="73">
        <v>21</v>
      </c>
      <c r="R154" s="73">
        <v>20</v>
      </c>
      <c r="S154" s="73">
        <v>20</v>
      </c>
      <c r="T154" s="73">
        <v>21</v>
      </c>
      <c r="U154" s="73">
        <v>19</v>
      </c>
      <c r="V154" s="73">
        <v>20</v>
      </c>
      <c r="W154" s="73">
        <v>21</v>
      </c>
    </row>
    <row r="155" spans="1:23" ht="13.5" customHeight="1" x14ac:dyDescent="0.2">
      <c r="A155" s="74"/>
      <c r="B155" s="82" t="s">
        <v>60</v>
      </c>
      <c r="C155" s="75">
        <v>21</v>
      </c>
      <c r="D155" s="75">
        <v>21</v>
      </c>
      <c r="E155" s="75">
        <v>23</v>
      </c>
      <c r="F155" s="75">
        <v>20</v>
      </c>
      <c r="G155" s="75">
        <v>22</v>
      </c>
      <c r="H155" s="75">
        <v>23</v>
      </c>
      <c r="I155" s="75">
        <v>20</v>
      </c>
      <c r="J155" s="75">
        <v>21</v>
      </c>
      <c r="K155" s="75">
        <v>22</v>
      </c>
      <c r="L155" s="75">
        <v>20</v>
      </c>
      <c r="M155" s="75">
        <v>21</v>
      </c>
      <c r="N155" s="75">
        <v>22</v>
      </c>
      <c r="O155" s="75">
        <v>20</v>
      </c>
      <c r="P155" s="75">
        <v>21</v>
      </c>
      <c r="Q155" s="75">
        <v>22</v>
      </c>
      <c r="R155" s="75">
        <v>21</v>
      </c>
      <c r="S155" s="75">
        <v>21</v>
      </c>
      <c r="T155" s="75">
        <v>22</v>
      </c>
      <c r="U155" s="75">
        <v>20</v>
      </c>
      <c r="V155" s="75">
        <v>21</v>
      </c>
      <c r="W155" s="75">
        <v>22</v>
      </c>
    </row>
    <row r="156" spans="1:23" ht="13.5" customHeight="1" x14ac:dyDescent="0.2">
      <c r="A156" s="77" t="s">
        <v>38</v>
      </c>
      <c r="B156" s="80" t="s">
        <v>61</v>
      </c>
      <c r="C156" s="78">
        <v>19.4725</v>
      </c>
      <c r="D156" s="78">
        <v>19.816800000000001</v>
      </c>
      <c r="E156" s="78">
        <v>18.6814</v>
      </c>
      <c r="F156" s="78">
        <v>19.549900000000001</v>
      </c>
      <c r="G156" s="78">
        <v>19.809200000000001</v>
      </c>
      <c r="H156" s="78">
        <v>18.899999999999999</v>
      </c>
      <c r="I156" s="78">
        <v>19.625</v>
      </c>
      <c r="J156" s="78">
        <v>19.566700000000001</v>
      </c>
      <c r="K156" s="78">
        <v>19.354600000000001</v>
      </c>
      <c r="L156" s="78">
        <v>19.5166</v>
      </c>
      <c r="M156" s="78">
        <v>19.763000000000002</v>
      </c>
      <c r="N156" s="78">
        <v>19.1782</v>
      </c>
      <c r="O156" s="78">
        <v>19.7834</v>
      </c>
      <c r="P156" s="78">
        <v>19.834700000000002</v>
      </c>
      <c r="Q156" s="78">
        <v>19.173100000000002</v>
      </c>
      <c r="R156" s="78">
        <v>19.896000000000001</v>
      </c>
      <c r="S156" s="78">
        <v>19.782900000000001</v>
      </c>
      <c r="T156" s="78">
        <v>19.411000000000001</v>
      </c>
      <c r="U156" s="78">
        <v>19.697299999999998</v>
      </c>
      <c r="V156" s="78">
        <v>19.898599999999998</v>
      </c>
      <c r="W156" s="78">
        <v>19.402799999999999</v>
      </c>
    </row>
    <row r="157" spans="1:23" ht="13.5" customHeight="1" x14ac:dyDescent="0.2">
      <c r="A157" s="71"/>
      <c r="B157" s="81" t="s">
        <v>56</v>
      </c>
      <c r="C157" s="73">
        <v>16</v>
      </c>
      <c r="D157" s="73">
        <v>16</v>
      </c>
      <c r="E157" s="73">
        <v>12</v>
      </c>
      <c r="F157" s="73">
        <v>17</v>
      </c>
      <c r="G157" s="73">
        <v>16</v>
      </c>
      <c r="H157" s="73">
        <v>12</v>
      </c>
      <c r="I157" s="73">
        <v>17</v>
      </c>
      <c r="J157" s="73">
        <v>16</v>
      </c>
      <c r="K157" s="73">
        <v>12</v>
      </c>
      <c r="L157" s="73">
        <v>16</v>
      </c>
      <c r="M157" s="73">
        <v>17</v>
      </c>
      <c r="N157" s="73">
        <v>12</v>
      </c>
      <c r="O157" s="73">
        <v>17</v>
      </c>
      <c r="P157" s="73">
        <v>16</v>
      </c>
      <c r="Q157" s="73">
        <v>12</v>
      </c>
      <c r="R157" s="73">
        <v>17</v>
      </c>
      <c r="S157" s="73">
        <v>17</v>
      </c>
      <c r="T157" s="73">
        <v>12</v>
      </c>
      <c r="U157" s="73">
        <v>17</v>
      </c>
      <c r="V157" s="73">
        <v>16</v>
      </c>
      <c r="W157" s="73">
        <v>12</v>
      </c>
    </row>
    <row r="158" spans="1:23" ht="13.5" customHeight="1" x14ac:dyDescent="0.2">
      <c r="A158" s="71"/>
      <c r="B158" s="81" t="s">
        <v>57</v>
      </c>
      <c r="C158" s="73">
        <v>18</v>
      </c>
      <c r="D158" s="73">
        <v>18</v>
      </c>
      <c r="E158" s="73">
        <v>15</v>
      </c>
      <c r="F158" s="73">
        <v>18</v>
      </c>
      <c r="G158" s="73">
        <v>18</v>
      </c>
      <c r="H158" s="73">
        <v>16</v>
      </c>
      <c r="I158" s="73">
        <v>18</v>
      </c>
      <c r="J158" s="73">
        <v>18</v>
      </c>
      <c r="K158" s="73">
        <v>16</v>
      </c>
      <c r="L158" s="73">
        <v>18</v>
      </c>
      <c r="M158" s="73">
        <v>18</v>
      </c>
      <c r="N158" s="73">
        <v>16</v>
      </c>
      <c r="O158" s="73">
        <v>18</v>
      </c>
      <c r="P158" s="73">
        <v>18</v>
      </c>
      <c r="Q158" s="73">
        <v>15</v>
      </c>
      <c r="R158" s="73">
        <v>18</v>
      </c>
      <c r="S158" s="73">
        <v>18</v>
      </c>
      <c r="T158" s="73">
        <v>16</v>
      </c>
      <c r="U158" s="73">
        <v>18</v>
      </c>
      <c r="V158" s="73">
        <v>18</v>
      </c>
      <c r="W158" s="73">
        <v>16</v>
      </c>
    </row>
    <row r="159" spans="1:23" ht="13.5" customHeight="1" x14ac:dyDescent="0.2">
      <c r="A159" s="71"/>
      <c r="B159" s="81" t="s">
        <v>58</v>
      </c>
      <c r="C159" s="73">
        <v>19</v>
      </c>
      <c r="D159" s="73">
        <v>20</v>
      </c>
      <c r="E159" s="73">
        <v>21</v>
      </c>
      <c r="F159" s="73">
        <v>20</v>
      </c>
      <c r="G159" s="73">
        <v>20</v>
      </c>
      <c r="H159" s="73">
        <v>20</v>
      </c>
      <c r="I159" s="73">
        <v>20</v>
      </c>
      <c r="J159" s="73">
        <v>20</v>
      </c>
      <c r="K159" s="73">
        <v>21</v>
      </c>
      <c r="L159" s="73">
        <v>19</v>
      </c>
      <c r="M159" s="73">
        <v>20</v>
      </c>
      <c r="N159" s="73">
        <v>21</v>
      </c>
      <c r="O159" s="73">
        <v>20</v>
      </c>
      <c r="P159" s="73">
        <v>20</v>
      </c>
      <c r="Q159" s="73">
        <v>21</v>
      </c>
      <c r="R159" s="73">
        <v>20</v>
      </c>
      <c r="S159" s="73">
        <v>20</v>
      </c>
      <c r="T159" s="73">
        <v>21</v>
      </c>
      <c r="U159" s="73">
        <v>20</v>
      </c>
      <c r="V159" s="73">
        <v>20</v>
      </c>
      <c r="W159" s="73">
        <v>22</v>
      </c>
    </row>
    <row r="160" spans="1:23" ht="13.5" customHeight="1" x14ac:dyDescent="0.2">
      <c r="A160" s="71"/>
      <c r="B160" s="81" t="s">
        <v>59</v>
      </c>
      <c r="C160" s="73">
        <v>21</v>
      </c>
      <c r="D160" s="73">
        <v>22</v>
      </c>
      <c r="E160" s="73">
        <v>23</v>
      </c>
      <c r="F160" s="73">
        <v>21</v>
      </c>
      <c r="G160" s="73">
        <v>22</v>
      </c>
      <c r="H160" s="73">
        <v>23</v>
      </c>
      <c r="I160" s="73">
        <v>21</v>
      </c>
      <c r="J160" s="73">
        <v>21</v>
      </c>
      <c r="K160" s="73">
        <v>24</v>
      </c>
      <c r="L160" s="73">
        <v>21</v>
      </c>
      <c r="M160" s="73">
        <v>21</v>
      </c>
      <c r="N160" s="73">
        <v>23</v>
      </c>
      <c r="O160" s="73">
        <v>21</v>
      </c>
      <c r="P160" s="73">
        <v>22</v>
      </c>
      <c r="Q160" s="73">
        <v>23</v>
      </c>
      <c r="R160" s="73">
        <v>22</v>
      </c>
      <c r="S160" s="73">
        <v>22</v>
      </c>
      <c r="T160" s="73">
        <v>23</v>
      </c>
      <c r="U160" s="73">
        <v>21</v>
      </c>
      <c r="V160" s="73">
        <v>22</v>
      </c>
      <c r="W160" s="73">
        <v>23</v>
      </c>
    </row>
    <row r="161" spans="1:23" ht="13.5" customHeight="1" x14ac:dyDescent="0.2">
      <c r="A161" s="74"/>
      <c r="B161" s="82" t="s">
        <v>60</v>
      </c>
      <c r="C161" s="75">
        <v>23</v>
      </c>
      <c r="D161" s="75">
        <v>23</v>
      </c>
      <c r="E161" s="75">
        <v>24</v>
      </c>
      <c r="F161" s="75">
        <v>22</v>
      </c>
      <c r="G161" s="75">
        <v>23</v>
      </c>
      <c r="H161" s="75">
        <v>24</v>
      </c>
      <c r="I161" s="75">
        <v>22</v>
      </c>
      <c r="J161" s="75">
        <v>23</v>
      </c>
      <c r="K161" s="75">
        <v>24</v>
      </c>
      <c r="L161" s="75">
        <v>22</v>
      </c>
      <c r="M161" s="75">
        <v>23</v>
      </c>
      <c r="N161" s="75">
        <v>24</v>
      </c>
      <c r="O161" s="75">
        <v>23</v>
      </c>
      <c r="P161" s="75">
        <v>23</v>
      </c>
      <c r="Q161" s="75">
        <v>24</v>
      </c>
      <c r="R161" s="75">
        <v>23</v>
      </c>
      <c r="S161" s="75">
        <v>23</v>
      </c>
      <c r="T161" s="75">
        <v>24</v>
      </c>
      <c r="U161" s="75">
        <v>22</v>
      </c>
      <c r="V161" s="75">
        <v>23</v>
      </c>
      <c r="W161" s="75">
        <v>24</v>
      </c>
    </row>
    <row r="162" spans="1:23" ht="13.5" customHeight="1" x14ac:dyDescent="0.2">
      <c r="A162" s="77" t="s">
        <v>39</v>
      </c>
      <c r="B162" s="80" t="s">
        <v>61</v>
      </c>
      <c r="C162" s="78">
        <v>16.702400000000001</v>
      </c>
      <c r="D162" s="78">
        <v>17.122599999999998</v>
      </c>
      <c r="E162" s="78">
        <v>19.161000000000001</v>
      </c>
      <c r="F162" s="78">
        <v>17.924099999999999</v>
      </c>
      <c r="G162" s="78">
        <v>16.921900000000001</v>
      </c>
      <c r="H162" s="78">
        <v>18.381</v>
      </c>
      <c r="I162" s="78">
        <v>17.5</v>
      </c>
      <c r="J162" s="78">
        <v>16.970099999999999</v>
      </c>
      <c r="K162" s="78">
        <v>17.656300000000002</v>
      </c>
      <c r="L162" s="78">
        <v>18.265799999999999</v>
      </c>
      <c r="M162" s="78">
        <v>17.776900000000001</v>
      </c>
      <c r="N162" s="78">
        <v>18.118600000000001</v>
      </c>
      <c r="O162" s="78">
        <v>18.202500000000001</v>
      </c>
      <c r="P162" s="78">
        <v>17.659800000000001</v>
      </c>
      <c r="Q162" s="78">
        <v>17.898299999999999</v>
      </c>
      <c r="R162" s="78">
        <v>17.705100000000002</v>
      </c>
      <c r="S162" s="78">
        <v>17.979299999999999</v>
      </c>
      <c r="T162" s="78">
        <v>18.6174</v>
      </c>
      <c r="U162" s="78">
        <v>18.125</v>
      </c>
      <c r="V162" s="78">
        <v>17.764199999999999</v>
      </c>
      <c r="W162" s="78">
        <v>19.5351</v>
      </c>
    </row>
    <row r="163" spans="1:23" ht="13.5" customHeight="1" x14ac:dyDescent="0.2">
      <c r="A163" s="71"/>
      <c r="B163" s="81" t="s">
        <v>56</v>
      </c>
      <c r="C163" s="73">
        <v>12</v>
      </c>
      <c r="D163" s="73">
        <v>12</v>
      </c>
      <c r="E163" s="73">
        <v>15</v>
      </c>
      <c r="F163" s="73">
        <v>13</v>
      </c>
      <c r="G163" s="73">
        <v>12</v>
      </c>
      <c r="H163" s="73">
        <v>14</v>
      </c>
      <c r="I163" s="73">
        <v>12</v>
      </c>
      <c r="J163" s="73">
        <v>12</v>
      </c>
      <c r="K163" s="73">
        <v>14</v>
      </c>
      <c r="L163" s="73">
        <v>14</v>
      </c>
      <c r="M163" s="73">
        <v>14</v>
      </c>
      <c r="N163" s="73">
        <v>15</v>
      </c>
      <c r="O163" s="73">
        <v>14</v>
      </c>
      <c r="P163" s="73">
        <v>13</v>
      </c>
      <c r="Q163" s="73">
        <v>14</v>
      </c>
      <c r="R163" s="73">
        <v>14</v>
      </c>
      <c r="S163" s="73">
        <v>14</v>
      </c>
      <c r="T163" s="73">
        <v>15</v>
      </c>
      <c r="U163" s="73">
        <v>13.5</v>
      </c>
      <c r="V163" s="73">
        <v>14</v>
      </c>
      <c r="W163" s="73">
        <v>16</v>
      </c>
    </row>
    <row r="164" spans="1:23" ht="13.5" customHeight="1" x14ac:dyDescent="0.2">
      <c r="A164" s="71"/>
      <c r="B164" s="81" t="s">
        <v>57</v>
      </c>
      <c r="C164" s="73">
        <v>14</v>
      </c>
      <c r="D164" s="73">
        <v>15</v>
      </c>
      <c r="E164" s="73">
        <v>17</v>
      </c>
      <c r="F164" s="73">
        <v>17</v>
      </c>
      <c r="G164" s="73">
        <v>15</v>
      </c>
      <c r="H164" s="73">
        <v>16</v>
      </c>
      <c r="I164" s="73">
        <v>16</v>
      </c>
      <c r="J164" s="73">
        <v>14</v>
      </c>
      <c r="K164" s="73">
        <v>15.5</v>
      </c>
      <c r="L164" s="73">
        <v>16</v>
      </c>
      <c r="M164" s="73">
        <v>15</v>
      </c>
      <c r="N164" s="73">
        <v>16</v>
      </c>
      <c r="O164" s="73">
        <v>16</v>
      </c>
      <c r="P164" s="73">
        <v>15.5</v>
      </c>
      <c r="Q164" s="73">
        <v>16</v>
      </c>
      <c r="R164" s="73">
        <v>16</v>
      </c>
      <c r="S164" s="73">
        <v>16</v>
      </c>
      <c r="T164" s="73">
        <v>16</v>
      </c>
      <c r="U164" s="73">
        <v>16</v>
      </c>
      <c r="V164" s="73">
        <v>15</v>
      </c>
      <c r="W164" s="73">
        <v>17</v>
      </c>
    </row>
    <row r="165" spans="1:23" ht="13.5" customHeight="1" x14ac:dyDescent="0.2">
      <c r="A165" s="71"/>
      <c r="B165" s="81" t="s">
        <v>58</v>
      </c>
      <c r="C165" s="73">
        <v>16</v>
      </c>
      <c r="D165" s="73">
        <v>18</v>
      </c>
      <c r="E165" s="73">
        <v>20</v>
      </c>
      <c r="F165" s="73">
        <v>18</v>
      </c>
      <c r="G165" s="73">
        <v>17</v>
      </c>
      <c r="H165" s="73">
        <v>19</v>
      </c>
      <c r="I165" s="73">
        <v>17.5</v>
      </c>
      <c r="J165" s="73">
        <v>17</v>
      </c>
      <c r="K165" s="73">
        <v>17</v>
      </c>
      <c r="L165" s="73">
        <v>18</v>
      </c>
      <c r="M165" s="73">
        <v>18</v>
      </c>
      <c r="N165" s="73">
        <v>18</v>
      </c>
      <c r="O165" s="73">
        <v>19</v>
      </c>
      <c r="P165" s="73">
        <v>18</v>
      </c>
      <c r="Q165" s="73">
        <v>18</v>
      </c>
      <c r="R165" s="73">
        <v>17</v>
      </c>
      <c r="S165" s="73">
        <v>18</v>
      </c>
      <c r="T165" s="73">
        <v>19</v>
      </c>
      <c r="U165" s="73">
        <v>18</v>
      </c>
      <c r="V165" s="73">
        <v>18</v>
      </c>
      <c r="W165" s="73">
        <v>20</v>
      </c>
    </row>
    <row r="166" spans="1:23" ht="13.5" customHeight="1" x14ac:dyDescent="0.2">
      <c r="A166" s="71"/>
      <c r="B166" s="81" t="s">
        <v>59</v>
      </c>
      <c r="C166" s="73">
        <v>19</v>
      </c>
      <c r="D166" s="73">
        <v>20</v>
      </c>
      <c r="E166" s="73">
        <v>21</v>
      </c>
      <c r="F166" s="73">
        <v>20</v>
      </c>
      <c r="G166" s="73">
        <v>20</v>
      </c>
      <c r="H166" s="73">
        <v>22</v>
      </c>
      <c r="I166" s="73">
        <v>20</v>
      </c>
      <c r="J166" s="73">
        <v>20</v>
      </c>
      <c r="K166" s="73">
        <v>21</v>
      </c>
      <c r="L166" s="73">
        <v>20</v>
      </c>
      <c r="M166" s="73">
        <v>20</v>
      </c>
      <c r="N166" s="73">
        <v>20</v>
      </c>
      <c r="O166" s="73">
        <v>20</v>
      </c>
      <c r="P166" s="73">
        <v>20</v>
      </c>
      <c r="Q166" s="73">
        <v>20</v>
      </c>
      <c r="R166" s="73">
        <v>20</v>
      </c>
      <c r="S166" s="73">
        <v>20</v>
      </c>
      <c r="T166" s="73">
        <v>21</v>
      </c>
      <c r="U166" s="73">
        <v>20.5</v>
      </c>
      <c r="V166" s="73">
        <v>20</v>
      </c>
      <c r="W166" s="73">
        <v>22</v>
      </c>
    </row>
    <row r="167" spans="1:23" ht="13.5" customHeight="1" x14ac:dyDescent="0.2">
      <c r="A167" s="74"/>
      <c r="B167" s="82" t="s">
        <v>60</v>
      </c>
      <c r="C167" s="75">
        <v>21</v>
      </c>
      <c r="D167" s="75">
        <v>22</v>
      </c>
      <c r="E167" s="75">
        <v>22</v>
      </c>
      <c r="F167" s="75">
        <v>21</v>
      </c>
      <c r="G167" s="75">
        <v>22</v>
      </c>
      <c r="H167" s="75">
        <v>22</v>
      </c>
      <c r="I167" s="75">
        <v>21</v>
      </c>
      <c r="J167" s="75">
        <v>22</v>
      </c>
      <c r="K167" s="75">
        <v>22</v>
      </c>
      <c r="L167" s="75">
        <v>21</v>
      </c>
      <c r="M167" s="75">
        <v>22</v>
      </c>
      <c r="N167" s="75">
        <v>22</v>
      </c>
      <c r="O167" s="75">
        <v>21</v>
      </c>
      <c r="P167" s="75">
        <v>21</v>
      </c>
      <c r="Q167" s="75">
        <v>22</v>
      </c>
      <c r="R167" s="75">
        <v>22</v>
      </c>
      <c r="S167" s="75">
        <v>22</v>
      </c>
      <c r="T167" s="75">
        <v>22</v>
      </c>
      <c r="U167" s="75">
        <v>23</v>
      </c>
      <c r="V167" s="75">
        <v>22</v>
      </c>
      <c r="W167" s="75">
        <v>23</v>
      </c>
    </row>
    <row r="168" spans="1:23" s="4" customFormat="1" ht="13.5" customHeight="1" x14ac:dyDescent="0.2">
      <c r="A168" s="18" t="s">
        <v>48</v>
      </c>
      <c r="B168" s="18"/>
    </row>
    <row r="169" spans="1:23" s="6" customFormat="1" ht="13.5" customHeight="1" x14ac:dyDescent="0.2">
      <c r="A169" s="27" t="str">
        <f>Index!A10</f>
        <v>Quelle: BFS – Lernende (SDL)</v>
      </c>
      <c r="B169" s="27"/>
    </row>
    <row r="170" spans="1:23" s="6" customFormat="1" ht="13.5" customHeight="1" x14ac:dyDescent="0.2">
      <c r="A170" s="23" t="str">
        <f>Index!A11</f>
        <v>© BFS 2022</v>
      </c>
      <c r="B170" s="23"/>
    </row>
    <row r="171" spans="1:23" s="5" customFormat="1" ht="25.5" customHeight="1" x14ac:dyDescent="0.2">
      <c r="A171" s="23" t="str">
        <f>Index!A12</f>
        <v>Auskunft: Bundesamt für Statistik (BFS), Bildungsindikatoren, EducIndicators@bfs.admin.ch</v>
      </c>
      <c r="B171" s="23"/>
    </row>
  </sheetData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  <rowBreaks count="4" manualBreakCount="4">
    <brk id="41" max="22" man="1"/>
    <brk id="77" max="22" man="1"/>
    <brk id="113" max="22" man="1"/>
    <brk id="14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Index</vt:lpstr>
      <vt:lpstr>T1</vt:lpstr>
      <vt:lpstr>T2</vt:lpstr>
      <vt:lpstr>TD1</vt:lpstr>
      <vt:lpstr>TD2</vt:lpstr>
      <vt:lpstr>'TD2'!Impression_des_titres</vt:lpstr>
      <vt:lpstr>Index!Zone_d_impression</vt:lpstr>
      <vt:lpstr>'T1'!Zone_d_impression</vt:lpstr>
      <vt:lpstr>'T2'!Zone_d_impression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Jaberg Ursula BFS</dc:creator>
  <cp:lastModifiedBy>Caballero Liardet Wayra BFS</cp:lastModifiedBy>
  <cp:lastPrinted>2022-03-01T09:59:15Z</cp:lastPrinted>
  <dcterms:created xsi:type="dcterms:W3CDTF">2009-09-02T13:23:34Z</dcterms:created>
  <dcterms:modified xsi:type="dcterms:W3CDTF">2022-03-14T08:40:33Z</dcterms:modified>
</cp:coreProperties>
</file>