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Tableau_2!$B$5:$C$30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AG26" i="57727" l="1"/>
  <c r="AG70" i="57727" l="1"/>
  <c r="AG69" i="57727"/>
  <c r="AG68" i="57727"/>
  <c r="AG67" i="57727"/>
  <c r="AG66" i="57727"/>
  <c r="AG65" i="57727"/>
  <c r="AG64" i="57727"/>
  <c r="AG63" i="57727"/>
  <c r="AG62" i="57727"/>
  <c r="AG61" i="57727"/>
  <c r="AG60" i="57727"/>
  <c r="AG59" i="57727"/>
  <c r="AG58" i="57727"/>
  <c r="AG57" i="57727"/>
  <c r="AG56" i="57727"/>
  <c r="AG55" i="57727"/>
  <c r="AF71" i="57727" l="1"/>
  <c r="AE71" i="57727"/>
  <c r="AD71" i="57727"/>
  <c r="AC71" i="57727"/>
  <c r="AB71" i="57727"/>
  <c r="AA71" i="57727"/>
  <c r="Z71" i="57727"/>
  <c r="Y71" i="57727"/>
  <c r="X71" i="57727"/>
  <c r="W71" i="57727"/>
  <c r="V71" i="57727"/>
  <c r="U71" i="57727"/>
  <c r="T71" i="57727"/>
  <c r="S71" i="57727"/>
  <c r="R71" i="57727"/>
  <c r="Q71" i="57727"/>
  <c r="P71" i="57727"/>
  <c r="O71" i="57727"/>
  <c r="N71" i="57727"/>
  <c r="M71" i="57727"/>
  <c r="L71" i="57727"/>
  <c r="K71" i="57727"/>
  <c r="J71" i="57727"/>
  <c r="I71" i="57727"/>
  <c r="H71" i="57727"/>
  <c r="G71" i="57727"/>
  <c r="F71" i="57727"/>
  <c r="E71" i="57727"/>
  <c r="AF70" i="57727"/>
  <c r="AE70" i="57727"/>
  <c r="AD70" i="57727"/>
  <c r="AC70" i="57727"/>
  <c r="AB70" i="57727"/>
  <c r="AA70" i="57727"/>
  <c r="Z70" i="57727"/>
  <c r="Y70" i="57727"/>
  <c r="X70" i="57727"/>
  <c r="W70" i="57727"/>
  <c r="V70" i="57727"/>
  <c r="U70" i="57727"/>
  <c r="T70" i="57727"/>
  <c r="S70" i="57727"/>
  <c r="R70" i="57727"/>
  <c r="Q70" i="57727"/>
  <c r="P70" i="57727"/>
  <c r="O70" i="57727"/>
  <c r="N70" i="57727"/>
  <c r="M70" i="57727"/>
  <c r="L70" i="57727"/>
  <c r="K70" i="57727"/>
  <c r="J70" i="57727"/>
  <c r="I70" i="57727"/>
  <c r="H70" i="57727"/>
  <c r="G70" i="57727"/>
  <c r="F70" i="57727"/>
  <c r="E70" i="57727"/>
  <c r="AF69" i="57727"/>
  <c r="AE69" i="57727"/>
  <c r="AD69" i="57727"/>
  <c r="AC69" i="57727"/>
  <c r="AB69" i="57727"/>
  <c r="AA69" i="57727"/>
  <c r="Z69" i="57727"/>
  <c r="Y69" i="57727"/>
  <c r="X69" i="57727"/>
  <c r="W69" i="57727"/>
  <c r="V69" i="57727"/>
  <c r="U69" i="57727"/>
  <c r="T69" i="57727"/>
  <c r="S69" i="57727"/>
  <c r="R69" i="57727"/>
  <c r="Q69" i="57727"/>
  <c r="P69" i="57727"/>
  <c r="O69" i="57727"/>
  <c r="N69" i="57727"/>
  <c r="M69" i="57727"/>
  <c r="L69" i="57727"/>
  <c r="K69" i="57727"/>
  <c r="J69" i="57727"/>
  <c r="I69" i="57727"/>
  <c r="H69" i="57727"/>
  <c r="G69" i="57727"/>
  <c r="F69" i="57727"/>
  <c r="E69" i="57727"/>
  <c r="AF68" i="57727"/>
  <c r="AE68" i="57727"/>
  <c r="AD68" i="57727"/>
  <c r="AC68" i="57727"/>
  <c r="AB68" i="57727"/>
  <c r="AA68" i="57727"/>
  <c r="Z68" i="57727"/>
  <c r="Y68" i="57727"/>
  <c r="X68" i="57727"/>
  <c r="W68" i="57727"/>
  <c r="V68" i="57727"/>
  <c r="U68" i="57727"/>
  <c r="T68" i="57727"/>
  <c r="S68" i="57727"/>
  <c r="R68" i="57727"/>
  <c r="Q68" i="57727"/>
  <c r="P68" i="57727"/>
  <c r="O68" i="57727"/>
  <c r="N68" i="57727"/>
  <c r="M68" i="57727"/>
  <c r="L68" i="57727"/>
  <c r="K68" i="57727"/>
  <c r="J68" i="57727"/>
  <c r="I68" i="57727"/>
  <c r="H68" i="57727"/>
  <c r="G68" i="57727"/>
  <c r="F68" i="57727"/>
  <c r="E68" i="57727"/>
  <c r="AF67" i="57727"/>
  <c r="AE67" i="57727"/>
  <c r="AD67" i="57727"/>
  <c r="AC67" i="57727"/>
  <c r="AB67" i="57727"/>
  <c r="AA67" i="57727"/>
  <c r="Z67" i="57727"/>
  <c r="Y67" i="57727"/>
  <c r="X67" i="57727"/>
  <c r="W67" i="57727"/>
  <c r="V67" i="57727"/>
  <c r="U67" i="57727"/>
  <c r="T67" i="57727"/>
  <c r="S67" i="57727"/>
  <c r="R67" i="57727"/>
  <c r="Q67" i="57727"/>
  <c r="P67" i="57727"/>
  <c r="O67" i="57727"/>
  <c r="N67" i="57727"/>
  <c r="M67" i="57727"/>
  <c r="L67" i="57727"/>
  <c r="K67" i="57727"/>
  <c r="J67" i="57727"/>
  <c r="I67" i="57727"/>
  <c r="H67" i="57727"/>
  <c r="G67" i="57727"/>
  <c r="F67" i="57727"/>
  <c r="E67" i="57727"/>
  <c r="AF66" i="57727"/>
  <c r="AE66" i="57727"/>
  <c r="AD66" i="57727"/>
  <c r="AC66" i="57727"/>
  <c r="AB66" i="57727"/>
  <c r="AA66" i="57727"/>
  <c r="Z66" i="57727"/>
  <c r="Y66" i="57727"/>
  <c r="X66" i="57727"/>
  <c r="W66" i="57727"/>
  <c r="V66" i="57727"/>
  <c r="U66" i="57727"/>
  <c r="T66" i="57727"/>
  <c r="S66" i="57727"/>
  <c r="R66" i="57727"/>
  <c r="Q66" i="57727"/>
  <c r="P66" i="57727"/>
  <c r="O66" i="57727"/>
  <c r="N66" i="57727"/>
  <c r="M66" i="57727"/>
  <c r="L66" i="57727"/>
  <c r="K66" i="57727"/>
  <c r="J66" i="57727"/>
  <c r="I66" i="57727"/>
  <c r="H66" i="57727"/>
  <c r="G66" i="57727"/>
  <c r="F66" i="57727"/>
  <c r="E66" i="57727"/>
  <c r="AF65" i="57727"/>
  <c r="AE65" i="57727"/>
  <c r="AD65" i="57727"/>
  <c r="AC65" i="57727"/>
  <c r="AB65" i="57727"/>
  <c r="AA65" i="57727"/>
  <c r="Z65" i="57727"/>
  <c r="Y65" i="57727"/>
  <c r="X65" i="57727"/>
  <c r="W65" i="57727"/>
  <c r="V65" i="57727"/>
  <c r="U65" i="57727"/>
  <c r="T65" i="57727"/>
  <c r="S65" i="57727"/>
  <c r="R65" i="57727"/>
  <c r="Q65" i="57727"/>
  <c r="P65" i="57727"/>
  <c r="O65" i="57727"/>
  <c r="N65" i="57727"/>
  <c r="M65" i="57727"/>
  <c r="L65" i="57727"/>
  <c r="K65" i="57727"/>
  <c r="J65" i="57727"/>
  <c r="I65" i="57727"/>
  <c r="H65" i="57727"/>
  <c r="G65" i="57727"/>
  <c r="F65" i="57727"/>
  <c r="E65" i="57727"/>
  <c r="AF64" i="57727"/>
  <c r="AE64" i="57727"/>
  <c r="AD64" i="57727"/>
  <c r="AC64" i="57727"/>
  <c r="AB64" i="57727"/>
  <c r="AA64" i="57727"/>
  <c r="Z64" i="57727"/>
  <c r="Y64" i="57727"/>
  <c r="X64" i="57727"/>
  <c r="W64" i="57727"/>
  <c r="V64" i="57727"/>
  <c r="U64" i="57727"/>
  <c r="T64" i="57727"/>
  <c r="S64" i="57727"/>
  <c r="R64" i="57727"/>
  <c r="Q64" i="57727"/>
  <c r="P64" i="57727"/>
  <c r="O64" i="57727"/>
  <c r="N64" i="57727"/>
  <c r="M64" i="57727"/>
  <c r="L64" i="57727"/>
  <c r="K64" i="57727"/>
  <c r="J64" i="57727"/>
  <c r="I64" i="57727"/>
  <c r="H64" i="57727"/>
  <c r="G64" i="57727"/>
  <c r="F64" i="57727"/>
  <c r="E64" i="57727"/>
  <c r="AF63" i="57727"/>
  <c r="AE63" i="57727"/>
  <c r="AD63" i="57727"/>
  <c r="AC63" i="57727"/>
  <c r="AB63" i="57727"/>
  <c r="AA63" i="57727"/>
  <c r="Z63" i="57727"/>
  <c r="Y63" i="57727"/>
  <c r="X63" i="57727"/>
  <c r="W63" i="57727"/>
  <c r="V63" i="57727"/>
  <c r="U63" i="57727"/>
  <c r="T63" i="57727"/>
  <c r="S63" i="57727"/>
  <c r="R63" i="57727"/>
  <c r="Q63" i="57727"/>
  <c r="P63" i="57727"/>
  <c r="O63" i="57727"/>
  <c r="N63" i="57727"/>
  <c r="M63" i="57727"/>
  <c r="L63" i="57727"/>
  <c r="K63" i="57727"/>
  <c r="J63" i="57727"/>
  <c r="I63" i="57727"/>
  <c r="H63" i="57727"/>
  <c r="G63" i="57727"/>
  <c r="F63" i="57727"/>
  <c r="E63" i="57727"/>
  <c r="AF62" i="57727"/>
  <c r="AE62" i="57727"/>
  <c r="AD62" i="57727"/>
  <c r="AC62" i="57727"/>
  <c r="AB62" i="57727"/>
  <c r="AA62" i="57727"/>
  <c r="Z62" i="57727"/>
  <c r="Y62" i="57727"/>
  <c r="X62" i="57727"/>
  <c r="W62" i="57727"/>
  <c r="V62" i="57727"/>
  <c r="U62" i="57727"/>
  <c r="T62" i="57727"/>
  <c r="S62" i="57727"/>
  <c r="R62" i="57727"/>
  <c r="Q62" i="57727"/>
  <c r="P62" i="57727"/>
  <c r="O62" i="57727"/>
  <c r="N62" i="57727"/>
  <c r="M62" i="57727"/>
  <c r="L62" i="57727"/>
  <c r="K62" i="57727"/>
  <c r="J62" i="57727"/>
  <c r="I62" i="57727"/>
  <c r="H62" i="57727"/>
  <c r="G62" i="57727"/>
  <c r="F62" i="57727"/>
  <c r="E62" i="57727"/>
  <c r="AF61" i="57727"/>
  <c r="AE61" i="57727"/>
  <c r="AD61" i="57727"/>
  <c r="AC61" i="57727"/>
  <c r="AB61" i="57727"/>
  <c r="AA61" i="57727"/>
  <c r="Z61" i="57727"/>
  <c r="Y61" i="57727"/>
  <c r="X61" i="57727"/>
  <c r="W61" i="57727"/>
  <c r="V61" i="57727"/>
  <c r="U61" i="57727"/>
  <c r="T61" i="57727"/>
  <c r="S61" i="57727"/>
  <c r="R61" i="57727"/>
  <c r="Q61" i="57727"/>
  <c r="P61" i="57727"/>
  <c r="O61" i="57727"/>
  <c r="N61" i="57727"/>
  <c r="M61" i="57727"/>
  <c r="L61" i="57727"/>
  <c r="K61" i="57727"/>
  <c r="J61" i="57727"/>
  <c r="I61" i="57727"/>
  <c r="H61" i="57727"/>
  <c r="G61" i="57727"/>
  <c r="F61" i="57727"/>
  <c r="E61" i="57727"/>
  <c r="AF60" i="57727"/>
  <c r="AE60" i="57727"/>
  <c r="AD60" i="57727"/>
  <c r="AC60" i="57727"/>
  <c r="AB60" i="57727"/>
  <c r="AA60" i="57727"/>
  <c r="Z60" i="57727"/>
  <c r="Y60" i="57727"/>
  <c r="X60" i="57727"/>
  <c r="W60" i="57727"/>
  <c r="V60" i="57727"/>
  <c r="U60" i="57727"/>
  <c r="T60" i="57727"/>
  <c r="S60" i="57727"/>
  <c r="R60" i="57727"/>
  <c r="Q60" i="57727"/>
  <c r="P60" i="57727"/>
  <c r="O60" i="57727"/>
  <c r="N60" i="57727"/>
  <c r="M60" i="57727"/>
  <c r="L60" i="57727"/>
  <c r="K60" i="57727"/>
  <c r="J60" i="57727"/>
  <c r="I60" i="57727"/>
  <c r="H60" i="57727"/>
  <c r="G60" i="57727"/>
  <c r="F60" i="57727"/>
  <c r="E60" i="57727"/>
  <c r="AF59" i="57727"/>
  <c r="AE59" i="57727"/>
  <c r="AD59" i="57727"/>
  <c r="AC59" i="57727"/>
  <c r="AB59" i="57727"/>
  <c r="AA59" i="57727"/>
  <c r="Z59" i="57727"/>
  <c r="Y59" i="57727"/>
  <c r="X59" i="57727"/>
  <c r="W59" i="57727"/>
  <c r="V59" i="57727"/>
  <c r="U59" i="57727"/>
  <c r="T59" i="57727"/>
  <c r="S59" i="57727"/>
  <c r="R59" i="57727"/>
  <c r="Q59" i="57727"/>
  <c r="P59" i="57727"/>
  <c r="O59" i="57727"/>
  <c r="N59" i="57727"/>
  <c r="M59" i="57727"/>
  <c r="L59" i="57727"/>
  <c r="K59" i="57727"/>
  <c r="J59" i="57727"/>
  <c r="I59" i="57727"/>
  <c r="H59" i="57727"/>
  <c r="G59" i="57727"/>
  <c r="F59" i="57727"/>
  <c r="E59" i="57727"/>
  <c r="AF58" i="57727"/>
  <c r="AE58" i="57727"/>
  <c r="AD58" i="57727"/>
  <c r="AC58" i="57727"/>
  <c r="AB58" i="57727"/>
  <c r="AA58" i="57727"/>
  <c r="Z58" i="57727"/>
  <c r="Y58" i="57727"/>
  <c r="X58" i="57727"/>
  <c r="W58" i="57727"/>
  <c r="V58" i="57727"/>
  <c r="U58" i="57727"/>
  <c r="T58" i="57727"/>
  <c r="S58" i="57727"/>
  <c r="R58" i="57727"/>
  <c r="Q58" i="57727"/>
  <c r="P58" i="57727"/>
  <c r="O58" i="57727"/>
  <c r="N58" i="57727"/>
  <c r="M58" i="57727"/>
  <c r="L58" i="57727"/>
  <c r="K58" i="57727"/>
  <c r="J58" i="57727"/>
  <c r="I58" i="57727"/>
  <c r="H58" i="57727"/>
  <c r="G58" i="57727"/>
  <c r="F58" i="57727"/>
  <c r="E58" i="57727"/>
  <c r="AF57" i="57727"/>
  <c r="AE57" i="57727"/>
  <c r="AD57" i="57727"/>
  <c r="AC57" i="57727"/>
  <c r="AB57" i="57727"/>
  <c r="AA57" i="57727"/>
  <c r="Z57" i="57727"/>
  <c r="Y57" i="57727"/>
  <c r="X57" i="57727"/>
  <c r="W57" i="57727"/>
  <c r="V57" i="57727"/>
  <c r="U57" i="57727"/>
  <c r="T57" i="57727"/>
  <c r="S57" i="57727"/>
  <c r="R57" i="57727"/>
  <c r="Q57" i="57727"/>
  <c r="P57" i="57727"/>
  <c r="O57" i="57727"/>
  <c r="N57" i="57727"/>
  <c r="M57" i="57727"/>
  <c r="L57" i="57727"/>
  <c r="K57" i="57727"/>
  <c r="J57" i="57727"/>
  <c r="I57" i="57727"/>
  <c r="H57" i="57727"/>
  <c r="G57" i="57727"/>
  <c r="F57" i="57727"/>
  <c r="E57" i="57727"/>
  <c r="AF56" i="57727"/>
  <c r="AE56" i="57727"/>
  <c r="AD56" i="57727"/>
  <c r="AC56" i="57727"/>
  <c r="AB56" i="57727"/>
  <c r="AA56" i="57727"/>
  <c r="Z56" i="57727"/>
  <c r="Y56" i="57727"/>
  <c r="X56" i="57727"/>
  <c r="W56" i="57727"/>
  <c r="V56" i="57727"/>
  <c r="U56" i="57727"/>
  <c r="T56" i="57727"/>
  <c r="S56" i="57727"/>
  <c r="R56" i="57727"/>
  <c r="Q56" i="57727"/>
  <c r="P56" i="57727"/>
  <c r="O56" i="57727"/>
  <c r="N56" i="57727"/>
  <c r="M56" i="57727"/>
  <c r="L56" i="57727"/>
  <c r="K56" i="57727"/>
  <c r="J56" i="57727"/>
  <c r="I56" i="57727"/>
  <c r="H56" i="57727"/>
  <c r="G56" i="57727"/>
  <c r="F56" i="57727"/>
  <c r="E56" i="57727"/>
  <c r="AF55" i="57727"/>
  <c r="AE55" i="57727"/>
  <c r="AD55" i="57727"/>
  <c r="AC55" i="57727"/>
  <c r="AB55" i="57727"/>
  <c r="AA55" i="57727"/>
  <c r="Z55" i="57727"/>
  <c r="Y55" i="57727"/>
  <c r="X55" i="57727"/>
  <c r="W55" i="57727"/>
  <c r="V55" i="57727"/>
  <c r="U55" i="57727"/>
  <c r="T55" i="57727"/>
  <c r="S55" i="57727"/>
  <c r="R55" i="57727"/>
  <c r="Q55" i="57727"/>
  <c r="P55" i="57727"/>
  <c r="O55" i="57727"/>
  <c r="N55" i="57727"/>
  <c r="M55" i="57727"/>
  <c r="L55" i="57727"/>
  <c r="K55" i="57727"/>
  <c r="J55" i="57727"/>
  <c r="I55" i="57727"/>
  <c r="H55" i="57727"/>
  <c r="G55" i="57727"/>
  <c r="F55" i="57727"/>
  <c r="E55" i="57727"/>
  <c r="D71" i="57727"/>
  <c r="D70" i="57727"/>
  <c r="D69" i="57727"/>
  <c r="D68" i="57727"/>
  <c r="D67" i="57727"/>
  <c r="D66" i="57727"/>
  <c r="D65" i="57727"/>
  <c r="D64" i="57727"/>
  <c r="D63" i="57727"/>
  <c r="D62" i="57727"/>
  <c r="D61" i="57727"/>
  <c r="D60" i="57727"/>
  <c r="D59" i="57727"/>
  <c r="D58" i="57727"/>
  <c r="D57" i="57727"/>
  <c r="D56" i="57727"/>
  <c r="D55" i="57727"/>
  <c r="AF26" i="57727" l="1"/>
  <c r="AE26" i="57727" l="1"/>
  <c r="AD26" i="57727" l="1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  <c r="E20" i="57723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</calcChain>
</file>

<file path=xl/sharedStrings.xml><?xml version="1.0" encoding="utf-8"?>
<sst xmlns="http://schemas.openxmlformats.org/spreadsheetml/2006/main" count="538" uniqueCount="75">
  <si>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</si>
  <si>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</si>
  <si>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</si>
  <si>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</si>
  <si>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</si>
  <si>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</si>
  <si>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</si>
  <si>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</si>
  <si>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</si>
  <si>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</si>
  <si>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</si>
  <si>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</si>
  <si>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</si>
  <si>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</si>
  <si>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</si>
  <si>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</si>
  <si>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</si>
  <si>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</si>
  <si>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</si>
  <si>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</si>
  <si>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</si>
  <si>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</si>
  <si>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</si>
  <si>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</si>
  <si>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</si>
  <si>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</si>
  <si>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</si>
  <si>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</si>
  <si>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</si>
  <si>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</si>
  <si>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</si>
  <si>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</si>
  <si>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</si>
  <si>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</si>
  <si>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</si>
  <si>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</si>
  <si>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</si>
  <si>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</si>
  <si>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</si>
  <si>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</si>
  <si>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</si>
  <si>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</si>
  <si>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</si>
  <si>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</si>
  <si>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</si>
  <si>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</si>
  <si>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</si>
  <si>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</si>
  <si>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de contrats de téléphonie fixe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</si>
  <si>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</si>
  <si>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</si>
  <si>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</si>
  <si>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</si>
  <si>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</si>
  <si>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</si>
  <si>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</si>
  <si>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</si>
  <si>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</si>
  <si>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</si>
  <si>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</si>
  <si>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</si>
  <si>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</si>
  <si>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</si>
  <si>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</si>
  <si>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</si>
  <si>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</si>
  <si>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</si>
  <si>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</si>
  <si>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</si>
  <si>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</si>
  <si>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</si>
  <si>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</si>
  <si>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</si>
  <si>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2022 OFS-BFS-UST / WSA</t>
  </si>
  <si>
    <t>Dernière mise à jour: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</si>
</sst>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  <xf numFmtId="0" fontId="70" fillId="0" borderId="0"/>
  </cellStyleXfs>
  <cellXfs count="165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3" fontId="3" fillId="0" borderId="25" xfId="6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71" fontId="3" fillId="0" borderId="25" xfId="3" applyNumberFormat="1" applyFont="1" applyBorder="1"/>
    <xf numFmtId="171" fontId="3" fillId="0" borderId="25" xfId="5" applyNumberFormat="1" applyFont="1" applyFill="1" applyBorder="1"/>
    <xf numFmtId="171" fontId="3" fillId="0" borderId="25" xfId="5" applyNumberFormat="1" applyFont="1" applyBorder="1"/>
    <xf numFmtId="166" fontId="3" fillId="0" borderId="25" xfId="6" applyFont="1" applyBorder="1" applyAlignment="1">
      <alignment horizontal="left" indent="1"/>
    </xf>
    <xf numFmtId="171" fontId="3" fillId="0" borderId="4" xfId="3" applyNumberFormat="1" applyFont="1" applyBorder="1"/>
    <xf numFmtId="171" fontId="3" fillId="0" borderId="4" xfId="5" applyNumberFormat="1" applyFont="1" applyFill="1" applyBorder="1"/>
    <xf numFmtId="171" fontId="3" fillId="0" borderId="4" xfId="5" applyNumberFormat="1" applyFont="1" applyBorder="1"/>
    <xf numFmtId="166" fontId="3" fillId="0" borderId="4" xfId="6" applyFont="1" applyBorder="1" applyAlignment="1">
      <alignment horizontal="left" indent="1"/>
    </xf>
    <xf numFmtId="0" fontId="6" fillId="0" borderId="0" xfId="1" applyAlignment="1" applyProtection="1"/>
  </cellXfs>
  <cellStyles count="1750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11" xfId="1748"/>
    <cellStyle name="Normal 12" xfId="1749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Graph_a!$B$10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Graph_a!$C$10:$AG$10</c15:sqref>
                  </c15:fullRef>
                </c:ext>
              </c:extLst>
              <c:f>Graph_a!$C$10:$AF$10</c:f>
              <c:numCache>
                <c:formatCode>0.0</c:formatCode>
                <c:ptCount val="30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  <c:pt idx="16">
                  <c:v>105.61593809999999</c:v>
                </c:pt>
                <c:pt idx="17">
                  <c:v>110.41055710000001</c:v>
                </c:pt>
                <c:pt idx="18">
                  <c:v>108.4185358</c:v>
                </c:pt>
                <c:pt idx="19">
                  <c:v>112.10031650000001</c:v>
                </c:pt>
                <c:pt idx="20">
                  <c:v>117.0629429</c:v>
                </c:pt>
                <c:pt idx="21">
                  <c:v>120.9950659</c:v>
                </c:pt>
                <c:pt idx="22">
                  <c:v>124.1609811</c:v>
                </c:pt>
                <c:pt idx="23">
                  <c:v>124.9152424</c:v>
                </c:pt>
                <c:pt idx="24">
                  <c:v>127.03638650000001</c:v>
                </c:pt>
                <c:pt idx="25">
                  <c:v>129.43053470000001</c:v>
                </c:pt>
                <c:pt idx="26">
                  <c:v>127.52317069999999</c:v>
                </c:pt>
                <c:pt idx="27">
                  <c:v>126.3951989</c:v>
                </c:pt>
                <c:pt idx="28">
                  <c:v>126.6219452</c:v>
                </c:pt>
                <c:pt idx="29">
                  <c:v>128.4911022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Graph_a!$C$5:$AG$5</c15:sqref>
                  </c15:fullRef>
                </c:ext>
              </c:extLst>
              <c:f>Graph_a!$C$5:$AF$5</c:f>
              <c:numCache>
                <c:formatCode>0.0</c:formatCode>
                <c:ptCount val="30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Graph_a!$C$7:$AG$7</c15:sqref>
                  </c15:fullRef>
                </c:ext>
              </c:extLst>
              <c:f>Graph_a!$C$7:$AF$7</c:f>
              <c:numCache>
                <c:formatCode>0.0</c:formatCode>
                <c:ptCount val="30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Graph_a!$B$8:$AG$8</c15:sqref>
                  </c15:fullRef>
                </c:ext>
              </c:extLst>
              <c:f>Graph_a!$B$8:$AE$8</c:f>
              <c:numCache>
                <c:formatCode>0.0</c:formatCode>
                <c:ptCount val="30"/>
                <c:pt idx="0" formatCode="0.0000_)">
                  <c:v>0</c:v>
                </c:pt>
                <c:pt idx="1">
                  <c:v>0.33869874820653101</c:v>
                </c:pt>
                <c:pt idx="2">
                  <c:v>0.65688528771756005</c:v>
                </c:pt>
                <c:pt idx="3">
                  <c:v>1.19067452742911</c:v>
                </c:pt>
                <c:pt idx="4">
                  <c:v>2.15794982689851</c:v>
                </c:pt>
                <c:pt idx="5">
                  <c:v>3.0096519980663299</c:v>
                </c:pt>
                <c:pt idx="6">
                  <c:v>4.4799758309813997</c:v>
                </c:pt>
                <c:pt idx="7">
                  <c:v>6.6099900790188801</c:v>
                </c:pt>
                <c:pt idx="8">
                  <c:v>9.9124816265457696</c:v>
                </c:pt>
                <c:pt idx="9">
                  <c:v>16.662132573809298</c:v>
                </c:pt>
                <c:pt idx="10">
                  <c:v>28.0821087514935</c:v>
                </c:pt>
                <c:pt idx="11">
                  <c:v>59.215574590000003</c:v>
                </c:pt>
                <c:pt idx="12">
                  <c:v>68.905246199999993</c:v>
                </c:pt>
                <c:pt idx="13">
                  <c:v>72.518441809999999</c:v>
                </c:pt>
                <c:pt idx="14">
                  <c:v>79.397772790000005</c:v>
                </c:pt>
                <c:pt idx="15">
                  <c:v>87.354660289999998</c:v>
                </c:pt>
                <c:pt idx="16">
                  <c:v>97.142570250000006</c:v>
                </c:pt>
                <c:pt idx="17">
                  <c:v>105.1303054</c:v>
                </c:pt>
                <c:pt idx="18">
                  <c:v>118.39996840000001</c:v>
                </c:pt>
                <c:pt idx="19">
                  <c:v>130.16972319999999</c:v>
                </c:pt>
                <c:pt idx="20">
                  <c:v>129.7899266</c:v>
                </c:pt>
                <c:pt idx="21">
                  <c:v>109.3693912</c:v>
                </c:pt>
                <c:pt idx="22">
                  <c:v>112.42259540000001</c:v>
                </c:pt>
                <c:pt idx="23">
                  <c:v>114.1126357</c:v>
                </c:pt>
                <c:pt idx="24">
                  <c:v>123.2334833</c:v>
                </c:pt>
                <c:pt idx="25">
                  <c:v>122.19710019999999</c:v>
                </c:pt>
                <c:pt idx="26">
                  <c:v>117.8176431</c:v>
                </c:pt>
                <c:pt idx="27">
                  <c:v>125.8854564</c:v>
                </c:pt>
                <c:pt idx="28">
                  <c:v>132.7148699</c:v>
                </c:pt>
                <c:pt idx="29">
                  <c:v>129.3242137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Graph_a!$C$13:$AG$13</c15:sqref>
                  </c15:fullRef>
                </c:ext>
              </c:extLst>
              <c:f>Graph_a!$C$13:$AF$13</c:f>
              <c:numCache>
                <c:formatCode>0.0</c:formatCode>
                <c:ptCount val="30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  <c:pt idx="16">
                  <c:v>102.1608026</c:v>
                </c:pt>
                <c:pt idx="17">
                  <c:v>106.5891589</c:v>
                </c:pt>
                <c:pt idx="18">
                  <c:v>107.71569289999999</c:v>
                </c:pt>
                <c:pt idx="19">
                  <c:v>109.59378700000001</c:v>
                </c:pt>
                <c:pt idx="20">
                  <c:v>109.49990529999999</c:v>
                </c:pt>
                <c:pt idx="21">
                  <c:v>111.6945012</c:v>
                </c:pt>
                <c:pt idx="22">
                  <c:v>107.65364390000001</c:v>
                </c:pt>
                <c:pt idx="23">
                  <c:v>106.8785336</c:v>
                </c:pt>
                <c:pt idx="24">
                  <c:v>108.61159619999999</c:v>
                </c:pt>
                <c:pt idx="25">
                  <c:v>109.4186042</c:v>
                </c:pt>
                <c:pt idx="26">
                  <c:v>110.480234</c:v>
                </c:pt>
                <c:pt idx="27">
                  <c:v>112.56124990000001</c:v>
                </c:pt>
                <c:pt idx="28">
                  <c:v>115.99421479999999</c:v>
                </c:pt>
                <c:pt idx="29">
                  <c:v>118.43980000000001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Graph_a!$B$14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Graph_a!$C$14:$AG$14</c15:sqref>
                  </c15:fullRef>
                </c:ext>
              </c:extLst>
              <c:f>Graph_a!$C$14:$AF$14</c:f>
              <c:numCache>
                <c:formatCode>0.0</c:formatCode>
                <c:ptCount val="30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  <c:pt idx="16">
                  <c:v>112.0170885</c:v>
                </c:pt>
                <c:pt idx="17">
                  <c:v>119.2243632</c:v>
                </c:pt>
                <c:pt idx="18">
                  <c:v>129.66443090000001</c:v>
                </c:pt>
                <c:pt idx="19">
                  <c:v>136.5634805</c:v>
                </c:pt>
                <c:pt idx="20">
                  <c:v>145.55379590000001</c:v>
                </c:pt>
                <c:pt idx="21">
                  <c:v>154.0495234</c:v>
                </c:pt>
                <c:pt idx="22">
                  <c:v>159.81695149999999</c:v>
                </c:pt>
                <c:pt idx="23">
                  <c:v>155.1157881</c:v>
                </c:pt>
                <c:pt idx="24">
                  <c:v>150.34571399999999</c:v>
                </c:pt>
                <c:pt idx="25">
                  <c:v>155.2154711</c:v>
                </c:pt>
                <c:pt idx="26">
                  <c:v>126.6614696</c:v>
                </c:pt>
                <c:pt idx="27">
                  <c:v>123.1192958</c:v>
                </c:pt>
                <c:pt idx="28">
                  <c:v>123.535268</c:v>
                </c:pt>
                <c:pt idx="29">
                  <c:v>119.77529699999999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Graph_a!$B$20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Graph_a!$C$20:$AG$20</c15:sqref>
                  </c15:fullRef>
                </c:ext>
              </c:extLst>
              <c:f>Graph_a!$C$20:$AF$20</c:f>
              <c:numCache>
                <c:formatCode>0.0</c:formatCode>
                <c:ptCount val="30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  <c:pt idx="16">
                  <c:v>92.729395760000003</c:v>
                </c:pt>
                <c:pt idx="17">
                  <c:v>100.3790486</c:v>
                </c:pt>
                <c:pt idx="18">
                  <c:v>105.2227353</c:v>
                </c:pt>
                <c:pt idx="19">
                  <c:v>108.42822339999999</c:v>
                </c:pt>
                <c:pt idx="20">
                  <c:v>111.110074</c:v>
                </c:pt>
                <c:pt idx="21">
                  <c:v>113.45651700000001</c:v>
                </c:pt>
                <c:pt idx="22">
                  <c:v>111.07782899999999</c:v>
                </c:pt>
                <c:pt idx="23">
                  <c:v>110.4106783</c:v>
                </c:pt>
                <c:pt idx="24">
                  <c:v>113.4877626</c:v>
                </c:pt>
                <c:pt idx="25">
                  <c:v>113.1658212</c:v>
                </c:pt>
                <c:pt idx="26">
                  <c:v>110.5368746</c:v>
                </c:pt>
                <c:pt idx="27">
                  <c:v>99.453035220000004</c:v>
                </c:pt>
                <c:pt idx="28">
                  <c:v>99.696686459999995</c:v>
                </c:pt>
                <c:pt idx="29">
                  <c:v>99.742142700000002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Graph_a!$B$6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Graph_a!$C$6:$AG$6</c15:sqref>
                  </c15:fullRef>
                </c:ext>
              </c:extLst>
              <c:f>Graph_a!$C$6:$AF$6</c:f>
              <c:numCache>
                <c:formatCode>0.0</c:formatCode>
                <c:ptCount val="30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  <c:pt idx="16">
                  <c:v>107.43741679999999</c:v>
                </c:pt>
                <c:pt idx="17">
                  <c:v>114.7659407</c:v>
                </c:pt>
                <c:pt idx="18">
                  <c:v>128.39675690000001</c:v>
                </c:pt>
                <c:pt idx="19">
                  <c:v>144.13370219999999</c:v>
                </c:pt>
                <c:pt idx="20">
                  <c:v>156.36117899999999</c:v>
                </c:pt>
                <c:pt idx="21">
                  <c:v>165.8615394</c:v>
                </c:pt>
                <c:pt idx="22">
                  <c:v>172.12180760000001</c:v>
                </c:pt>
                <c:pt idx="23">
                  <c:v>136.26079290000001</c:v>
                </c:pt>
                <c:pt idx="24">
                  <c:v>139.20578399999999</c:v>
                </c:pt>
                <c:pt idx="25">
                  <c:v>134.93952519999999</c:v>
                </c:pt>
                <c:pt idx="26">
                  <c:v>131.32915449999999</c:v>
                </c:pt>
                <c:pt idx="27">
                  <c:v>129.9132285</c:v>
                </c:pt>
                <c:pt idx="28">
                  <c:v>129.46856679999999</c:v>
                </c:pt>
                <c:pt idx="29">
                  <c:v>129.24436689999999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Graph_a!$B$12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Graph_a!$C$12:$AG$12</c15:sqref>
                  </c15:fullRef>
                </c:ext>
              </c:extLst>
              <c:f>Graph_a!$C$12:$AF$12</c:f>
              <c:numCache>
                <c:formatCode>0.0</c:formatCode>
                <c:ptCount val="30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  <c:pt idx="16">
                  <c:v>105.20619189999999</c:v>
                </c:pt>
                <c:pt idx="17">
                  <c:v>116.8316658</c:v>
                </c:pt>
                <c:pt idx="18">
                  <c:v>124.4982528</c:v>
                </c:pt>
                <c:pt idx="19">
                  <c:v>121.1869841</c:v>
                </c:pt>
                <c:pt idx="20">
                  <c:v>114.9619098</c:v>
                </c:pt>
                <c:pt idx="21">
                  <c:v>118.46744150000001</c:v>
                </c:pt>
                <c:pt idx="22">
                  <c:v>117.4201279</c:v>
                </c:pt>
                <c:pt idx="23">
                  <c:v>115.5757277</c:v>
                </c:pt>
                <c:pt idx="24">
                  <c:v>115.8027134</c:v>
                </c:pt>
                <c:pt idx="25">
                  <c:v>122.8506375</c:v>
                </c:pt>
                <c:pt idx="26">
                  <c:v>123.01770860000001</c:v>
                </c:pt>
                <c:pt idx="27">
                  <c:v>120.62500110000001</c:v>
                </c:pt>
                <c:pt idx="28">
                  <c:v>123.7312099</c:v>
                </c:pt>
                <c:pt idx="29">
                  <c:v>127.2845209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8.9102863309234198E-2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/>
  </sheetViews>
  <sheetFormatPr baseColWidth="10" defaultColWidth="11.453125" defaultRowHeight="12.5" x14ac:dyDescent="0.25"/>
  <cols>
    <col min="1" max="1" width="24.7265625" style="37" customWidth="1"/>
    <col min="2" max="2" width="4" style="37" customWidth="1"/>
    <col min="3" max="16384" width="11.453125" style="37"/>
  </cols>
  <sheetData>
    <row r="1" spans="1:7" ht="15" customHeight="1" x14ac:dyDescent="0.35">
      <c r="A1" s="38" t="s">
        <v>32</v>
      </c>
      <c r="B1" s="38"/>
      <c r="C1" s="38" t="s">
        <v>70</v>
      </c>
      <c r="D1" s="38"/>
      <c r="E1" s="38"/>
      <c r="F1" s="38"/>
      <c r="G1" s="38"/>
    </row>
    <row r="2" spans="1:7" ht="15" customHeight="1" x14ac:dyDescent="0.35">
      <c r="A2" s="38"/>
      <c r="B2" s="38"/>
      <c r="C2" s="38"/>
      <c r="D2" s="38"/>
      <c r="E2" s="38"/>
      <c r="F2" s="38"/>
      <c r="G2" s="38"/>
    </row>
    <row r="3" spans="1:7" ht="15" customHeight="1" x14ac:dyDescent="0.3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 t="s">
        <v>52</v>
      </c>
      <c r="B5" s="136" t="s">
        <v>51</v>
      </c>
      <c r="C5" s="139" t="s">
        <v>54</v>
      </c>
      <c r="D5" s="39"/>
      <c r="E5" s="39"/>
      <c r="F5" s="39"/>
      <c r="G5" s="39"/>
    </row>
    <row r="6" spans="1:7" x14ac:dyDescent="0.25">
      <c r="A6" s="39"/>
      <c r="B6" s="39"/>
      <c r="C6" s="139"/>
      <c r="D6" s="39"/>
      <c r="E6" s="39"/>
      <c r="F6" s="39"/>
      <c r="G6" s="39"/>
    </row>
    <row r="7" spans="1:7" x14ac:dyDescent="0.25">
      <c r="A7" s="39" t="s">
        <v>53</v>
      </c>
      <c r="B7" s="136">
        <v>1</v>
      </c>
      <c r="C7" s="139" t="s">
        <v>55</v>
      </c>
      <c r="D7" s="39"/>
      <c r="E7" s="39"/>
      <c r="F7" s="39"/>
      <c r="G7" s="39"/>
    </row>
    <row r="8" spans="1:7" ht="13.5" customHeight="1" x14ac:dyDescent="0.25">
      <c r="B8" s="136">
        <v>2</v>
      </c>
      <c r="C8" s="139" t="s">
        <v>71</v>
      </c>
      <c r="D8" s="39"/>
      <c r="E8" s="39"/>
      <c r="F8" s="39"/>
      <c r="G8" s="39"/>
    </row>
    <row r="9" spans="1:7" x14ac:dyDescent="0.25">
      <c r="A9" s="39"/>
      <c r="B9" s="136">
        <v>3</v>
      </c>
      <c r="C9" s="139" t="s">
        <v>66</v>
      </c>
      <c r="D9" s="39"/>
      <c r="E9" s="39"/>
      <c r="F9" s="39"/>
      <c r="G9" s="39"/>
    </row>
    <row r="10" spans="1:7" x14ac:dyDescent="0.25">
      <c r="A10" s="39"/>
      <c r="B10" s="136">
        <v>4</v>
      </c>
      <c r="C10" s="139" t="s">
        <v>65</v>
      </c>
      <c r="D10" s="39"/>
      <c r="E10" s="39"/>
      <c r="F10" s="39"/>
      <c r="G10" s="39"/>
    </row>
    <row r="11" spans="1:7" x14ac:dyDescent="0.25">
      <c r="A11" s="39"/>
      <c r="B11" s="136"/>
      <c r="C11" s="39"/>
      <c r="D11" s="39"/>
      <c r="E11" s="39"/>
      <c r="F11" s="39"/>
      <c r="G11" s="39"/>
    </row>
    <row r="12" spans="1:7" x14ac:dyDescent="0.25">
      <c r="A12" s="39" t="s">
        <v>57</v>
      </c>
      <c r="B12" s="136">
        <v>5</v>
      </c>
      <c r="C12" s="139" t="s">
        <v>56</v>
      </c>
      <c r="D12" s="39"/>
      <c r="E12" s="39"/>
      <c r="F12" s="39"/>
      <c r="G12" s="39"/>
    </row>
    <row r="13" spans="1:7" x14ac:dyDescent="0.25">
      <c r="A13" s="39"/>
      <c r="B13" s="39"/>
      <c r="C13" s="40"/>
      <c r="D13" s="39"/>
      <c r="E13" s="39"/>
      <c r="F13" s="39"/>
      <c r="G13" s="39"/>
    </row>
    <row r="14" spans="1:7" x14ac:dyDescent="0.25">
      <c r="A14" s="164" t="s">
        <v>39</v>
      </c>
      <c r="B14" s="164"/>
      <c r="C14" s="164"/>
      <c r="D14" s="164"/>
      <c r="E14" s="164"/>
      <c r="F14" s="39"/>
      <c r="G14" s="39"/>
    </row>
    <row r="15" spans="1:7" x14ac:dyDescent="0.25">
      <c r="F15" s="39"/>
      <c r="G15" s="39"/>
    </row>
    <row r="16" spans="1:7" x14ac:dyDescent="0.25">
      <c r="A16" s="43" t="s">
        <v>73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18"/>
  <sheetViews>
    <sheetView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1.26953125" style="24" customWidth="1"/>
    <col min="2" max="2" width="19.81640625" style="24" customWidth="1"/>
    <col min="3" max="15" width="6.453125" style="24" customWidth="1"/>
    <col min="16" max="18" width="6.453125" style="95" customWidth="1"/>
    <col min="19" max="25" width="6.453125" style="24" customWidth="1"/>
    <col min="26" max="26" width="6.453125" style="95" customWidth="1"/>
    <col min="27" max="27" width="6.453125" style="24" customWidth="1"/>
    <col min="28" max="28" width="6.453125" style="95" customWidth="1"/>
    <col min="29" max="33" width="6.453125" style="24" customWidth="1"/>
    <col min="34" max="16384" width="11.453125" style="24"/>
  </cols>
  <sheetData>
    <row r="1" spans="2:55" ht="12.75" customHeight="1" x14ac:dyDescent="0.2">
      <c r="B1" s="3" t="s">
        <v>29</v>
      </c>
    </row>
    <row r="2" spans="2:55" ht="12.75" customHeight="1" x14ac:dyDescent="0.25">
      <c r="B2" s="137" t="s">
        <v>54</v>
      </c>
    </row>
    <row r="3" spans="2:55" ht="12.75" customHeight="1" x14ac:dyDescent="0.2">
      <c r="B3" s="24" t="s">
        <v>47</v>
      </c>
      <c r="P3" s="24"/>
      <c r="Q3" s="24"/>
      <c r="R3" s="24"/>
      <c r="Z3" s="24"/>
      <c r="AB3" s="24"/>
    </row>
    <row r="4" spans="2:55" ht="12.75" customHeight="1" x14ac:dyDescent="0.25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G4" s="14">
        <v>2020</v>
      </c>
      <c r="AH4" s="16"/>
      <c r="AI4" s="63"/>
      <c r="AJ4" s="63"/>
      <c r="AK4" s="66"/>
      <c r="AL4" s="63"/>
      <c r="AM4" s="63"/>
      <c r="AN4" s="63"/>
      <c r="AO4" s="63"/>
      <c r="AP4" s="16"/>
      <c r="AQ4" s="16"/>
      <c r="AR4" s="96"/>
    </row>
    <row r="5" spans="2:55" ht="12.75" customHeight="1" x14ac:dyDescent="0.25">
      <c r="B5" s="163" t="s">
        <v>15</v>
      </c>
      <c r="C5" s="162">
        <v>0.71008840665203099</v>
      </c>
      <c r="D5" s="162">
        <v>1.1231292734500899</v>
      </c>
      <c r="E5" s="162">
        <v>1.3902744250043</v>
      </c>
      <c r="F5" s="162">
        <v>1.7235862464001199</v>
      </c>
      <c r="G5" s="162">
        <v>3.4901813390785601</v>
      </c>
      <c r="H5" s="162">
        <v>9.4086006151588002</v>
      </c>
      <c r="I5" s="162">
        <v>21.560584371929401</v>
      </c>
      <c r="J5" s="162">
        <v>30.591193134400299</v>
      </c>
      <c r="K5" s="162">
        <v>37.765450405855603</v>
      </c>
      <c r="L5" s="162">
        <v>45.301995109459902</v>
      </c>
      <c r="M5" s="161">
        <v>52.369971829999997</v>
      </c>
      <c r="N5" s="161">
        <v>58.583443289999998</v>
      </c>
      <c r="O5" s="161">
        <v>63.426672709999998</v>
      </c>
      <c r="P5" s="161">
        <v>67.668359859999995</v>
      </c>
      <c r="Q5" s="161">
        <v>71.350239360000003</v>
      </c>
      <c r="R5" s="161">
        <v>75.186566080000006</v>
      </c>
      <c r="S5" s="161">
        <v>77.732342939999995</v>
      </c>
      <c r="T5" s="161">
        <v>83.536159190000006</v>
      </c>
      <c r="U5" s="160">
        <v>85.884673160000006</v>
      </c>
      <c r="V5" s="160">
        <v>90.463386900000003</v>
      </c>
      <c r="W5" s="160">
        <v>95.911675900000006</v>
      </c>
      <c r="X5" s="160">
        <v>103.31688269999999</v>
      </c>
      <c r="Y5" s="160">
        <v>109.8935958</v>
      </c>
      <c r="Z5" s="160">
        <v>115.25427329999999</v>
      </c>
      <c r="AA5" s="160">
        <v>123.1631952</v>
      </c>
      <c r="AB5" s="160">
        <v>125.45186320000001</v>
      </c>
      <c r="AC5" s="160">
        <v>130.59524819999999</v>
      </c>
      <c r="AD5" s="160">
        <v>135.51866440000001</v>
      </c>
      <c r="AE5" s="160">
        <v>141.40699240000001</v>
      </c>
      <c r="AF5" s="160">
        <v>147.02322749999999</v>
      </c>
      <c r="AG5" s="160">
        <v>154.22200000000001</v>
      </c>
      <c r="AH5" s="16"/>
      <c r="AI5" s="63"/>
      <c r="AJ5" s="63"/>
      <c r="AK5" s="63"/>
      <c r="AL5" s="66"/>
      <c r="AM5" s="63"/>
      <c r="AN5" s="63"/>
      <c r="AO5" s="63"/>
      <c r="AP5" s="63"/>
      <c r="AQ5" s="63"/>
      <c r="AR5" s="96"/>
    </row>
    <row r="6" spans="2:55" ht="12.75" customHeight="1" x14ac:dyDescent="0.25">
      <c r="B6" s="45" t="s">
        <v>23</v>
      </c>
      <c r="C6" s="63">
        <v>5.1711901947277799</v>
      </c>
      <c r="D6" s="63">
        <v>6.3707871291882201</v>
      </c>
      <c r="E6" s="63">
        <v>7.6669080485840997</v>
      </c>
      <c r="F6" s="63">
        <v>9.6646721848318595</v>
      </c>
      <c r="G6" s="63">
        <v>13.2815321501095</v>
      </c>
      <c r="H6" s="63">
        <v>20.342407935826799</v>
      </c>
      <c r="I6" s="63">
        <v>29.301538171615</v>
      </c>
      <c r="J6" s="63">
        <v>42.067244986388197</v>
      </c>
      <c r="K6" s="63">
        <v>55.227217730863501</v>
      </c>
      <c r="L6" s="63">
        <v>63.379911632247598</v>
      </c>
      <c r="M6" s="77">
        <v>71.870818439999994</v>
      </c>
      <c r="N6" s="77">
        <v>80.292384720000001</v>
      </c>
      <c r="O6" s="77">
        <v>86.638306229999998</v>
      </c>
      <c r="P6" s="77">
        <v>90.817706900000005</v>
      </c>
      <c r="Q6" s="77">
        <v>95.151435379999995</v>
      </c>
      <c r="R6" s="77">
        <v>100.21055629999999</v>
      </c>
      <c r="S6" s="77">
        <v>107.43741679999999</v>
      </c>
      <c r="T6" s="77">
        <v>114.7659407</v>
      </c>
      <c r="U6" s="78">
        <v>128.39675690000001</v>
      </c>
      <c r="V6" s="78">
        <v>144.13370219999999</v>
      </c>
      <c r="W6" s="78">
        <v>156.36117899999999</v>
      </c>
      <c r="X6" s="78">
        <v>165.8615394</v>
      </c>
      <c r="Y6" s="78">
        <v>172.12180760000001</v>
      </c>
      <c r="Z6" s="78">
        <v>136.26079290000001</v>
      </c>
      <c r="AA6" s="78">
        <v>139.20578399999999</v>
      </c>
      <c r="AB6" s="78">
        <v>134.93952519999999</v>
      </c>
      <c r="AC6" s="78">
        <v>131.32915449999999</v>
      </c>
      <c r="AD6" s="78">
        <v>129.9132285</v>
      </c>
      <c r="AE6" s="78">
        <v>129.46856679999999</v>
      </c>
      <c r="AF6" s="78">
        <v>129.24436689999999</v>
      </c>
      <c r="AG6" s="78">
        <v>128.5031548</v>
      </c>
      <c r="AH6" s="18"/>
      <c r="AI6" s="63"/>
      <c r="AJ6" s="63"/>
      <c r="AK6" s="63"/>
      <c r="AL6" s="66"/>
      <c r="AM6" s="63"/>
      <c r="AN6" s="63"/>
      <c r="AO6" s="63"/>
      <c r="AP6" s="63"/>
      <c r="AQ6" s="63"/>
      <c r="AR6" s="16"/>
      <c r="AS6" s="1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2:55" ht="12.75" customHeight="1" x14ac:dyDescent="0.25">
      <c r="B7" s="45" t="s">
        <v>13</v>
      </c>
      <c r="C7" s="63">
        <v>0.46804738180893002</v>
      </c>
      <c r="D7" s="63">
        <v>0.99902417499554697</v>
      </c>
      <c r="E7" s="63">
        <v>1.3762328005173901</v>
      </c>
      <c r="F7" s="63">
        <v>2.1202063520569099</v>
      </c>
      <c r="G7" s="63">
        <v>3.9322903834241201</v>
      </c>
      <c r="H7" s="63">
        <v>6.8864344456115703</v>
      </c>
      <c r="I7" s="63">
        <v>11.2790718648119</v>
      </c>
      <c r="J7" s="63">
        <v>20.6336734143737</v>
      </c>
      <c r="K7" s="63">
        <v>36.040265255930102</v>
      </c>
      <c r="L7" s="63">
        <v>53.269812797471197</v>
      </c>
      <c r="M7" s="77">
        <v>74.518216600000002</v>
      </c>
      <c r="N7" s="77">
        <v>90.102624259999999</v>
      </c>
      <c r="O7" s="77">
        <v>94.784211940000006</v>
      </c>
      <c r="P7" s="77">
        <v>98.619658319999999</v>
      </c>
      <c r="Q7" s="77">
        <v>108.28594750000001</v>
      </c>
      <c r="R7" s="77">
        <v>122.68104510000001</v>
      </c>
      <c r="S7" s="77">
        <v>137.366591</v>
      </c>
      <c r="T7" s="77">
        <v>152.8583313</v>
      </c>
      <c r="U7" s="77">
        <v>153.3227536</v>
      </c>
      <c r="V7" s="78">
        <v>152.32541069999999</v>
      </c>
      <c r="W7" s="78">
        <v>157.88575890000001</v>
      </c>
      <c r="X7" s="78">
        <v>161.17201249999999</v>
      </c>
      <c r="Y7" s="78">
        <v>162.30708519999999</v>
      </c>
      <c r="Z7" s="78">
        <v>160.99087650000001</v>
      </c>
      <c r="AA7" s="78">
        <v>148.84154050000001</v>
      </c>
      <c r="AB7" s="78">
        <v>144.75638499999999</v>
      </c>
      <c r="AC7" s="78">
        <v>141.69398150000001</v>
      </c>
      <c r="AD7" s="78">
        <v>138.2337679</v>
      </c>
      <c r="AE7" s="78">
        <v>137.466947</v>
      </c>
      <c r="AF7" s="78">
        <v>131.26450460000001</v>
      </c>
      <c r="AG7" s="78">
        <v>128.31399999999999</v>
      </c>
      <c r="AH7" s="16"/>
      <c r="AI7" s="63"/>
      <c r="AJ7" s="63"/>
      <c r="AK7" s="63"/>
      <c r="AL7" s="66"/>
      <c r="AM7" s="63"/>
      <c r="AN7" s="63"/>
      <c r="AO7" s="63"/>
      <c r="AP7" s="63"/>
      <c r="AQ7" s="63"/>
      <c r="AR7" s="96"/>
    </row>
    <row r="8" spans="2:55" ht="12.75" customHeight="1" x14ac:dyDescent="0.25">
      <c r="B8" s="45" t="s">
        <v>17</v>
      </c>
      <c r="C8" s="63">
        <v>0.33869874820653101</v>
      </c>
      <c r="D8" s="63">
        <v>0.65688528771756005</v>
      </c>
      <c r="E8" s="63">
        <v>1.19067452742911</v>
      </c>
      <c r="F8" s="63">
        <v>2.15794982689851</v>
      </c>
      <c r="G8" s="63">
        <v>3.0096519980663299</v>
      </c>
      <c r="H8" s="63">
        <v>4.4799758309813997</v>
      </c>
      <c r="I8" s="63">
        <v>6.6099900790188801</v>
      </c>
      <c r="J8" s="63">
        <v>9.9124816265457696</v>
      </c>
      <c r="K8" s="63">
        <v>16.662132573809298</v>
      </c>
      <c r="L8" s="63">
        <v>28.0821087514935</v>
      </c>
      <c r="M8" s="77">
        <v>59.215574590000003</v>
      </c>
      <c r="N8" s="77">
        <v>68.905246199999993</v>
      </c>
      <c r="O8" s="77">
        <v>72.518441809999999</v>
      </c>
      <c r="P8" s="77">
        <v>79.397772790000005</v>
      </c>
      <c r="Q8" s="77">
        <v>87.354660289999998</v>
      </c>
      <c r="R8" s="77">
        <v>97.142570250000006</v>
      </c>
      <c r="S8" s="77">
        <v>105.1303054</v>
      </c>
      <c r="T8" s="77">
        <v>118.39996840000001</v>
      </c>
      <c r="U8" s="78">
        <v>130.16972319999999</v>
      </c>
      <c r="V8" s="78">
        <v>129.7899266</v>
      </c>
      <c r="W8" s="78">
        <v>109.3693912</v>
      </c>
      <c r="X8" s="78">
        <v>112.42259540000001</v>
      </c>
      <c r="Y8" s="78">
        <v>114.1126357</v>
      </c>
      <c r="Z8" s="78">
        <v>123.2334833</v>
      </c>
      <c r="AA8" s="78">
        <v>122.19710019999999</v>
      </c>
      <c r="AB8" s="78">
        <v>117.8176431</v>
      </c>
      <c r="AC8" s="78">
        <v>125.8854564</v>
      </c>
      <c r="AD8" s="78">
        <v>132.7148699</v>
      </c>
      <c r="AE8" s="78">
        <v>129.3242137</v>
      </c>
      <c r="AF8" s="78">
        <v>128.35703179999999</v>
      </c>
      <c r="AG8" s="78">
        <v>128.18700000000001</v>
      </c>
      <c r="AH8" s="16"/>
      <c r="AI8" s="63"/>
      <c r="AJ8" s="63"/>
      <c r="AK8" s="63"/>
      <c r="AL8" s="66"/>
      <c r="AM8" s="63"/>
      <c r="AN8" s="63"/>
      <c r="AO8" s="63"/>
      <c r="AP8" s="63"/>
      <c r="AQ8" s="63"/>
      <c r="AR8" s="96"/>
    </row>
    <row r="9" spans="2:55" ht="12.75" customHeight="1" x14ac:dyDescent="0.25">
      <c r="B9" s="15" t="s">
        <v>40</v>
      </c>
      <c r="C9" s="66">
        <v>1.87366645090142</v>
      </c>
      <c r="D9" s="66">
        <v>2.5898683901100799</v>
      </c>
      <c r="E9" s="66">
        <v>3.15607762981521</v>
      </c>
      <c r="F9" s="66">
        <v>3.7400838860426999</v>
      </c>
      <c r="G9" s="66">
        <v>4.7725816323891603</v>
      </c>
      <c r="H9" s="66">
        <v>6.3725854854509896</v>
      </c>
      <c r="I9" s="66">
        <v>9.3873576714257005</v>
      </c>
      <c r="J9" s="66">
        <v>14.7299446445335</v>
      </c>
      <c r="K9" s="66">
        <v>23.8780319968848</v>
      </c>
      <c r="L9" s="66">
        <v>42.841377516827201</v>
      </c>
      <c r="M9" s="79">
        <v>64.931049619999996</v>
      </c>
      <c r="N9" s="79">
        <v>73.487488589999998</v>
      </c>
      <c r="O9" s="79">
        <v>79.446031700000006</v>
      </c>
      <c r="P9" s="79">
        <v>85.149894219999993</v>
      </c>
      <c r="Q9" s="79">
        <v>85.677066229999994</v>
      </c>
      <c r="R9" s="79">
        <v>92.519334450000002</v>
      </c>
      <c r="S9" s="79">
        <v>99.707681379999997</v>
      </c>
      <c r="T9" s="79">
        <v>108.9147354</v>
      </c>
      <c r="U9" s="80">
        <v>116.71146419999999</v>
      </c>
      <c r="V9" s="80">
        <v>120.85433329999999</v>
      </c>
      <c r="W9" s="80">
        <v>123.505678</v>
      </c>
      <c r="X9" s="80">
        <v>127.5154446</v>
      </c>
      <c r="Y9" s="80">
        <v>131.88135829999999</v>
      </c>
      <c r="Z9" s="80">
        <v>136.2535853</v>
      </c>
      <c r="AA9" s="80">
        <v>135.87615500000001</v>
      </c>
      <c r="AB9" s="80">
        <v>135.51301559999999</v>
      </c>
      <c r="AC9" s="80">
        <v>134.15532640000001</v>
      </c>
      <c r="AD9" s="80">
        <v>131.13593929999999</v>
      </c>
      <c r="AE9" s="80">
        <v>126.5434466</v>
      </c>
      <c r="AF9" s="80">
        <v>126.71616210000001</v>
      </c>
      <c r="AG9" s="80">
        <v>127.307</v>
      </c>
      <c r="AH9" s="16"/>
      <c r="AI9" s="63"/>
      <c r="AJ9" s="63"/>
      <c r="AK9" s="63"/>
      <c r="AL9" s="66"/>
      <c r="AM9" s="63"/>
      <c r="AN9" s="63"/>
      <c r="AO9" s="63"/>
      <c r="AP9" s="63"/>
      <c r="AQ9" s="63"/>
      <c r="AR9" s="96"/>
    </row>
    <row r="10" spans="2:55" ht="12.75" customHeight="1" x14ac:dyDescent="0.25">
      <c r="B10" s="45" t="s">
        <v>21</v>
      </c>
      <c r="C10" s="63">
        <v>5.3884125995854504</v>
      </c>
      <c r="D10" s="63">
        <v>6.5942980560051101</v>
      </c>
      <c r="E10" s="63">
        <v>7.5595310186802198</v>
      </c>
      <c r="F10" s="63">
        <v>8.8640915593705305</v>
      </c>
      <c r="G10" s="63">
        <v>15.7133663515043</v>
      </c>
      <c r="H10" s="63">
        <v>22.7491072561495</v>
      </c>
      <c r="I10" s="63">
        <v>28.1600376069844</v>
      </c>
      <c r="J10" s="63">
        <v>35.771103766000799</v>
      </c>
      <c r="K10" s="63">
        <v>46.370673782027801</v>
      </c>
      <c r="L10" s="63">
        <v>57.832064754763699</v>
      </c>
      <c r="M10" s="77">
        <v>71.74688458</v>
      </c>
      <c r="N10" s="77">
        <v>80.671690159999997</v>
      </c>
      <c r="O10" s="77">
        <v>89.107257160000003</v>
      </c>
      <c r="P10" s="77">
        <v>98.319420480000005</v>
      </c>
      <c r="Q10" s="77">
        <v>97.712580200000005</v>
      </c>
      <c r="R10" s="77">
        <v>100.7233071</v>
      </c>
      <c r="S10" s="77">
        <v>105.61593809999999</v>
      </c>
      <c r="T10" s="77">
        <v>110.41055710000001</v>
      </c>
      <c r="U10" s="77">
        <v>108.4185358</v>
      </c>
      <c r="V10" s="78">
        <v>112.10031650000001</v>
      </c>
      <c r="W10" s="78">
        <v>117.0629429</v>
      </c>
      <c r="X10" s="78">
        <v>120.9950659</v>
      </c>
      <c r="Y10" s="78">
        <v>124.1609811</v>
      </c>
      <c r="Z10" s="78">
        <v>124.9152424</v>
      </c>
      <c r="AA10" s="78">
        <v>127.03638650000001</v>
      </c>
      <c r="AB10" s="78">
        <v>129.43053470000001</v>
      </c>
      <c r="AC10" s="78">
        <v>127.52317069999999</v>
      </c>
      <c r="AD10" s="78">
        <v>126.3951989</v>
      </c>
      <c r="AE10" s="78">
        <v>126.6219452</v>
      </c>
      <c r="AF10" s="78">
        <v>128.4911022</v>
      </c>
      <c r="AG10" s="78">
        <v>126.661</v>
      </c>
      <c r="AH10" s="16"/>
      <c r="AI10" s="63"/>
      <c r="AJ10" s="63"/>
      <c r="AK10" s="63"/>
      <c r="AL10" s="66"/>
      <c r="AM10" s="63"/>
      <c r="AN10" s="63"/>
      <c r="AO10" s="63"/>
      <c r="AP10" s="63"/>
      <c r="AQ10" s="63"/>
      <c r="AR10" s="96"/>
    </row>
    <row r="11" spans="2:55" ht="12.75" customHeight="1" x14ac:dyDescent="0.25">
      <c r="B11" s="45" t="s">
        <v>18</v>
      </c>
      <c r="C11" s="63">
        <v>2.8834713399834899</v>
      </c>
      <c r="D11" s="63">
        <v>3.4135128491520401</v>
      </c>
      <c r="E11" s="63">
        <v>4.0814270443199598</v>
      </c>
      <c r="F11" s="63">
        <v>6.88912388493807</v>
      </c>
      <c r="G11" s="63">
        <v>9.6616577639335599</v>
      </c>
      <c r="H11" s="63">
        <v>15.714307009426699</v>
      </c>
      <c r="I11" s="63">
        <v>25.057023821826501</v>
      </c>
      <c r="J11" s="63">
        <v>27.365979726278798</v>
      </c>
      <c r="K11" s="63">
        <v>36.4449447786996</v>
      </c>
      <c r="L11" s="63">
        <v>49.4149727131392</v>
      </c>
      <c r="M11" s="77">
        <v>62.973784510000002</v>
      </c>
      <c r="N11" s="77">
        <v>73.910398950000001</v>
      </c>
      <c r="O11" s="77">
        <v>83.341110159999999</v>
      </c>
      <c r="P11" s="77">
        <v>88.493193199999993</v>
      </c>
      <c r="Q11" s="77">
        <v>95.634657910000001</v>
      </c>
      <c r="R11" s="77">
        <v>100.50729459999999</v>
      </c>
      <c r="S11" s="77">
        <v>107.05089700000001</v>
      </c>
      <c r="T11" s="77">
        <v>115.3215924</v>
      </c>
      <c r="U11" s="77">
        <v>119.26721019999999</v>
      </c>
      <c r="V11" s="78">
        <v>123.65550519999999</v>
      </c>
      <c r="W11" s="78">
        <v>115.5890246</v>
      </c>
      <c r="X11" s="78">
        <v>128.48313210000001</v>
      </c>
      <c r="Y11" s="78">
        <v>129.97472959999999</v>
      </c>
      <c r="Z11" s="78">
        <v>124.7068318</v>
      </c>
      <c r="AA11" s="78">
        <v>126.4121686</v>
      </c>
      <c r="AB11" s="78">
        <v>124.44416510000001</v>
      </c>
      <c r="AC11" s="78">
        <v>122.300966</v>
      </c>
      <c r="AD11" s="78">
        <v>124.5728833</v>
      </c>
      <c r="AE11" s="78">
        <v>125.45300640000001</v>
      </c>
      <c r="AF11" s="78">
        <v>125.49585260000001</v>
      </c>
      <c r="AG11" s="78">
        <v>125.214</v>
      </c>
      <c r="AH11" s="16"/>
      <c r="AI11" s="63"/>
      <c r="AJ11" s="63"/>
      <c r="AK11" s="63"/>
      <c r="AL11" s="66"/>
      <c r="AM11" s="63"/>
      <c r="AN11" s="63"/>
      <c r="AO11" s="63"/>
      <c r="AP11" s="63"/>
      <c r="AQ11" s="63"/>
      <c r="AR11" s="96"/>
    </row>
    <row r="12" spans="2:55" ht="12.75" customHeight="1" x14ac:dyDescent="0.25">
      <c r="B12" s="46" t="s">
        <v>31</v>
      </c>
      <c r="C12" s="63">
        <v>0.53054527092428605</v>
      </c>
      <c r="D12" s="63">
        <v>0.767014891427375</v>
      </c>
      <c r="E12" s="63">
        <v>1.09926043612032</v>
      </c>
      <c r="F12" s="63">
        <v>1.42004374655138</v>
      </c>
      <c r="G12" s="63">
        <v>2.0955568710633199</v>
      </c>
      <c r="H12" s="63">
        <v>3.4954604409857302</v>
      </c>
      <c r="I12" s="63">
        <v>6.54858839891783</v>
      </c>
      <c r="J12" s="63">
        <v>11.004051439229899</v>
      </c>
      <c r="K12" s="63">
        <v>21.360151467759799</v>
      </c>
      <c r="L12" s="63">
        <v>42.766521872712403</v>
      </c>
      <c r="M12" s="77">
        <v>67.530284080000001</v>
      </c>
      <c r="N12" s="77">
        <v>76.163773090000007</v>
      </c>
      <c r="O12" s="77">
        <v>75.106973120000006</v>
      </c>
      <c r="P12" s="77">
        <v>81.476698499999998</v>
      </c>
      <c r="Q12" s="77">
        <v>90.869003609999993</v>
      </c>
      <c r="R12" s="77">
        <v>96.742513270000003</v>
      </c>
      <c r="S12" s="77">
        <v>105.20619189999999</v>
      </c>
      <c r="T12" s="77">
        <v>116.8316658</v>
      </c>
      <c r="U12" s="78">
        <v>124.4982528</v>
      </c>
      <c r="V12" s="78">
        <v>121.1869841</v>
      </c>
      <c r="W12" s="78">
        <v>114.9619098</v>
      </c>
      <c r="X12" s="81">
        <v>118.46744150000001</v>
      </c>
      <c r="Y12" s="81">
        <v>117.4201279</v>
      </c>
      <c r="Z12" s="81">
        <v>115.5757277</v>
      </c>
      <c r="AA12" s="81">
        <v>115.8027134</v>
      </c>
      <c r="AB12" s="81">
        <v>122.8506375</v>
      </c>
      <c r="AC12" s="81">
        <v>123.01770860000001</v>
      </c>
      <c r="AD12" s="81">
        <v>120.62500110000001</v>
      </c>
      <c r="AE12" s="81">
        <v>123.7312099</v>
      </c>
      <c r="AF12" s="81">
        <v>127.2845209</v>
      </c>
      <c r="AG12" s="81">
        <v>124.9790486</v>
      </c>
      <c r="AH12" s="16"/>
      <c r="AI12" s="63"/>
      <c r="AJ12" s="63"/>
      <c r="AK12" s="63"/>
      <c r="AL12" s="66"/>
      <c r="AM12" s="63"/>
      <c r="AN12" s="63"/>
      <c r="AO12" s="63"/>
      <c r="AP12" s="63"/>
      <c r="AQ12" s="63"/>
      <c r="AR12" s="96"/>
    </row>
    <row r="13" spans="2:55" ht="12.75" customHeight="1" x14ac:dyDescent="0.25">
      <c r="B13" s="45" t="s">
        <v>12</v>
      </c>
      <c r="C13" s="63">
        <v>0.14067828278366601</v>
      </c>
      <c r="D13" s="63">
        <v>0.27827253696821103</v>
      </c>
      <c r="E13" s="63">
        <v>0.46135155873628197</v>
      </c>
      <c r="F13" s="63">
        <v>0.65632916113774997</v>
      </c>
      <c r="G13" s="63">
        <v>1.0478423345905801</v>
      </c>
      <c r="H13" s="63">
        <v>2.3971115789097701</v>
      </c>
      <c r="I13" s="63">
        <v>7.5863394389002199</v>
      </c>
      <c r="J13" s="63">
        <v>10.9527328428111</v>
      </c>
      <c r="K13" s="63">
        <v>16.203003769801601</v>
      </c>
      <c r="L13" s="63">
        <v>37.561205879369403</v>
      </c>
      <c r="M13" s="77">
        <v>59.437122389999999</v>
      </c>
      <c r="N13" s="77">
        <v>71.771878639999997</v>
      </c>
      <c r="O13" s="77">
        <v>79.988857240000002</v>
      </c>
      <c r="P13" s="77">
        <v>87.377789410000005</v>
      </c>
      <c r="Q13" s="77">
        <v>89.180461640000004</v>
      </c>
      <c r="R13" s="77">
        <v>96.989926400000002</v>
      </c>
      <c r="S13" s="77">
        <v>102.1608026</v>
      </c>
      <c r="T13" s="77">
        <v>106.5891589</v>
      </c>
      <c r="U13" s="78">
        <v>107.71569289999999</v>
      </c>
      <c r="V13" s="78">
        <v>109.59378700000001</v>
      </c>
      <c r="W13" s="78">
        <v>109.49990529999999</v>
      </c>
      <c r="X13" s="78">
        <v>111.6945012</v>
      </c>
      <c r="Y13" s="78">
        <v>107.65364390000001</v>
      </c>
      <c r="Z13" s="78">
        <v>106.8785336</v>
      </c>
      <c r="AA13" s="78">
        <v>108.61159619999999</v>
      </c>
      <c r="AB13" s="78">
        <v>109.4186042</v>
      </c>
      <c r="AC13" s="78">
        <v>110.480234</v>
      </c>
      <c r="AD13" s="78">
        <v>112.56124990000001</v>
      </c>
      <c r="AE13" s="78">
        <v>115.99421479999999</v>
      </c>
      <c r="AF13" s="78">
        <v>118.43980000000001</v>
      </c>
      <c r="AG13" s="78">
        <v>119.0138278</v>
      </c>
      <c r="AH13" s="16"/>
      <c r="AI13" s="63"/>
      <c r="AJ13" s="63"/>
      <c r="AK13" s="63"/>
      <c r="AL13" s="66"/>
      <c r="AM13" s="63"/>
      <c r="AN13" s="63"/>
      <c r="AO13" s="63"/>
      <c r="AP13" s="63"/>
      <c r="AQ13" s="63"/>
      <c r="AR13" s="96"/>
    </row>
    <row r="14" spans="2:55" ht="12.75" customHeight="1" x14ac:dyDescent="0.25">
      <c r="B14" s="45" t="s">
        <v>14</v>
      </c>
      <c r="C14" s="63">
        <v>0.96086037016162096</v>
      </c>
      <c r="D14" s="63">
        <v>1.4935991842035301</v>
      </c>
      <c r="E14" s="63">
        <v>2.2117307027127802</v>
      </c>
      <c r="F14" s="63">
        <v>2.8054988840069699</v>
      </c>
      <c r="G14" s="63">
        <v>3.5045491907825701</v>
      </c>
      <c r="H14" s="63">
        <v>4.8029697301515801</v>
      </c>
      <c r="I14" s="63">
        <v>7.4751181276371499</v>
      </c>
      <c r="J14" s="63">
        <v>14.470701975661999</v>
      </c>
      <c r="K14" s="63">
        <v>28.628860023490901</v>
      </c>
      <c r="L14" s="63">
        <v>53.077876277044901</v>
      </c>
      <c r="M14" s="77">
        <v>75.806057449999997</v>
      </c>
      <c r="N14" s="77">
        <v>80.775544019999998</v>
      </c>
      <c r="O14" s="77">
        <v>82.808689799999996</v>
      </c>
      <c r="P14" s="77">
        <v>88.969320870000004</v>
      </c>
      <c r="Q14" s="77">
        <v>97.264082569999999</v>
      </c>
      <c r="R14" s="77">
        <v>104.9838556</v>
      </c>
      <c r="S14" s="77">
        <v>112.0170885</v>
      </c>
      <c r="T14" s="77">
        <v>119.2243632</v>
      </c>
      <c r="U14" s="78">
        <v>129.66443090000001</v>
      </c>
      <c r="V14" s="78">
        <v>136.5634805</v>
      </c>
      <c r="W14" s="78">
        <v>145.55379590000001</v>
      </c>
      <c r="X14" s="78">
        <v>154.0495234</v>
      </c>
      <c r="Y14" s="78">
        <v>159.81695149999999</v>
      </c>
      <c r="Z14" s="78">
        <v>155.1157881</v>
      </c>
      <c r="AA14" s="78">
        <v>150.34571399999999</v>
      </c>
      <c r="AB14" s="78">
        <v>155.2154711</v>
      </c>
      <c r="AC14" s="78">
        <v>126.6614696</v>
      </c>
      <c r="AD14" s="78">
        <v>123.1192958</v>
      </c>
      <c r="AE14" s="78">
        <v>123.535268</v>
      </c>
      <c r="AF14" s="78">
        <v>119.77529699999999</v>
      </c>
      <c r="AG14" s="78">
        <v>118.998</v>
      </c>
      <c r="AH14" s="16"/>
      <c r="AI14" s="63"/>
      <c r="AJ14" s="63"/>
      <c r="AK14" s="63"/>
      <c r="AL14" s="66"/>
      <c r="AM14" s="63"/>
      <c r="AN14" s="63"/>
      <c r="AO14" s="63"/>
      <c r="AP14" s="63"/>
      <c r="AQ14" s="63"/>
      <c r="AR14" s="96"/>
    </row>
    <row r="15" spans="2:55" ht="12.75" customHeight="1" x14ac:dyDescent="0.25">
      <c r="B15" s="48" t="s">
        <v>16</v>
      </c>
      <c r="C15" s="63">
        <v>1.9470596236148501</v>
      </c>
      <c r="D15" s="63">
        <v>2.1963668014137698</v>
      </c>
      <c r="E15" s="63">
        <v>2.61994597730504</v>
      </c>
      <c r="F15" s="63">
        <v>3.93242505526938</v>
      </c>
      <c r="G15" s="63">
        <v>6.81277816430591</v>
      </c>
      <c r="H15" s="63">
        <v>9.8897624311050798</v>
      </c>
      <c r="I15" s="63">
        <v>12.460958478244899</v>
      </c>
      <c r="J15" s="63">
        <v>15.1525453062561</v>
      </c>
      <c r="K15" s="63">
        <v>25.4175730724475</v>
      </c>
      <c r="L15" s="63">
        <v>46.284152929174802</v>
      </c>
      <c r="M15" s="77">
        <v>73.743312680000003</v>
      </c>
      <c r="N15" s="77">
        <v>78.280858109999997</v>
      </c>
      <c r="O15" s="77">
        <v>82.978383919999999</v>
      </c>
      <c r="P15" s="77">
        <v>91.092875340000006</v>
      </c>
      <c r="Q15" s="77">
        <v>99.691281939999996</v>
      </c>
      <c r="R15" s="77">
        <v>108.5982533</v>
      </c>
      <c r="S15" s="77">
        <v>115.2192759</v>
      </c>
      <c r="T15" s="77">
        <v>120.14647359999999</v>
      </c>
      <c r="U15" s="77">
        <v>120.59026470000001</v>
      </c>
      <c r="V15" s="78">
        <v>121.7296478</v>
      </c>
      <c r="W15" s="78">
        <v>120.91090320000001</v>
      </c>
      <c r="X15" s="78">
        <v>120.52481280000001</v>
      </c>
      <c r="Y15" s="78">
        <v>121.3932216</v>
      </c>
      <c r="Z15" s="78">
        <v>121.0666567</v>
      </c>
      <c r="AA15" s="78">
        <v>119.92820209999999</v>
      </c>
      <c r="AB15" s="78">
        <v>120.3319425</v>
      </c>
      <c r="AC15" s="78">
        <v>119.0555562</v>
      </c>
      <c r="AD15" s="78">
        <v>118.54040120000001</v>
      </c>
      <c r="AE15" s="78">
        <v>117.499287</v>
      </c>
      <c r="AF15" s="78">
        <v>118.2345574</v>
      </c>
      <c r="AG15" s="78">
        <v>116.38185660000001</v>
      </c>
      <c r="AH15" s="18"/>
      <c r="AI15" s="77"/>
      <c r="AJ15" s="77"/>
      <c r="AK15" s="77"/>
      <c r="AL15" s="79"/>
      <c r="AM15" s="77"/>
      <c r="AN15" s="77"/>
      <c r="AO15" s="77"/>
      <c r="AP15" s="77"/>
      <c r="AQ15" s="77"/>
      <c r="AR15" s="96"/>
    </row>
    <row r="16" spans="2:55" ht="12.75" customHeight="1" x14ac:dyDescent="0.25">
      <c r="B16" s="46" t="s">
        <v>11</v>
      </c>
      <c r="C16" s="63">
        <v>6.5660213446201598E-2</v>
      </c>
      <c r="D16" s="63">
        <v>0.127016807650283</v>
      </c>
      <c r="E16" s="63">
        <v>0.37429245095861802</v>
      </c>
      <c r="F16" s="63">
        <v>1.01289405128224</v>
      </c>
      <c r="G16" s="63">
        <v>1.7264400308655301</v>
      </c>
      <c r="H16" s="63">
        <v>3.3756872672279199</v>
      </c>
      <c r="I16" s="63">
        <v>6.5444769835237997</v>
      </c>
      <c r="J16" s="63">
        <v>14.799986407596499</v>
      </c>
      <c r="K16" s="63">
        <v>30.076996519455999</v>
      </c>
      <c r="L16" s="63">
        <v>45.515111172255303</v>
      </c>
      <c r="M16" s="77">
        <v>64.726410670000007</v>
      </c>
      <c r="N16" s="77">
        <v>77.141347819999993</v>
      </c>
      <c r="O16" s="77">
        <v>83.477863009999993</v>
      </c>
      <c r="P16" s="77">
        <v>95.906779659999998</v>
      </c>
      <c r="Q16" s="77">
        <v>100.95673530000001</v>
      </c>
      <c r="R16" s="77">
        <v>108.9338959</v>
      </c>
      <c r="S16" s="77">
        <v>115.96923219999999</v>
      </c>
      <c r="T16" s="77">
        <v>127.46837910000001</v>
      </c>
      <c r="U16" s="78">
        <v>132.5981184</v>
      </c>
      <c r="V16" s="78">
        <v>111.23177769999999</v>
      </c>
      <c r="W16" s="78">
        <v>115.2350903</v>
      </c>
      <c r="X16" s="78">
        <v>116.7012162</v>
      </c>
      <c r="Y16" s="78">
        <v>113.21695130000001</v>
      </c>
      <c r="Z16" s="78">
        <v>114.4941178</v>
      </c>
      <c r="AA16" s="78">
        <v>114.1810144</v>
      </c>
      <c r="AB16" s="78">
        <v>112.98511209999999</v>
      </c>
      <c r="AC16" s="78">
        <v>112.0724654</v>
      </c>
      <c r="AD16" s="78">
        <v>114.34198499999999</v>
      </c>
      <c r="AE16" s="78">
        <v>115.63304239999999</v>
      </c>
      <c r="AF16" s="78">
        <v>116.4632624</v>
      </c>
      <c r="AG16" s="78">
        <v>116.26299229999999</v>
      </c>
      <c r="AH16" s="18"/>
      <c r="AI16" s="77"/>
      <c r="AJ16" s="77"/>
      <c r="AK16" s="77"/>
      <c r="AL16" s="79"/>
      <c r="AM16" s="77"/>
      <c r="AN16" s="77"/>
      <c r="AO16" s="77"/>
      <c r="AP16" s="77"/>
      <c r="AQ16" s="77"/>
      <c r="AR16" s="96"/>
    </row>
    <row r="17" spans="2:55" ht="12.75" customHeight="1" x14ac:dyDescent="0.25">
      <c r="B17" s="45" t="s">
        <v>10</v>
      </c>
      <c r="C17" s="63">
        <v>0.49718372281586098</v>
      </c>
      <c r="D17" s="63">
        <v>0.65516257099210595</v>
      </c>
      <c r="E17" s="63">
        <v>0.75951823134205299</v>
      </c>
      <c r="F17" s="63">
        <v>0.99056504115866995</v>
      </c>
      <c r="G17" s="63">
        <v>1.52265896744995</v>
      </c>
      <c r="H17" s="63">
        <v>2.23635979875688</v>
      </c>
      <c r="I17" s="63">
        <v>4.2097659698669503</v>
      </c>
      <c r="J17" s="63">
        <v>9.89953014117037</v>
      </c>
      <c r="K17" s="63">
        <v>18.9889302977131</v>
      </c>
      <c r="L17" s="63">
        <v>36.134367348147101</v>
      </c>
      <c r="M17" s="77">
        <v>49.228692270000003</v>
      </c>
      <c r="N17" s="77">
        <v>62.301828370000003</v>
      </c>
      <c r="O17" s="77">
        <v>64.520200430000003</v>
      </c>
      <c r="P17" s="77">
        <v>69.213113519999993</v>
      </c>
      <c r="Q17" s="77">
        <v>73.386296000000002</v>
      </c>
      <c r="R17" s="77">
        <v>78.677846990000006</v>
      </c>
      <c r="S17" s="77">
        <v>83.991061720000005</v>
      </c>
      <c r="T17" s="77">
        <v>89.475984560000001</v>
      </c>
      <c r="U17" s="78">
        <v>93.188778310000004</v>
      </c>
      <c r="V17" s="78">
        <v>92.605235769999993</v>
      </c>
      <c r="W17" s="78">
        <v>91.89795153</v>
      </c>
      <c r="X17" s="78">
        <v>94.612295130000007</v>
      </c>
      <c r="Y17" s="78">
        <v>97.94818377</v>
      </c>
      <c r="Z17" s="78">
        <v>99.108634249999994</v>
      </c>
      <c r="AA17" s="78">
        <v>101.9183391</v>
      </c>
      <c r="AB17" s="78">
        <v>103.45646139999999</v>
      </c>
      <c r="AC17" s="78">
        <v>104.48973549999999</v>
      </c>
      <c r="AD17" s="78">
        <v>106.43943470000001</v>
      </c>
      <c r="AE17" s="78">
        <v>108.35735699999999</v>
      </c>
      <c r="AF17" s="78">
        <v>110.61001210000001</v>
      </c>
      <c r="AG17" s="78">
        <v>111.4556255</v>
      </c>
      <c r="AH17" s="18"/>
      <c r="AI17" s="77"/>
      <c r="AJ17" s="77"/>
      <c r="AK17" s="77"/>
      <c r="AL17" s="79"/>
      <c r="AM17" s="77"/>
      <c r="AN17" s="77"/>
      <c r="AO17" s="77"/>
      <c r="AP17" s="77"/>
      <c r="AQ17" s="77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2:55" ht="12.75" customHeight="1" x14ac:dyDescent="0.25">
      <c r="B18" s="45" t="s">
        <v>19</v>
      </c>
      <c r="C18" s="63">
        <v>4.6417592783657096</v>
      </c>
      <c r="D18" s="63">
        <v>5.4998314316904198</v>
      </c>
      <c r="E18" s="63">
        <v>6.6017439255686101</v>
      </c>
      <c r="F18" s="63">
        <v>8.6180267987375192</v>
      </c>
      <c r="G18" s="63">
        <v>13.576813027952401</v>
      </c>
      <c r="H18" s="63">
        <v>22.508089842900599</v>
      </c>
      <c r="I18" s="63">
        <v>28.7610372300101</v>
      </c>
      <c r="J18" s="63">
        <v>37.996350747049902</v>
      </c>
      <c r="K18" s="63">
        <v>46.665521049145397</v>
      </c>
      <c r="L18" s="63">
        <v>59.644443887205703</v>
      </c>
      <c r="M18" s="77">
        <v>71.654523850000004</v>
      </c>
      <c r="N18" s="77">
        <v>79.435879240000006</v>
      </c>
      <c r="O18" s="77">
        <v>83.36964716</v>
      </c>
      <c r="P18" s="77">
        <v>88.856341630000003</v>
      </c>
      <c r="Q18" s="77">
        <v>98.402336210000001</v>
      </c>
      <c r="R18" s="77">
        <v>102.63556579999999</v>
      </c>
      <c r="S18" s="77">
        <v>104.19264389999999</v>
      </c>
      <c r="T18" s="77">
        <v>106.74339670000001</v>
      </c>
      <c r="U18" s="78">
        <v>109.22628899999999</v>
      </c>
      <c r="V18" s="78">
        <v>110.9327246</v>
      </c>
      <c r="W18" s="78">
        <v>114.6014289</v>
      </c>
      <c r="X18" s="78">
        <v>115.70463169999999</v>
      </c>
      <c r="Y18" s="78">
        <v>115.63299739999999</v>
      </c>
      <c r="Z18" s="78">
        <v>112.0602899</v>
      </c>
      <c r="AA18" s="78">
        <v>111.58431160000001</v>
      </c>
      <c r="AB18" s="78">
        <v>109.905197</v>
      </c>
      <c r="AC18" s="78">
        <v>109.1149238</v>
      </c>
      <c r="AD18" s="78">
        <v>107.99306919999999</v>
      </c>
      <c r="AE18" s="78">
        <v>107.1737116</v>
      </c>
      <c r="AF18" s="78">
        <v>107.38024830000001</v>
      </c>
      <c r="AG18" s="78">
        <v>107.4584952</v>
      </c>
      <c r="AH18" s="18"/>
      <c r="AI18" s="77"/>
      <c r="AJ18" s="77"/>
      <c r="AK18" s="77"/>
      <c r="AL18" s="79"/>
      <c r="AM18" s="77"/>
      <c r="AN18" s="77"/>
      <c r="AO18" s="77"/>
      <c r="AP18" s="77"/>
      <c r="AQ18" s="77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2:55" ht="12.75" customHeight="1" x14ac:dyDescent="0.25">
      <c r="B19" s="45" t="s">
        <v>20</v>
      </c>
      <c r="C19" s="63">
        <v>2.0758023659790701</v>
      </c>
      <c r="D19" s="63">
        <v>2.9396439015381701</v>
      </c>
      <c r="E19" s="63">
        <v>4.2490490368760003</v>
      </c>
      <c r="F19" s="63">
        <v>6.1037165858923803</v>
      </c>
      <c r="G19" s="63">
        <v>9.1049214067417292</v>
      </c>
      <c r="H19" s="63">
        <v>12.604724896414</v>
      </c>
      <c r="I19" s="63">
        <v>16.238152475081201</v>
      </c>
      <c r="J19" s="63">
        <v>20.142384843620299</v>
      </c>
      <c r="K19" s="63">
        <v>24.890639523334801</v>
      </c>
      <c r="L19" s="63">
        <v>30.5761029820539</v>
      </c>
      <c r="M19" s="77">
        <v>38.861835839999998</v>
      </c>
      <c r="N19" s="77">
        <v>45.149821209999999</v>
      </c>
      <c r="O19" s="77">
        <v>49.359627070000002</v>
      </c>
      <c r="P19" s="77">
        <v>55.427320360000003</v>
      </c>
      <c r="Q19" s="77">
        <v>63.217395359999998</v>
      </c>
      <c r="R19" s="77">
        <v>69.052366379999995</v>
      </c>
      <c r="S19" s="77">
        <v>77.109348130000001</v>
      </c>
      <c r="T19" s="77">
        <v>82.931806280000004</v>
      </c>
      <c r="U19" s="77">
        <v>86.099520130000002</v>
      </c>
      <c r="V19" s="77">
        <v>89.544963800000005</v>
      </c>
      <c r="W19" s="77">
        <v>92.267770960000007</v>
      </c>
      <c r="X19" s="77">
        <v>95.449045889999994</v>
      </c>
      <c r="Y19" s="77">
        <v>97.06859919</v>
      </c>
      <c r="Z19" s="77">
        <v>98.197683850000004</v>
      </c>
      <c r="AA19" s="77">
        <v>111.5562164</v>
      </c>
      <c r="AB19" s="77">
        <v>119.1439209</v>
      </c>
      <c r="AC19" s="77">
        <v>122.5945483</v>
      </c>
      <c r="AD19" s="77">
        <v>123.04483449999999</v>
      </c>
      <c r="AE19" s="77">
        <v>106.465</v>
      </c>
      <c r="AF19" s="77">
        <v>108.093</v>
      </c>
      <c r="AG19" s="77">
        <v>106.18600000000001</v>
      </c>
      <c r="AH19" s="18"/>
      <c r="AI19" s="77"/>
      <c r="AJ19" s="77"/>
      <c r="AK19" s="77"/>
      <c r="AL19" s="79"/>
      <c r="AM19" s="77"/>
      <c r="AN19" s="77"/>
      <c r="AO19" s="77"/>
      <c r="AP19" s="77"/>
      <c r="AQ19" s="77"/>
      <c r="AR19" s="45"/>
      <c r="AS19" s="45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2:55" ht="12.75" customHeight="1" x14ac:dyDescent="0.25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54.74598263</v>
      </c>
      <c r="N20" s="77">
        <v>74.590423759999993</v>
      </c>
      <c r="O20" s="77">
        <v>78.165623640000007</v>
      </c>
      <c r="P20" s="77">
        <v>82.597250880000004</v>
      </c>
      <c r="Q20" s="77">
        <v>87.133616919999994</v>
      </c>
      <c r="R20" s="77">
        <v>91.066642799999997</v>
      </c>
      <c r="S20" s="77">
        <v>92.729395760000003</v>
      </c>
      <c r="T20" s="77">
        <v>100.3790486</v>
      </c>
      <c r="U20" s="78">
        <v>105.2227353</v>
      </c>
      <c r="V20" s="78">
        <v>108.42822339999999</v>
      </c>
      <c r="W20" s="78">
        <v>111.110074</v>
      </c>
      <c r="X20" s="78">
        <v>113.45651700000001</v>
      </c>
      <c r="Y20" s="78">
        <v>111.07782899999999</v>
      </c>
      <c r="Z20" s="78">
        <v>110.4106783</v>
      </c>
      <c r="AA20" s="78">
        <v>113.4877626</v>
      </c>
      <c r="AB20" s="78">
        <v>113.1658212</v>
      </c>
      <c r="AC20" s="78">
        <v>110.5368746</v>
      </c>
      <c r="AD20" s="78">
        <v>99.453035220000004</v>
      </c>
      <c r="AE20" s="78">
        <v>99.696686459999995</v>
      </c>
      <c r="AF20" s="78">
        <v>99.742142700000002</v>
      </c>
      <c r="AG20" s="78">
        <v>99.483201480000005</v>
      </c>
      <c r="AH20" s="18"/>
      <c r="AI20" s="77"/>
      <c r="AJ20" s="77"/>
      <c r="AK20" s="77"/>
      <c r="AL20" s="79"/>
      <c r="AM20" s="77"/>
      <c r="AN20" s="77"/>
      <c r="AO20" s="77"/>
      <c r="AP20" s="77"/>
      <c r="AQ20" s="77"/>
      <c r="AR20" s="16"/>
      <c r="AS20" s="1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2:55" ht="12.75" customHeight="1" thickBot="1" x14ac:dyDescent="0.3">
      <c r="B21" s="159" t="s">
        <v>9</v>
      </c>
      <c r="C21" s="158">
        <v>2.11067478638026</v>
      </c>
      <c r="D21" s="158">
        <v>2.76988848091968</v>
      </c>
      <c r="E21" s="158">
        <v>3.6213014336757299</v>
      </c>
      <c r="F21" s="158">
        <v>4.6483710866019301</v>
      </c>
      <c r="G21" s="158">
        <v>6.4356647042348003</v>
      </c>
      <c r="H21" s="158">
        <v>8.8403786611450705</v>
      </c>
      <c r="I21" s="158">
        <v>11.822265578525901</v>
      </c>
      <c r="J21" s="158">
        <v>14.045836368785301</v>
      </c>
      <c r="K21" s="158">
        <v>17.7368955495919</v>
      </c>
      <c r="L21" s="158">
        <v>22.7219698376468</v>
      </c>
      <c r="M21" s="157">
        <v>28.530439149999999</v>
      </c>
      <c r="N21" s="157">
        <v>34.485022100000002</v>
      </c>
      <c r="O21" s="157">
        <v>38.077810810000003</v>
      </c>
      <c r="P21" s="157">
        <v>42.209666349999999</v>
      </c>
      <c r="Q21" s="157">
        <v>47.209702290000003</v>
      </c>
      <c r="R21" s="157">
        <v>52.905224859999997</v>
      </c>
      <c r="S21" s="157">
        <v>57.623958850000001</v>
      </c>
      <c r="T21" s="157">
        <v>61.575800450000003</v>
      </c>
      <c r="U21" s="158">
        <v>66.268942030000005</v>
      </c>
      <c r="V21" s="156">
        <v>70.561946239999997</v>
      </c>
      <c r="W21" s="156">
        <v>75.628820840000003</v>
      </c>
      <c r="X21" s="156">
        <v>77.708898469999994</v>
      </c>
      <c r="Y21" s="156">
        <v>79.376828900000007</v>
      </c>
      <c r="Z21" s="156">
        <v>80.347846110000006</v>
      </c>
      <c r="AA21" s="156">
        <v>80.722095019999998</v>
      </c>
      <c r="AB21" s="156">
        <v>82.619334629999997</v>
      </c>
      <c r="AC21" s="156">
        <v>84.523121599999996</v>
      </c>
      <c r="AD21" s="156">
        <v>86.281493060000003</v>
      </c>
      <c r="AE21" s="156">
        <v>89.578940950000003</v>
      </c>
      <c r="AF21" s="156">
        <v>91.863106639999998</v>
      </c>
      <c r="AG21" s="156">
        <v>85.74</v>
      </c>
      <c r="AH21" s="18"/>
      <c r="AI21" s="77"/>
      <c r="AJ21" s="77"/>
      <c r="AK21" s="77"/>
      <c r="AL21" s="79"/>
      <c r="AM21" s="77"/>
      <c r="AN21" s="77"/>
      <c r="AO21" s="77"/>
      <c r="AP21" s="77"/>
      <c r="AQ21" s="77"/>
      <c r="AR21" s="16"/>
      <c r="AS21" s="1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2:55" ht="12.75" customHeight="1" thickTop="1" x14ac:dyDescent="0.25">
      <c r="B22" s="141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G22" s="44" t="s">
        <v>73</v>
      </c>
      <c r="AH22" s="17"/>
      <c r="AI22" s="77"/>
      <c r="AJ22" s="77"/>
      <c r="AK22" s="77"/>
      <c r="AL22" s="79"/>
      <c r="AM22" s="77"/>
      <c r="AN22" s="77"/>
      <c r="AO22" s="77"/>
      <c r="AP22" s="77"/>
      <c r="AQ22" s="77"/>
      <c r="AR22" s="16"/>
      <c r="AS22" s="1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2:55" ht="12.75" customHeight="1" x14ac:dyDescent="0.25">
      <c r="B23" s="24" t="s">
        <v>44</v>
      </c>
      <c r="AB23" s="47"/>
      <c r="AC23" s="96"/>
      <c r="AD23" s="77"/>
      <c r="AE23" s="18"/>
      <c r="AF23" s="18"/>
      <c r="AG23" s="16"/>
      <c r="AH23" s="17"/>
      <c r="AI23" s="78"/>
      <c r="AJ23" s="77"/>
      <c r="AK23" s="78"/>
      <c r="AL23" s="80"/>
      <c r="AM23" s="78"/>
      <c r="AN23" s="78"/>
      <c r="AO23" s="78"/>
      <c r="AP23" s="77"/>
      <c r="AQ23" s="63"/>
      <c r="AR23" s="16"/>
      <c r="AS23" s="1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2:55" ht="12.75" customHeight="1" x14ac:dyDescent="0.25">
      <c r="B24" s="24" t="s">
        <v>74</v>
      </c>
      <c r="AB24" s="47"/>
      <c r="AC24" s="96"/>
      <c r="AD24" s="77"/>
      <c r="AE24" s="18"/>
      <c r="AF24" s="18"/>
      <c r="AG24" s="16"/>
      <c r="AH24" s="17"/>
      <c r="AI24" s="78"/>
      <c r="AJ24" s="78"/>
      <c r="AK24" s="78"/>
      <c r="AL24" s="80"/>
      <c r="AM24" s="78"/>
      <c r="AN24" s="78"/>
      <c r="AO24" s="78"/>
      <c r="AP24" s="77"/>
      <c r="AQ24" s="78"/>
      <c r="AR24" s="16"/>
      <c r="AS24" s="1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2:55" ht="12.75" customHeight="1" x14ac:dyDescent="0.25">
      <c r="AA25" s="63"/>
      <c r="AB25" s="63"/>
      <c r="AC25" s="63"/>
      <c r="AD25" s="77"/>
      <c r="AE25" s="63"/>
      <c r="AF25" s="63"/>
      <c r="AG25" s="63"/>
      <c r="AH25" s="63"/>
      <c r="AI25" s="78"/>
      <c r="AJ25" s="78"/>
      <c r="AK25" s="78"/>
      <c r="AL25" s="80"/>
      <c r="AM25" s="78"/>
      <c r="AN25" s="78"/>
      <c r="AO25" s="78"/>
      <c r="AP25" s="77"/>
      <c r="AQ25" s="78"/>
      <c r="AR25" s="16"/>
      <c r="AS25" s="1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2:55" ht="12.75" customHeight="1" x14ac:dyDescent="0.25">
      <c r="AA26" s="63"/>
      <c r="AB26" s="63"/>
      <c r="AC26" s="63"/>
      <c r="AD26" s="77"/>
      <c r="AE26" s="63"/>
      <c r="AF26" s="63"/>
      <c r="AG26" s="63"/>
      <c r="AH26" s="63"/>
      <c r="AI26" s="78"/>
      <c r="AJ26" s="78"/>
      <c r="AK26" s="78"/>
      <c r="AL26" s="80"/>
      <c r="AM26" s="81"/>
      <c r="AN26" s="78"/>
      <c r="AO26" s="78"/>
      <c r="AP26" s="77"/>
      <c r="AQ26" s="78"/>
      <c r="AR26" s="16"/>
      <c r="AS26" s="1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2:55" ht="12.75" customHeight="1" x14ac:dyDescent="0.25">
      <c r="AA27" s="63"/>
      <c r="AB27" s="63"/>
      <c r="AC27" s="63"/>
      <c r="AD27" s="78"/>
      <c r="AE27" s="63"/>
      <c r="AF27" s="63"/>
      <c r="AG27" s="63"/>
      <c r="AH27" s="63"/>
      <c r="AI27" s="78"/>
      <c r="AJ27" s="78"/>
      <c r="AK27" s="78"/>
      <c r="AL27" s="80"/>
      <c r="AM27" s="81"/>
      <c r="AN27" s="78"/>
      <c r="AO27" s="78"/>
      <c r="AP27" s="77"/>
      <c r="AQ27" s="78"/>
      <c r="AR27" s="16"/>
      <c r="AS27" s="1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2:55" ht="12.75" customHeight="1" x14ac:dyDescent="0.25">
      <c r="Z28" s="63"/>
      <c r="AA28" s="63"/>
      <c r="AB28" s="63"/>
      <c r="AC28" s="66"/>
      <c r="AD28" s="63"/>
      <c r="AE28" s="63"/>
      <c r="AF28" s="63"/>
      <c r="AG28" s="63"/>
      <c r="AH28" s="63"/>
      <c r="AI28" s="78"/>
      <c r="AJ28" s="78"/>
      <c r="AK28" s="78"/>
      <c r="AL28" s="80"/>
      <c r="AM28" s="81"/>
      <c r="AN28" s="78"/>
      <c r="AO28" s="78"/>
      <c r="AP28" s="77"/>
      <c r="AQ28" s="78"/>
      <c r="AR28" s="16"/>
      <c r="AS28" s="1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2:55" ht="12.75" customHeight="1" x14ac:dyDescent="0.25">
      <c r="Z29" s="63"/>
      <c r="AA29" s="63"/>
      <c r="AB29" s="63"/>
      <c r="AC29" s="66"/>
      <c r="AD29" s="63"/>
      <c r="AE29" s="63"/>
      <c r="AF29" s="63"/>
      <c r="AG29" s="63"/>
      <c r="AH29" s="63"/>
      <c r="AI29" s="78"/>
      <c r="AJ29" s="78"/>
      <c r="AK29" s="78"/>
      <c r="AL29" s="80"/>
      <c r="AM29" s="81"/>
      <c r="AN29" s="78"/>
      <c r="AO29" s="78"/>
      <c r="AP29" s="77"/>
      <c r="AQ29" s="78"/>
      <c r="AR29" s="18"/>
      <c r="AS29" s="18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2:55" ht="12.75" customHeight="1" x14ac:dyDescent="0.25">
      <c r="Z30" s="63"/>
      <c r="AA30" s="63"/>
      <c r="AB30" s="63"/>
      <c r="AC30" s="66"/>
      <c r="AD30" s="63"/>
      <c r="AE30" s="63"/>
      <c r="AF30" s="63"/>
      <c r="AG30" s="63"/>
      <c r="AH30" s="63"/>
      <c r="AI30" s="78"/>
      <c r="AJ30" s="78"/>
      <c r="AK30" s="78"/>
      <c r="AL30" s="80"/>
      <c r="AM30" s="81"/>
      <c r="AN30" s="78"/>
      <c r="AO30" s="78"/>
      <c r="AP30" s="77"/>
      <c r="AQ30" s="78"/>
      <c r="AR30" s="18"/>
      <c r="AS30" s="18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2:55" ht="12.75" customHeight="1" x14ac:dyDescent="0.25">
      <c r="Z31" s="63"/>
      <c r="AA31" s="63"/>
      <c r="AB31" s="63"/>
      <c r="AC31" s="63"/>
      <c r="AD31" s="63"/>
      <c r="AE31" s="63"/>
      <c r="AF31" s="63"/>
      <c r="AG31" s="63"/>
      <c r="AH31" s="66"/>
      <c r="AI31" s="78"/>
      <c r="AJ31" s="78"/>
      <c r="AK31" s="78"/>
      <c r="AL31" s="80"/>
      <c r="AM31" s="81"/>
      <c r="AN31" s="78"/>
      <c r="AO31" s="78"/>
      <c r="AP31" s="77"/>
      <c r="AQ31" s="78"/>
      <c r="AR31" s="18"/>
      <c r="AS31" s="18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2:55" ht="12.75" customHeight="1" x14ac:dyDescent="0.25">
      <c r="Z32" s="63"/>
      <c r="AA32" s="63"/>
      <c r="AB32" s="63"/>
      <c r="AC32" s="63"/>
      <c r="AD32" s="63"/>
      <c r="AE32" s="63"/>
      <c r="AF32" s="63"/>
      <c r="AG32" s="63"/>
      <c r="AH32" s="66"/>
      <c r="AI32" s="78"/>
      <c r="AJ32" s="78"/>
      <c r="AK32" s="78"/>
      <c r="AL32" s="80"/>
      <c r="AM32" s="81"/>
      <c r="AN32" s="78"/>
      <c r="AO32" s="78"/>
      <c r="AP32" s="77"/>
      <c r="AQ32" s="78"/>
      <c r="AR32" s="18"/>
      <c r="AS32" s="18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26:55" ht="12.75" customHeight="1" x14ac:dyDescent="0.25">
      <c r="Z33" s="63"/>
      <c r="AA33" s="63"/>
      <c r="AB33" s="63"/>
      <c r="AC33" s="63"/>
      <c r="AD33" s="63"/>
      <c r="AE33" s="63"/>
      <c r="AF33" s="63"/>
      <c r="AG33" s="63"/>
      <c r="AH33" s="66"/>
      <c r="AI33" s="78"/>
      <c r="AJ33" s="78"/>
      <c r="AK33" s="78"/>
      <c r="AL33" s="80"/>
      <c r="AM33" s="81"/>
      <c r="AN33" s="78"/>
      <c r="AO33" s="78"/>
      <c r="AP33" s="77"/>
      <c r="AQ33" s="78"/>
      <c r="AR33" s="18"/>
      <c r="AS33" s="18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26:55" ht="12.75" customHeight="1" x14ac:dyDescent="0.25">
      <c r="Z34" s="63"/>
      <c r="AA34" s="63"/>
      <c r="AB34" s="63"/>
      <c r="AC34" s="63"/>
      <c r="AD34" s="63"/>
      <c r="AE34" s="63"/>
      <c r="AF34" s="63"/>
      <c r="AG34" s="63"/>
      <c r="AH34" s="66"/>
      <c r="AI34" s="78"/>
      <c r="AJ34" s="78"/>
      <c r="AK34" s="78"/>
      <c r="AL34" s="80"/>
      <c r="AM34" s="81"/>
      <c r="AN34" s="78"/>
      <c r="AO34" s="78"/>
      <c r="AP34" s="77"/>
      <c r="AQ34" s="78"/>
      <c r="AR34" s="18"/>
      <c r="AS34" s="18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26:55" ht="12.75" customHeight="1" x14ac:dyDescent="0.25">
      <c r="Z35" s="63"/>
      <c r="AA35" s="63"/>
      <c r="AB35" s="63"/>
      <c r="AC35" s="63"/>
      <c r="AD35" s="63"/>
      <c r="AE35" s="63"/>
      <c r="AF35" s="63"/>
      <c r="AG35" s="63"/>
      <c r="AH35" s="66"/>
      <c r="AI35" s="78"/>
      <c r="AJ35" s="78"/>
      <c r="AK35" s="78"/>
      <c r="AL35" s="80"/>
      <c r="AM35" s="81"/>
      <c r="AN35" s="78"/>
      <c r="AO35" s="78"/>
      <c r="AP35" s="77"/>
      <c r="AQ35" s="78"/>
      <c r="AR35" s="18"/>
      <c r="AS35" s="18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26:55" ht="12.75" customHeight="1" x14ac:dyDescent="0.25">
      <c r="Z36" s="63"/>
      <c r="AA36" s="63"/>
      <c r="AB36" s="63"/>
      <c r="AC36" s="63"/>
      <c r="AD36" s="63"/>
      <c r="AE36" s="63"/>
      <c r="AF36" s="63"/>
      <c r="AG36" s="63"/>
      <c r="AH36" s="66"/>
      <c r="AI36" s="63"/>
      <c r="AJ36" s="63"/>
      <c r="AK36" s="63"/>
      <c r="AL36" s="77"/>
      <c r="AM36" s="18"/>
      <c r="AN36" s="18"/>
      <c r="AO36" s="18"/>
      <c r="AP36" s="18"/>
      <c r="AQ36" s="18"/>
      <c r="AR36" s="18"/>
      <c r="AS36" s="18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26:55" ht="12.75" customHeight="1" x14ac:dyDescent="0.25">
      <c r="Z37" s="63"/>
      <c r="AA37" s="63"/>
      <c r="AB37" s="63"/>
      <c r="AC37" s="63"/>
      <c r="AD37" s="63"/>
      <c r="AE37" s="63"/>
      <c r="AF37" s="63"/>
      <c r="AG37" s="63"/>
      <c r="AH37" s="66"/>
      <c r="AI37" s="63"/>
      <c r="AJ37" s="63"/>
      <c r="AK37" s="63"/>
      <c r="AL37" s="77"/>
      <c r="AM37" s="17"/>
      <c r="AN37" s="17"/>
      <c r="AO37" s="17"/>
      <c r="AP37" s="17"/>
      <c r="AQ37" s="17"/>
      <c r="AR37" s="18"/>
      <c r="AS37" s="16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26:55" ht="12.75" customHeight="1" x14ac:dyDescent="0.25">
      <c r="Z38" s="77"/>
      <c r="AA38" s="63"/>
      <c r="AB38" s="63"/>
      <c r="AC38" s="63"/>
      <c r="AD38" s="63"/>
      <c r="AE38" s="63"/>
      <c r="AF38" s="63"/>
      <c r="AG38" s="63"/>
      <c r="AH38" s="66"/>
      <c r="AI38" s="63"/>
      <c r="AJ38" s="63"/>
      <c r="AK38" s="63"/>
      <c r="AL38" s="77"/>
      <c r="AM38" s="17"/>
      <c r="AN38" s="17"/>
      <c r="AO38" s="17"/>
      <c r="AP38" s="17"/>
      <c r="AQ38" s="17"/>
      <c r="AR38" s="18"/>
      <c r="AS38" s="17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26:55" ht="12.75" customHeight="1" x14ac:dyDescent="0.25">
      <c r="Z39" s="77"/>
      <c r="AA39" s="63"/>
      <c r="AB39" s="63"/>
      <c r="AC39" s="63"/>
      <c r="AD39" s="63"/>
      <c r="AE39" s="63"/>
      <c r="AF39" s="63"/>
      <c r="AG39" s="63"/>
      <c r="AH39" s="66"/>
      <c r="AI39" s="63"/>
      <c r="AJ39" s="63"/>
      <c r="AK39" s="63"/>
      <c r="AL39" s="77"/>
      <c r="AM39" s="17"/>
      <c r="AN39" s="17"/>
      <c r="AO39" s="17"/>
      <c r="AP39" s="17"/>
      <c r="AQ39" s="17"/>
      <c r="AR39" s="18"/>
      <c r="AS39" s="17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26:55" ht="12.75" customHeight="1" x14ac:dyDescent="0.25">
      <c r="Z40" s="77"/>
      <c r="AA40" s="63"/>
      <c r="AB40" s="63"/>
      <c r="AC40" s="63"/>
      <c r="AD40" s="63"/>
      <c r="AE40" s="63"/>
      <c r="AF40" s="63"/>
      <c r="AG40" s="63"/>
      <c r="AH40" s="66"/>
      <c r="AI40" s="63"/>
      <c r="AJ40" s="63"/>
      <c r="AK40" s="63"/>
      <c r="AL40" s="77"/>
      <c r="AM40" s="17"/>
      <c r="AN40" s="17"/>
      <c r="AO40" s="17"/>
      <c r="AP40" s="17"/>
      <c r="AQ40" s="17"/>
      <c r="AR40" s="18"/>
      <c r="AS40" s="17"/>
      <c r="AT40" s="96"/>
      <c r="AU40" s="96"/>
      <c r="AV40" s="96"/>
      <c r="AW40" s="96"/>
      <c r="AX40" s="96"/>
      <c r="AY40" s="96"/>
      <c r="AZ40" s="96"/>
      <c r="BA40" s="96"/>
      <c r="BB40" s="96"/>
      <c r="BC40" s="96"/>
    </row>
    <row r="41" spans="26:55" ht="12.75" customHeight="1" x14ac:dyDescent="0.25">
      <c r="Z41" s="77"/>
      <c r="AA41" s="63"/>
      <c r="AB41" s="63"/>
      <c r="AC41" s="77"/>
      <c r="AD41" s="77"/>
      <c r="AE41" s="77"/>
      <c r="AF41" s="77"/>
      <c r="AG41" s="77"/>
      <c r="AH41" s="79"/>
      <c r="AI41" s="77"/>
      <c r="AJ41" s="77"/>
      <c r="AK41" s="77"/>
      <c r="AL41" s="77"/>
      <c r="AM41" s="17"/>
      <c r="AN41" s="17"/>
      <c r="AO41" s="17"/>
      <c r="AP41" s="17"/>
      <c r="AQ41" s="17"/>
      <c r="AR41" s="18"/>
      <c r="AS41" s="17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26:55" ht="12.75" customHeight="1" x14ac:dyDescent="0.25">
      <c r="Z42" s="77"/>
      <c r="AA42" s="77"/>
      <c r="AB42" s="77"/>
      <c r="AC42" s="77"/>
      <c r="AD42" s="77"/>
      <c r="AE42" s="77"/>
      <c r="AF42" s="77"/>
      <c r="AG42" s="77"/>
      <c r="AH42" s="79"/>
      <c r="AI42" s="77"/>
      <c r="AJ42" s="77"/>
      <c r="AK42" s="77"/>
      <c r="AL42" s="77"/>
      <c r="AM42" s="17"/>
      <c r="AN42" s="17"/>
      <c r="AO42" s="17"/>
      <c r="AP42" s="17"/>
      <c r="AQ42" s="17"/>
      <c r="AR42" s="18"/>
      <c r="AS42" s="17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  <row r="43" spans="26:55" ht="12.75" customHeight="1" x14ac:dyDescent="0.25">
      <c r="Z43" s="77"/>
      <c r="AA43" s="77"/>
      <c r="AB43" s="77"/>
      <c r="AC43" s="77"/>
      <c r="AD43" s="77"/>
      <c r="AE43" s="77"/>
      <c r="AF43" s="77"/>
      <c r="AG43" s="77"/>
      <c r="AH43" s="79"/>
      <c r="AI43" s="77"/>
      <c r="AJ43" s="77"/>
      <c r="AK43" s="77"/>
      <c r="AL43" s="63"/>
      <c r="AM43" s="17"/>
      <c r="AN43" s="17"/>
      <c r="AO43" s="17"/>
      <c r="AP43" s="17"/>
      <c r="AQ43" s="17"/>
      <c r="AR43" s="18"/>
      <c r="AS43" s="17"/>
      <c r="AT43" s="96"/>
      <c r="AU43" s="96"/>
      <c r="AV43" s="96"/>
      <c r="AW43" s="96"/>
      <c r="AX43" s="96"/>
      <c r="AY43" s="96"/>
      <c r="AZ43" s="96"/>
      <c r="BA43" s="96"/>
      <c r="BB43" s="96"/>
      <c r="BC43" s="96"/>
    </row>
    <row r="44" spans="26:55" ht="12.75" customHeight="1" x14ac:dyDescent="0.25">
      <c r="Z44" s="77"/>
      <c r="AA44" s="77"/>
      <c r="AB44" s="77"/>
      <c r="AC44" s="77"/>
      <c r="AD44" s="77"/>
      <c r="AE44" s="77"/>
      <c r="AF44" s="77"/>
      <c r="AG44" s="77"/>
      <c r="AH44" s="79"/>
      <c r="AI44" s="77"/>
      <c r="AJ44" s="77"/>
      <c r="AK44" s="77"/>
      <c r="AL44" s="78"/>
      <c r="AM44" s="17"/>
      <c r="AN44" s="17"/>
      <c r="AO44" s="17"/>
      <c r="AP44" s="17"/>
      <c r="AQ44" s="17"/>
      <c r="AR44" s="18"/>
      <c r="AS44" s="17"/>
      <c r="AT44" s="96"/>
      <c r="AU44" s="96"/>
      <c r="AV44" s="96"/>
      <c r="AW44" s="96"/>
      <c r="AX44" s="96"/>
      <c r="AY44" s="96"/>
      <c r="AZ44" s="96"/>
      <c r="BA44" s="96"/>
      <c r="BB44" s="96"/>
      <c r="BC44" s="96"/>
    </row>
    <row r="45" spans="26:55" ht="12.75" customHeight="1" x14ac:dyDescent="0.25">
      <c r="Z45" s="77"/>
      <c r="AA45" s="77"/>
      <c r="AB45" s="77"/>
      <c r="AC45" s="77"/>
      <c r="AD45" s="77"/>
      <c r="AE45" s="77"/>
      <c r="AF45" s="77"/>
      <c r="AG45" s="77"/>
      <c r="AH45" s="79"/>
      <c r="AI45" s="77"/>
      <c r="AJ45" s="77"/>
      <c r="AK45" s="77"/>
      <c r="AL45" s="78"/>
      <c r="AM45" s="17"/>
      <c r="AN45" s="17"/>
      <c r="AO45" s="17"/>
      <c r="AP45" s="17"/>
      <c r="AQ45" s="17"/>
      <c r="AR45" s="18"/>
      <c r="AS45" s="17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26:55" ht="12.75" customHeight="1" x14ac:dyDescent="0.25">
      <c r="Z46" s="78"/>
      <c r="AA46" s="77"/>
      <c r="AB46" s="77"/>
      <c r="AC46" s="77"/>
      <c r="AD46" s="77"/>
      <c r="AE46" s="77"/>
      <c r="AF46" s="77"/>
      <c r="AG46" s="77"/>
      <c r="AH46" s="79"/>
      <c r="AI46" s="77"/>
      <c r="AJ46" s="77"/>
      <c r="AK46" s="77"/>
      <c r="AL46" s="78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</row>
    <row r="47" spans="26:55" ht="12.75" customHeight="1" x14ac:dyDescent="0.25">
      <c r="Z47" s="78"/>
      <c r="AA47" s="77"/>
      <c r="AB47" s="77"/>
      <c r="AC47" s="77"/>
      <c r="AD47" s="77"/>
      <c r="AE47" s="77"/>
      <c r="AF47" s="77"/>
      <c r="AG47" s="77"/>
      <c r="AH47" s="79"/>
      <c r="AI47" s="77"/>
      <c r="AJ47" s="77"/>
      <c r="AK47" s="77"/>
      <c r="AL47" s="78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26:55" ht="12.75" customHeight="1" x14ac:dyDescent="0.25">
      <c r="Z48" s="78"/>
      <c r="AA48" s="77"/>
      <c r="AB48" s="77"/>
      <c r="AC48" s="77"/>
      <c r="AD48" s="77"/>
      <c r="AE48" s="77"/>
      <c r="AF48" s="77"/>
      <c r="AG48" s="77"/>
      <c r="AH48" s="79"/>
      <c r="AI48" s="77"/>
      <c r="AJ48" s="77"/>
      <c r="AK48" s="77"/>
      <c r="AL48" s="78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3:40" ht="12.75" customHeight="1" x14ac:dyDescent="0.25">
      <c r="Z49" s="78"/>
      <c r="AA49" s="77"/>
      <c r="AB49" s="77"/>
      <c r="AC49" s="78"/>
      <c r="AD49" s="77"/>
      <c r="AE49" s="77"/>
      <c r="AF49" s="78"/>
      <c r="AG49" s="78"/>
      <c r="AH49" s="80"/>
      <c r="AI49" s="78"/>
      <c r="AJ49" s="78"/>
      <c r="AK49" s="63"/>
      <c r="AL49" s="78"/>
      <c r="AM49" s="96"/>
      <c r="AN49" s="96"/>
    </row>
    <row r="50" spans="3:40" ht="12.75" customHeight="1" x14ac:dyDescent="0.25">
      <c r="Z50" s="78"/>
      <c r="AA50" s="78"/>
      <c r="AB50" s="77"/>
      <c r="AC50" s="78"/>
      <c r="AD50" s="78"/>
      <c r="AE50" s="77"/>
      <c r="AF50" s="78"/>
      <c r="AG50" s="78"/>
      <c r="AH50" s="80"/>
      <c r="AI50" s="78"/>
      <c r="AJ50" s="78"/>
      <c r="AK50" s="78"/>
      <c r="AL50" s="78"/>
      <c r="AM50" s="96"/>
      <c r="AN50" s="96"/>
    </row>
    <row r="51" spans="3:40" ht="12.75" customHeight="1" x14ac:dyDescent="0.25">
      <c r="Z51" s="78"/>
      <c r="AA51" s="78"/>
      <c r="AB51" s="78"/>
      <c r="AC51" s="78"/>
      <c r="AD51" s="78"/>
      <c r="AE51" s="77"/>
      <c r="AF51" s="78"/>
      <c r="AG51" s="78"/>
      <c r="AH51" s="80"/>
      <c r="AI51" s="78"/>
      <c r="AJ51" s="78"/>
      <c r="AK51" s="78"/>
      <c r="AL51" s="78"/>
      <c r="AM51" s="96"/>
      <c r="AN51" s="96"/>
    </row>
    <row r="52" spans="3:40" ht="12.75" customHeight="1" x14ac:dyDescent="0.25">
      <c r="Z52" s="78"/>
      <c r="AA52" s="78"/>
      <c r="AB52" s="78"/>
      <c r="AC52" s="78"/>
      <c r="AD52" s="78"/>
      <c r="AE52" s="77"/>
      <c r="AF52" s="78"/>
      <c r="AG52" s="81"/>
      <c r="AH52" s="80"/>
      <c r="AI52" s="78"/>
      <c r="AJ52" s="78"/>
      <c r="AK52" s="78"/>
      <c r="AL52" s="78"/>
      <c r="AM52" s="96"/>
      <c r="AN52" s="96"/>
    </row>
    <row r="53" spans="3:40" ht="12.75" customHeight="1" x14ac:dyDescent="0.25">
      <c r="Z53" s="78"/>
      <c r="AA53" s="78"/>
      <c r="AB53" s="78"/>
      <c r="AC53" s="78"/>
      <c r="AD53" s="78"/>
      <c r="AE53" s="77"/>
      <c r="AF53" s="78"/>
      <c r="AG53" s="81"/>
      <c r="AH53" s="80"/>
      <c r="AI53" s="78"/>
      <c r="AJ53" s="78"/>
      <c r="AK53" s="78"/>
      <c r="AL53" s="96"/>
      <c r="AM53" s="96"/>
      <c r="AN53" s="96"/>
    </row>
    <row r="54" spans="3:40" ht="12.75" customHeight="1" x14ac:dyDescent="0.25">
      <c r="Z54" s="78"/>
      <c r="AA54" s="78"/>
      <c r="AB54" s="78"/>
      <c r="AC54" s="78"/>
      <c r="AD54" s="78"/>
      <c r="AE54" s="77"/>
      <c r="AF54" s="78"/>
      <c r="AG54" s="81"/>
      <c r="AH54" s="80"/>
      <c r="AI54" s="78"/>
      <c r="AJ54" s="78"/>
      <c r="AK54" s="78"/>
      <c r="AL54" s="96"/>
      <c r="AM54" s="96"/>
      <c r="AN54" s="96"/>
    </row>
    <row r="55" spans="3:40" ht="12.75" customHeight="1" x14ac:dyDescent="0.25">
      <c r="Z55" s="78"/>
      <c r="AA55" s="78"/>
      <c r="AB55" s="78"/>
      <c r="AC55" s="78"/>
      <c r="AD55" s="78"/>
      <c r="AE55" s="77"/>
      <c r="AF55" s="78"/>
      <c r="AG55" s="81"/>
      <c r="AH55" s="80"/>
      <c r="AI55" s="78"/>
      <c r="AJ55" s="78"/>
      <c r="AK55" s="78"/>
      <c r="AL55" s="96"/>
      <c r="AM55" s="96"/>
    </row>
    <row r="56" spans="3:40" ht="12.75" customHeight="1" x14ac:dyDescent="0.25">
      <c r="Z56" s="97"/>
      <c r="AA56" s="78"/>
      <c r="AB56" s="78"/>
      <c r="AC56" s="78"/>
      <c r="AD56" s="78"/>
      <c r="AE56" s="77"/>
      <c r="AF56" s="78"/>
      <c r="AG56" s="81"/>
      <c r="AH56" s="80"/>
      <c r="AI56" s="78"/>
      <c r="AJ56" s="78"/>
      <c r="AK56" s="78"/>
      <c r="AL56" s="96"/>
      <c r="AM56" s="96"/>
    </row>
    <row r="57" spans="3:40" ht="12.75" customHeight="1" x14ac:dyDescent="0.25">
      <c r="C57" s="24" t="s">
        <v>44</v>
      </c>
      <c r="Y57" s="44"/>
      <c r="Z57" s="97"/>
      <c r="AA57" s="78"/>
      <c r="AB57" s="78"/>
      <c r="AC57" s="78"/>
      <c r="AD57" s="78"/>
      <c r="AE57" s="77"/>
      <c r="AF57" s="78"/>
      <c r="AG57" s="81"/>
      <c r="AH57" s="80"/>
      <c r="AI57" s="78"/>
      <c r="AJ57" s="78"/>
      <c r="AK57" s="78"/>
      <c r="AL57" s="96"/>
      <c r="AM57" s="96"/>
    </row>
    <row r="58" spans="3:40" ht="12.75" customHeight="1" x14ac:dyDescent="0.25">
      <c r="Z58" s="97"/>
      <c r="AA58" s="78"/>
      <c r="AB58" s="78"/>
      <c r="AC58" s="78"/>
      <c r="AD58" s="78"/>
      <c r="AE58" s="77"/>
      <c r="AF58" s="78"/>
      <c r="AG58" s="81"/>
      <c r="AH58" s="80"/>
      <c r="AI58" s="78"/>
      <c r="AJ58" s="78"/>
      <c r="AK58" s="78"/>
      <c r="AL58" s="96"/>
      <c r="AM58" s="96"/>
    </row>
    <row r="59" spans="3:40" ht="12.75" customHeight="1" x14ac:dyDescent="0.25">
      <c r="Z59" s="97"/>
      <c r="AA59" s="78"/>
      <c r="AB59" s="78"/>
      <c r="AC59" s="78"/>
      <c r="AD59" s="78"/>
      <c r="AE59" s="77"/>
      <c r="AF59" s="78"/>
      <c r="AG59" s="81"/>
      <c r="AH59" s="80"/>
      <c r="AI59" s="78"/>
      <c r="AJ59" s="78"/>
      <c r="AK59" s="78"/>
      <c r="AL59" s="96"/>
      <c r="AM59" s="96"/>
    </row>
    <row r="60" spans="3:40" ht="12.75" customHeight="1" x14ac:dyDescent="0.25">
      <c r="Z60" s="97"/>
      <c r="AA60" s="78"/>
      <c r="AB60" s="78"/>
      <c r="AC60" s="78"/>
      <c r="AD60" s="78"/>
      <c r="AE60" s="77"/>
      <c r="AF60" s="78"/>
      <c r="AG60" s="81"/>
      <c r="AH60" s="80"/>
      <c r="AI60" s="78"/>
      <c r="AJ60" s="78"/>
      <c r="AK60" s="78"/>
      <c r="AL60" s="96"/>
      <c r="AM60" s="96"/>
    </row>
    <row r="61" spans="3:40" ht="12.75" customHeight="1" x14ac:dyDescent="0.25">
      <c r="P61" s="24"/>
      <c r="Q61" s="24"/>
      <c r="R61" s="24"/>
      <c r="Z61" s="96"/>
      <c r="AA61" s="96"/>
      <c r="AB61" s="96"/>
      <c r="AC61" s="78"/>
      <c r="AD61" s="78"/>
      <c r="AE61" s="77"/>
      <c r="AF61" s="78"/>
      <c r="AG61" s="81"/>
      <c r="AH61" s="80"/>
      <c r="AI61" s="78"/>
      <c r="AJ61" s="78"/>
      <c r="AK61" s="78"/>
      <c r="AL61" s="96"/>
    </row>
    <row r="62" spans="3:40" ht="12.75" customHeight="1" x14ac:dyDescent="0.2">
      <c r="P62" s="24"/>
      <c r="Q62" s="24"/>
      <c r="R62" s="24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</row>
    <row r="63" spans="3:40" ht="12.75" customHeight="1" x14ac:dyDescent="0.2">
      <c r="P63" s="24"/>
      <c r="Q63" s="24"/>
      <c r="R63" s="24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</row>
    <row r="64" spans="3:40" ht="12.75" customHeight="1" x14ac:dyDescent="0.25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4:31" ht="12.75" customHeight="1" x14ac:dyDescent="0.25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4:31" ht="12.75" customHeight="1" x14ac:dyDescent="0.25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4:31" ht="12.75" customHeight="1" x14ac:dyDescent="0.25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4:31" ht="12.75" customHeight="1" x14ac:dyDescent="0.25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4:31" ht="12.75" customHeight="1" x14ac:dyDescent="0.25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4:31" ht="12.75" customHeight="1" x14ac:dyDescent="0.25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4:31" ht="12.75" customHeight="1" x14ac:dyDescent="0.25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4:31" ht="12.75" customHeight="1" x14ac:dyDescent="0.25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4:31" ht="12.75" customHeight="1" x14ac:dyDescent="0.25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4:31" ht="12.75" customHeight="1" x14ac:dyDescent="0.25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5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5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5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5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5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6"/>
      <c r="T79" s="97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4:31" ht="12.75" customHeight="1" x14ac:dyDescent="0.25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6"/>
      <c r="T80" s="97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4:39" ht="12.75" customHeight="1" x14ac:dyDescent="0.25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6"/>
      <c r="T81" s="97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4:39" ht="12.75" customHeight="1" x14ac:dyDescent="0.25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6"/>
      <c r="T82" s="97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4:39" ht="12.75" customHeight="1" x14ac:dyDescent="0.25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6"/>
      <c r="T83" s="97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4:39" ht="12.75" customHeight="1" x14ac:dyDescent="0.25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6"/>
      <c r="T84" s="97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4:39" ht="12.75" customHeight="1" x14ac:dyDescent="0.25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6"/>
      <c r="T85" s="97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4:39" ht="12.75" customHeight="1" x14ac:dyDescent="0.25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6"/>
      <c r="T86" s="97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4:39" ht="12.75" customHeight="1" x14ac:dyDescent="0.25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6"/>
      <c r="T87" s="97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4:39" ht="12.75" customHeight="1" x14ac:dyDescent="0.25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6"/>
      <c r="T88" s="97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4:39" ht="12.75" customHeight="1" x14ac:dyDescent="0.25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6"/>
      <c r="T89" s="97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4:39" ht="12.75" customHeight="1" x14ac:dyDescent="0.25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6"/>
      <c r="T90" s="97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4:39" ht="12.75" customHeight="1" x14ac:dyDescent="0.25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6"/>
      <c r="T91" s="97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4:39" ht="12.75" customHeight="1" x14ac:dyDescent="0.25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6"/>
      <c r="T92" s="97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4:39" ht="12.75" customHeight="1" x14ac:dyDescent="0.25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6"/>
      <c r="T93" s="97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4:39" ht="12.75" customHeight="1" x14ac:dyDescent="0.2">
      <c r="AA94" s="96"/>
      <c r="AB94" s="97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</row>
    <row r="95" spans="4:39" ht="12.75" customHeight="1" x14ac:dyDescent="0.2">
      <c r="AA95" s="96"/>
      <c r="AB95" s="97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</row>
    <row r="96" spans="4:39" ht="12.75" customHeight="1" x14ac:dyDescent="0.2">
      <c r="AA96" s="96"/>
      <c r="AB96" s="97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</row>
    <row r="97" spans="27:39" ht="12.75" customHeight="1" x14ac:dyDescent="0.2">
      <c r="AA97" s="96"/>
      <c r="AB97" s="97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</row>
    <row r="98" spans="27:39" ht="12.75" customHeight="1" x14ac:dyDescent="0.2">
      <c r="AA98" s="96"/>
      <c r="AB98" s="97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</row>
    <row r="99" spans="27:39" ht="12.75" customHeight="1" x14ac:dyDescent="0.2">
      <c r="AA99" s="96"/>
      <c r="AB99" s="97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</row>
    <row r="100" spans="27:39" ht="12.75" customHeight="1" x14ac:dyDescent="0.2">
      <c r="AA100" s="96"/>
      <c r="AB100" s="9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</row>
    <row r="101" spans="27:39" ht="12.75" customHeight="1" x14ac:dyDescent="0.2">
      <c r="AA101" s="96"/>
      <c r="AB101" s="9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</row>
    <row r="102" spans="27:39" ht="12.75" customHeight="1" x14ac:dyDescent="0.2">
      <c r="AA102" s="96"/>
      <c r="AB102" s="9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</row>
    <row r="103" spans="27:39" ht="12.75" customHeight="1" x14ac:dyDescent="0.2">
      <c r="AA103" s="96"/>
      <c r="AB103" s="9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</row>
    <row r="104" spans="27:39" ht="12.75" customHeight="1" x14ac:dyDescent="0.2">
      <c r="AA104" s="96"/>
      <c r="AB104" s="9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</row>
    <row r="105" spans="27:39" ht="12.75" customHeight="1" x14ac:dyDescent="0.2">
      <c r="AA105" s="96"/>
      <c r="AB105" s="9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</row>
    <row r="106" spans="27:39" ht="12.75" customHeight="1" x14ac:dyDescent="0.2">
      <c r="AA106" s="96"/>
      <c r="AB106" s="9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</row>
    <row r="107" spans="27:39" ht="12.75" customHeight="1" x14ac:dyDescent="0.2">
      <c r="AA107" s="96"/>
      <c r="AB107" s="9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</row>
    <row r="108" spans="27:39" ht="12.75" customHeight="1" x14ac:dyDescent="0.2">
      <c r="AA108" s="96"/>
      <c r="AB108" s="9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</row>
    <row r="109" spans="27:39" ht="12.75" customHeight="1" x14ac:dyDescent="0.2"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</row>
    <row r="110" spans="27:39" ht="12.75" customHeight="1" x14ac:dyDescent="0.2"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</row>
    <row r="111" spans="27:39" ht="12.75" customHeight="1" x14ac:dyDescent="0.2"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</row>
    <row r="112" spans="27:39" ht="12.75" customHeight="1" x14ac:dyDescent="0.2"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</row>
    <row r="113" spans="30:39" ht="12.75" customHeight="1" x14ac:dyDescent="0.2"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</row>
    <row r="114" spans="30:39" ht="12.75" customHeight="1" x14ac:dyDescent="0.2"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</row>
    <row r="115" spans="30:39" ht="12.75" customHeight="1" x14ac:dyDescent="0.2"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</row>
    <row r="116" spans="30:39" ht="12.75" customHeight="1" x14ac:dyDescent="0.2"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</row>
    <row r="117" spans="30:39" ht="12.75" customHeight="1" x14ac:dyDescent="0.2"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</row>
    <row r="118" spans="30:39" ht="12.75" customHeight="1" x14ac:dyDescent="0.2"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</row>
  </sheetData>
  <sortState ref="B5:AG21">
    <sortCondition descending="1" ref="AG5:AG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66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74"/>
  <sheetViews>
    <sheetView zoomScale="110" zoomScaleNormal="110" workbookViewId="0">
      <selection activeCell="B2" sqref="B2"/>
    </sheetView>
  </sheetViews>
  <sheetFormatPr baseColWidth="10" defaultColWidth="21.26953125" defaultRowHeight="14.25" customHeight="1" x14ac:dyDescent="0.2"/>
  <cols>
    <col min="1" max="1" width="1.26953125" style="24" customWidth="1"/>
    <col min="2" max="2" width="24" style="23" customWidth="1"/>
    <col min="3" max="8" width="8.1796875" style="23" customWidth="1"/>
    <col min="9" max="15" width="9.1796875" style="23" customWidth="1"/>
    <col min="16" max="20" width="9.1796875" style="71" customWidth="1"/>
    <col min="21" max="23" width="9.1796875" style="23" customWidth="1"/>
    <col min="24" max="33" width="9.54296875" style="23" customWidth="1"/>
    <col min="34" max="16384" width="21.26953125" style="23"/>
  </cols>
  <sheetData>
    <row r="1" spans="1:33" ht="14.25" customHeight="1" x14ac:dyDescent="0.2">
      <c r="B1" s="3" t="s">
        <v>29</v>
      </c>
      <c r="C1" s="3"/>
    </row>
    <row r="2" spans="1:33" ht="12.75" customHeight="1" x14ac:dyDescent="0.25">
      <c r="B2" s="138" t="s">
        <v>58</v>
      </c>
    </row>
    <row r="3" spans="1:33" s="2" customFormat="1" ht="12.75" customHeight="1" x14ac:dyDescent="0.25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</row>
    <row r="4" spans="1:33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  <c r="AG4" s="72">
        <v>10717445</v>
      </c>
    </row>
    <row r="5" spans="1:33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  <c r="AG5" s="72">
        <v>11529728</v>
      </c>
    </row>
    <row r="6" spans="1:33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  <c r="AG6" s="72">
        <v>32360000</v>
      </c>
    </row>
    <row r="7" spans="1:33" s="2" customFormat="1" ht="12.75" customHeight="1" x14ac:dyDescent="0.25">
      <c r="A7" s="24"/>
      <c r="B7" s="15" t="s">
        <v>40</v>
      </c>
      <c r="C7" s="89">
        <v>125047</v>
      </c>
      <c r="D7" s="89">
        <v>174557</v>
      </c>
      <c r="E7" s="89">
        <v>215061</v>
      </c>
      <c r="F7" s="89">
        <v>257703</v>
      </c>
      <c r="G7" s="89">
        <v>332165</v>
      </c>
      <c r="H7" s="89">
        <v>447167</v>
      </c>
      <c r="I7" s="89">
        <v>662713</v>
      </c>
      <c r="J7" s="89">
        <v>1044379</v>
      </c>
      <c r="K7" s="89">
        <v>1698565</v>
      </c>
      <c r="L7" s="89">
        <v>3057509</v>
      </c>
      <c r="M7" s="89">
        <v>4638519</v>
      </c>
      <c r="N7" s="89">
        <v>5275791</v>
      </c>
      <c r="O7" s="89">
        <v>5736303</v>
      </c>
      <c r="P7" s="89">
        <v>6189000</v>
      </c>
      <c r="Q7" s="89">
        <v>6274763</v>
      </c>
      <c r="R7" s="89">
        <v>6834233</v>
      </c>
      <c r="S7" s="89">
        <v>7436157</v>
      </c>
      <c r="T7" s="89">
        <v>8208884</v>
      </c>
      <c r="U7" s="89">
        <v>8896706</v>
      </c>
      <c r="V7" s="89">
        <v>9322580</v>
      </c>
      <c r="W7" s="89">
        <v>9644157</v>
      </c>
      <c r="X7" s="89">
        <v>10082636</v>
      </c>
      <c r="Y7" s="36">
        <v>10561075</v>
      </c>
      <c r="Z7" s="89">
        <v>11048637</v>
      </c>
      <c r="AA7" s="89">
        <v>11150000</v>
      </c>
      <c r="AB7" s="89">
        <v>11243210</v>
      </c>
      <c r="AC7" s="89">
        <v>11242105</v>
      </c>
      <c r="AD7" s="89">
        <v>11088598</v>
      </c>
      <c r="AE7" s="89">
        <v>10788602</v>
      </c>
      <c r="AF7" s="89">
        <v>10886648</v>
      </c>
      <c r="AG7" s="89">
        <v>11017913</v>
      </c>
    </row>
    <row r="8" spans="1:33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  <c r="AG8" s="72">
        <v>107400000</v>
      </c>
    </row>
    <row r="9" spans="1:33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  <c r="AG9" s="72">
        <v>7252675</v>
      </c>
    </row>
    <row r="10" spans="1:33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  <c r="AG10" s="72">
        <v>55647905</v>
      </c>
    </row>
    <row r="11" spans="1:33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  <c r="AG11" s="72">
        <v>7120000</v>
      </c>
    </row>
    <row r="12" spans="1:33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  <c r="AG12" s="72">
        <v>72751000</v>
      </c>
    </row>
    <row r="13" spans="1:33" s="2" customFormat="1" ht="12.75" customHeight="1" x14ac:dyDescent="0.25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78891000</v>
      </c>
      <c r="AF13" s="85">
        <v>79844000</v>
      </c>
      <c r="AG13" s="85">
        <v>79007000</v>
      </c>
    </row>
    <row r="14" spans="1:33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  <c r="AG14" s="72">
        <v>77581048</v>
      </c>
    </row>
    <row r="15" spans="1:33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  <c r="AG15" s="72">
        <v>195054893</v>
      </c>
    </row>
    <row r="16" spans="1:33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  <c r="AG16" s="72">
        <v>21415000</v>
      </c>
    </row>
    <row r="17" spans="1:33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  <c r="AG17" s="72">
        <v>5825584</v>
      </c>
    </row>
    <row r="18" spans="1:33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  <c r="AG18" s="72">
        <v>11854999</v>
      </c>
    </row>
    <row r="19" spans="1:33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  <c r="AG19" s="72">
        <v>12791840</v>
      </c>
    </row>
    <row r="20" spans="1:33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384242000</v>
      </c>
      <c r="AF20" s="73">
        <v>355695000</v>
      </c>
      <c r="AG20" s="73">
        <v>351477000</v>
      </c>
    </row>
    <row r="21" spans="1:33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3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G22" s="61" t="s">
        <v>73</v>
      </c>
    </row>
    <row r="23" spans="1:33" ht="14.25" customHeight="1" x14ac:dyDescent="0.2">
      <c r="B23" s="24" t="s">
        <v>74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3" ht="14.25" customHeight="1" x14ac:dyDescent="0.2">
      <c r="L24" s="75"/>
      <c r="M24" s="117"/>
      <c r="N24" s="117"/>
      <c r="O24" s="117"/>
      <c r="P24" s="117"/>
      <c r="Q24" s="117"/>
      <c r="R24" s="117"/>
      <c r="S24" s="117"/>
      <c r="T24" s="117"/>
    </row>
    <row r="25" spans="1:33" s="2" customFormat="1" ht="12.75" customHeight="1" x14ac:dyDescent="0.25">
      <c r="A25" s="24"/>
      <c r="B25" s="76" t="s">
        <v>22</v>
      </c>
      <c r="C25" s="87">
        <v>125047</v>
      </c>
      <c r="D25" s="87">
        <v>174557</v>
      </c>
      <c r="E25" s="87">
        <v>215061</v>
      </c>
      <c r="F25" s="87">
        <v>257703</v>
      </c>
      <c r="G25" s="87">
        <v>332165</v>
      </c>
      <c r="H25" s="87">
        <v>447167</v>
      </c>
      <c r="I25" s="87">
        <v>662713</v>
      </c>
      <c r="J25" s="87">
        <v>1044379</v>
      </c>
      <c r="K25" s="87">
        <v>1698565</v>
      </c>
      <c r="L25" s="87">
        <v>3057509</v>
      </c>
      <c r="M25" s="87">
        <v>4638519</v>
      </c>
      <c r="N25" s="87">
        <v>5275791</v>
      </c>
      <c r="O25" s="87">
        <v>5736303</v>
      </c>
      <c r="P25" s="87">
        <v>6189000</v>
      </c>
      <c r="Q25" s="87">
        <v>6274763</v>
      </c>
      <c r="R25" s="87">
        <v>6834233</v>
      </c>
      <c r="S25" s="87">
        <v>7436157</v>
      </c>
      <c r="T25" s="87">
        <v>8208884</v>
      </c>
      <c r="U25" s="87">
        <v>8896706</v>
      </c>
      <c r="V25" s="87">
        <v>9322580</v>
      </c>
      <c r="W25" s="87">
        <v>9644157</v>
      </c>
      <c r="X25" s="87">
        <v>10082636</v>
      </c>
      <c r="Y25" s="87">
        <v>10561075</v>
      </c>
      <c r="Z25" s="87">
        <v>11048637</v>
      </c>
      <c r="AA25" s="87">
        <v>11150000</v>
      </c>
      <c r="AB25" s="87">
        <v>11243210</v>
      </c>
      <c r="AC25" s="87">
        <v>11242105</v>
      </c>
      <c r="AD25" s="87">
        <v>11088598</v>
      </c>
      <c r="AE25" s="87">
        <v>10788602</v>
      </c>
      <c r="AF25" s="87">
        <v>10886648</v>
      </c>
      <c r="AG25" s="87">
        <v>11017913</v>
      </c>
    </row>
    <row r="26" spans="1:33" ht="14.25" customHeight="1" x14ac:dyDescent="0.25">
      <c r="B26" s="34" t="s">
        <v>38</v>
      </c>
      <c r="C26" s="88"/>
      <c r="D26" s="88">
        <f t="shared" ref="D26:X26" si="0">(D25-C25)/C25*100</f>
        <v>39.593112989515944</v>
      </c>
      <c r="E26" s="88">
        <f t="shared" si="0"/>
        <v>23.203881826566679</v>
      </c>
      <c r="F26" s="88">
        <f t="shared" si="0"/>
        <v>19.827862792417037</v>
      </c>
      <c r="G26" s="88">
        <f t="shared" si="0"/>
        <v>28.894502586310601</v>
      </c>
      <c r="H26" s="88">
        <f t="shared" si="0"/>
        <v>34.621949934520494</v>
      </c>
      <c r="I26" s="88">
        <f t="shared" si="0"/>
        <v>48.20257308790675</v>
      </c>
      <c r="J26" s="88">
        <f t="shared" si="0"/>
        <v>57.59144607092361</v>
      </c>
      <c r="K26" s="88">
        <f>(K25-J25)/J25*100</f>
        <v>62.638754704949065</v>
      </c>
      <c r="L26" s="88">
        <f t="shared" si="0"/>
        <v>80.005416336731301</v>
      </c>
      <c r="M26" s="88">
        <f t="shared" si="0"/>
        <v>51.709087364910452</v>
      </c>
      <c r="N26" s="88">
        <f t="shared" si="0"/>
        <v>13.738695475862015</v>
      </c>
      <c r="O26" s="88">
        <f t="shared" si="0"/>
        <v>8.728776405282165</v>
      </c>
      <c r="P26" s="88">
        <f t="shared" si="0"/>
        <v>7.8917902349300588</v>
      </c>
      <c r="Q26" s="88">
        <f t="shared" si="0"/>
        <v>1.3857327516561642</v>
      </c>
      <c r="R26" s="88">
        <f t="shared" si="0"/>
        <v>8.9161933287360817</v>
      </c>
      <c r="S26" s="88">
        <f t="shared" si="0"/>
        <v>8.8074843219421997</v>
      </c>
      <c r="T26" s="88">
        <f t="shared" si="0"/>
        <v>10.391483127642411</v>
      </c>
      <c r="U26" s="88">
        <f t="shared" si="0"/>
        <v>8.3789952446641962</v>
      </c>
      <c r="V26" s="88">
        <f t="shared" si="0"/>
        <v>4.7868728043840045</v>
      </c>
      <c r="W26" s="88">
        <f t="shared" si="0"/>
        <v>3.4494421072278278</v>
      </c>
      <c r="X26" s="88">
        <f t="shared" si="0"/>
        <v>4.5465767510835837</v>
      </c>
      <c r="Y26" s="88">
        <f t="shared" ref="Y26:AG26" si="1">(Y25-X25)/X25*100</f>
        <v>4.7451777491521065</v>
      </c>
      <c r="Z26" s="88">
        <f t="shared" si="1"/>
        <v>4.6165944281240305</v>
      </c>
      <c r="AA26" s="88">
        <f t="shared" si="1"/>
        <v>0.91742538016227704</v>
      </c>
      <c r="AB26" s="88">
        <f t="shared" si="1"/>
        <v>0.83596412556053812</v>
      </c>
      <c r="AC26" s="90">
        <f t="shared" si="1"/>
        <v>-9.8281540592055124E-3</v>
      </c>
      <c r="AD26" s="90">
        <f t="shared" si="1"/>
        <v>-1.3654649196035797</v>
      </c>
      <c r="AE26" s="90">
        <f t="shared" si="1"/>
        <v>-2.7054457200089677</v>
      </c>
      <c r="AF26" s="90">
        <f t="shared" si="1"/>
        <v>0.9087924459536092</v>
      </c>
      <c r="AG26" s="90">
        <f t="shared" si="1"/>
        <v>1.2057430349543772</v>
      </c>
    </row>
    <row r="27" spans="1:33" ht="14.25" customHeight="1" x14ac:dyDescent="0.2">
      <c r="L27" s="75"/>
      <c r="M27" s="117"/>
      <c r="N27" s="117"/>
      <c r="O27" s="117"/>
      <c r="P27" s="117"/>
      <c r="Q27" s="117"/>
      <c r="R27" s="117"/>
      <c r="S27" s="117"/>
      <c r="T27" s="117"/>
    </row>
    <row r="28" spans="1:33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3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3" ht="12.75" customHeight="1" x14ac:dyDescent="0.25">
      <c r="B30" s="138" t="s">
        <v>59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3" s="2" customFormat="1" ht="12.75" customHeight="1" x14ac:dyDescent="0.25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  <c r="AG31" s="14">
        <v>2020</v>
      </c>
    </row>
    <row r="32" spans="1:33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75.806057449999997</v>
      </c>
      <c r="N32" s="77">
        <v>80.775544019999998</v>
      </c>
      <c r="O32" s="77">
        <v>82.808689799999996</v>
      </c>
      <c r="P32" s="77">
        <v>88.969320870000004</v>
      </c>
      <c r="Q32" s="77">
        <v>97.264082569999999</v>
      </c>
      <c r="R32" s="77">
        <v>104.9838556</v>
      </c>
      <c r="S32" s="77">
        <v>112.0170885</v>
      </c>
      <c r="T32" s="77">
        <v>119.2243632</v>
      </c>
      <c r="U32" s="78">
        <v>129.66443090000001</v>
      </c>
      <c r="V32" s="78">
        <v>136.5634805</v>
      </c>
      <c r="W32" s="78">
        <v>145.55379590000001</v>
      </c>
      <c r="X32" s="78">
        <v>154.0495234</v>
      </c>
      <c r="Y32" s="78">
        <v>159.81695149999999</v>
      </c>
      <c r="Z32" s="78">
        <v>155.1157881</v>
      </c>
      <c r="AA32" s="78">
        <v>150.34571399999999</v>
      </c>
      <c r="AB32" s="78">
        <v>155.2154711</v>
      </c>
      <c r="AC32" s="78">
        <v>126.6614696</v>
      </c>
      <c r="AD32" s="78">
        <v>123.1192958</v>
      </c>
      <c r="AE32" s="78">
        <v>123.535268</v>
      </c>
      <c r="AF32" s="78">
        <v>119.77529699999999</v>
      </c>
      <c r="AG32" s="78">
        <v>118.998</v>
      </c>
    </row>
    <row r="33" spans="1:33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54.74598263</v>
      </c>
      <c r="N33" s="77">
        <v>74.590423759999993</v>
      </c>
      <c r="O33" s="77">
        <v>78.165623640000007</v>
      </c>
      <c r="P33" s="77">
        <v>82.597250880000004</v>
      </c>
      <c r="Q33" s="77">
        <v>87.133616919999994</v>
      </c>
      <c r="R33" s="77">
        <v>91.066642799999997</v>
      </c>
      <c r="S33" s="77">
        <v>92.729395760000003</v>
      </c>
      <c r="T33" s="77">
        <v>100.3790486</v>
      </c>
      <c r="U33" s="78">
        <v>105.2227353</v>
      </c>
      <c r="V33" s="78">
        <v>108.42822339999999</v>
      </c>
      <c r="W33" s="78">
        <v>111.110074</v>
      </c>
      <c r="X33" s="78">
        <v>113.45651700000001</v>
      </c>
      <c r="Y33" s="78">
        <v>111.07782899999999</v>
      </c>
      <c r="Z33" s="78">
        <v>110.4106783</v>
      </c>
      <c r="AA33" s="78">
        <v>113.4877626</v>
      </c>
      <c r="AB33" s="78">
        <v>113.1658212</v>
      </c>
      <c r="AC33" s="78">
        <v>110.5368746</v>
      </c>
      <c r="AD33" s="78">
        <v>99.453035220000004</v>
      </c>
      <c r="AE33" s="78">
        <v>99.696686459999995</v>
      </c>
      <c r="AF33" s="78">
        <v>99.742142700000002</v>
      </c>
      <c r="AG33" s="78">
        <v>99.483201480000005</v>
      </c>
    </row>
    <row r="34" spans="1:33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28.530439149999999</v>
      </c>
      <c r="N34" s="77">
        <v>34.485022100000002</v>
      </c>
      <c r="O34" s="77">
        <v>38.077810810000003</v>
      </c>
      <c r="P34" s="77">
        <v>42.209666349999999</v>
      </c>
      <c r="Q34" s="77">
        <v>47.209702290000003</v>
      </c>
      <c r="R34" s="77">
        <v>52.905224859999997</v>
      </c>
      <c r="S34" s="77">
        <v>57.623958850000001</v>
      </c>
      <c r="T34" s="77">
        <v>61.575800450000003</v>
      </c>
      <c r="U34" s="63">
        <v>66.268942030000005</v>
      </c>
      <c r="V34" s="78">
        <v>70.561946239999997</v>
      </c>
      <c r="W34" s="78">
        <v>75.628820840000003</v>
      </c>
      <c r="X34" s="78">
        <v>77.708898469999994</v>
      </c>
      <c r="Y34" s="78">
        <v>79.376828900000007</v>
      </c>
      <c r="Z34" s="78">
        <v>80.347846110000006</v>
      </c>
      <c r="AA34" s="78">
        <v>80.722095019999998</v>
      </c>
      <c r="AB34" s="78">
        <v>82.619334629999997</v>
      </c>
      <c r="AC34" s="78">
        <v>84.523121599999996</v>
      </c>
      <c r="AD34" s="78">
        <v>86.281493060000003</v>
      </c>
      <c r="AE34" s="78">
        <v>89.578940950000003</v>
      </c>
      <c r="AF34" s="78">
        <v>91.863106639999998</v>
      </c>
      <c r="AG34" s="78">
        <v>85.74</v>
      </c>
    </row>
    <row r="35" spans="1:33" ht="12.75" customHeight="1" x14ac:dyDescent="0.25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64.931049619999996</v>
      </c>
      <c r="N35" s="79">
        <v>73.487488589999998</v>
      </c>
      <c r="O35" s="79">
        <v>79.446031700000006</v>
      </c>
      <c r="P35" s="79">
        <v>85.149894219999993</v>
      </c>
      <c r="Q35" s="79">
        <v>85.677066229999994</v>
      </c>
      <c r="R35" s="79">
        <v>92.519334450000002</v>
      </c>
      <c r="S35" s="79">
        <v>99.707681379999997</v>
      </c>
      <c r="T35" s="79">
        <v>108.9147354</v>
      </c>
      <c r="U35" s="80">
        <v>116.71146419999999</v>
      </c>
      <c r="V35" s="80">
        <v>120.85433329999999</v>
      </c>
      <c r="W35" s="80">
        <v>123.505678</v>
      </c>
      <c r="X35" s="80">
        <v>127.5154446</v>
      </c>
      <c r="Y35" s="80">
        <v>131.88135829999999</v>
      </c>
      <c r="Z35" s="80">
        <v>136.2535853</v>
      </c>
      <c r="AA35" s="80">
        <v>135.87615500000001</v>
      </c>
      <c r="AB35" s="80">
        <v>135.51301559999999</v>
      </c>
      <c r="AC35" s="80">
        <v>134.15532640000001</v>
      </c>
      <c r="AD35" s="80">
        <v>131.13593929999999</v>
      </c>
      <c r="AE35" s="80">
        <v>126.5434466</v>
      </c>
      <c r="AF35" s="80">
        <v>126.71616210000001</v>
      </c>
      <c r="AG35" s="80">
        <v>127.307</v>
      </c>
    </row>
    <row r="36" spans="1:33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59.215574590000003</v>
      </c>
      <c r="N36" s="77">
        <v>68.905246199999993</v>
      </c>
      <c r="O36" s="77">
        <v>72.518441809999999</v>
      </c>
      <c r="P36" s="77">
        <v>79.397772790000005</v>
      </c>
      <c r="Q36" s="77">
        <v>87.354660289999998</v>
      </c>
      <c r="R36" s="77">
        <v>97.142570250000006</v>
      </c>
      <c r="S36" s="77">
        <v>105.1303054</v>
      </c>
      <c r="T36" s="77">
        <v>118.39996840000001</v>
      </c>
      <c r="U36" s="78">
        <v>130.16972319999999</v>
      </c>
      <c r="V36" s="78">
        <v>129.7899266</v>
      </c>
      <c r="W36" s="78">
        <v>109.3693912</v>
      </c>
      <c r="X36" s="78">
        <v>112.42259540000001</v>
      </c>
      <c r="Y36" s="78">
        <v>114.1126357</v>
      </c>
      <c r="Z36" s="78">
        <v>123.2334833</v>
      </c>
      <c r="AA36" s="78">
        <v>122.19710019999999</v>
      </c>
      <c r="AB36" s="78">
        <v>117.8176431</v>
      </c>
      <c r="AC36" s="78">
        <v>125.8854564</v>
      </c>
      <c r="AD36" s="78">
        <v>132.7148699</v>
      </c>
      <c r="AE36" s="78">
        <v>129.3242137</v>
      </c>
      <c r="AF36" s="78">
        <v>128.35703179999999</v>
      </c>
      <c r="AG36" s="78">
        <v>128.18700000000001</v>
      </c>
    </row>
    <row r="37" spans="1:33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62.973784510000002</v>
      </c>
      <c r="N37" s="77">
        <v>73.910398950000001</v>
      </c>
      <c r="O37" s="77">
        <v>83.341110159999999</v>
      </c>
      <c r="P37" s="77">
        <v>88.493193199999993</v>
      </c>
      <c r="Q37" s="77">
        <v>95.634657910000001</v>
      </c>
      <c r="R37" s="77">
        <v>100.50729459999999</v>
      </c>
      <c r="S37" s="77">
        <v>107.05089700000001</v>
      </c>
      <c r="T37" s="77">
        <v>115.3215924</v>
      </c>
      <c r="U37" s="77">
        <v>119.26721019999999</v>
      </c>
      <c r="V37" s="78">
        <v>123.65550519999999</v>
      </c>
      <c r="W37" s="78">
        <v>115.5890246</v>
      </c>
      <c r="X37" s="78">
        <v>128.48313210000001</v>
      </c>
      <c r="Y37" s="78">
        <v>129.97472959999999</v>
      </c>
      <c r="Z37" s="78">
        <v>124.7068318</v>
      </c>
      <c r="AA37" s="78">
        <v>126.4121686</v>
      </c>
      <c r="AB37" s="78">
        <v>124.44416510000001</v>
      </c>
      <c r="AC37" s="78">
        <v>122.300966</v>
      </c>
      <c r="AD37" s="78">
        <v>124.5728833</v>
      </c>
      <c r="AE37" s="78">
        <v>125.45300640000001</v>
      </c>
      <c r="AF37" s="78">
        <v>125.49585260000001</v>
      </c>
      <c r="AG37" s="78">
        <v>125.214</v>
      </c>
    </row>
    <row r="38" spans="1:33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59.437122389999999</v>
      </c>
      <c r="N38" s="77">
        <v>71.771878639999997</v>
      </c>
      <c r="O38" s="77">
        <v>79.988857240000002</v>
      </c>
      <c r="P38" s="77">
        <v>87.377789410000005</v>
      </c>
      <c r="Q38" s="77">
        <v>89.180461640000004</v>
      </c>
      <c r="R38" s="77">
        <v>96.989926400000002</v>
      </c>
      <c r="S38" s="77">
        <v>102.1608026</v>
      </c>
      <c r="T38" s="77">
        <v>106.5891589</v>
      </c>
      <c r="U38" s="78">
        <v>107.71569289999999</v>
      </c>
      <c r="V38" s="78">
        <v>109.59378700000001</v>
      </c>
      <c r="W38" s="78">
        <v>109.49990529999999</v>
      </c>
      <c r="X38" s="78">
        <v>111.6945012</v>
      </c>
      <c r="Y38" s="78">
        <v>107.65364390000001</v>
      </c>
      <c r="Z38" s="78">
        <v>106.8785336</v>
      </c>
      <c r="AA38" s="78">
        <v>108.61159619999999</v>
      </c>
      <c r="AB38" s="78">
        <v>109.4186042</v>
      </c>
      <c r="AC38" s="78">
        <v>110.480234</v>
      </c>
      <c r="AD38" s="78">
        <v>112.56124990000001</v>
      </c>
      <c r="AE38" s="78">
        <v>115.99421479999999</v>
      </c>
      <c r="AF38" s="78">
        <v>118.43980000000001</v>
      </c>
      <c r="AG38" s="78">
        <v>119.0138278</v>
      </c>
    </row>
    <row r="39" spans="1:33" s="2" customFormat="1" ht="13.5" customHeight="1" x14ac:dyDescent="0.25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71.870818439999994</v>
      </c>
      <c r="N39" s="77">
        <v>80.292384720000001</v>
      </c>
      <c r="O39" s="77">
        <v>86.638306229999998</v>
      </c>
      <c r="P39" s="77">
        <v>90.817706900000005</v>
      </c>
      <c r="Q39" s="77">
        <v>95.151435379999995</v>
      </c>
      <c r="R39" s="77">
        <v>100.21055629999999</v>
      </c>
      <c r="S39" s="77">
        <v>107.43741679999999</v>
      </c>
      <c r="T39" s="77">
        <v>114.7659407</v>
      </c>
      <c r="U39" s="78">
        <v>128.39675690000001</v>
      </c>
      <c r="V39" s="78">
        <v>144.13370219999999</v>
      </c>
      <c r="W39" s="78">
        <v>156.36117899999999</v>
      </c>
      <c r="X39" s="78">
        <v>165.8615394</v>
      </c>
      <c r="Y39" s="78">
        <v>172.12180760000001</v>
      </c>
      <c r="Z39" s="78">
        <v>136.26079290000001</v>
      </c>
      <c r="AA39" s="78">
        <v>139.20578399999999</v>
      </c>
      <c r="AB39" s="78">
        <v>134.93952519999999</v>
      </c>
      <c r="AC39" s="78">
        <v>131.32915449999999</v>
      </c>
      <c r="AD39" s="78">
        <v>129.9132285</v>
      </c>
      <c r="AE39" s="78">
        <v>129.46856679999999</v>
      </c>
      <c r="AF39" s="78">
        <v>129.24436689999999</v>
      </c>
      <c r="AG39" s="78">
        <v>128.5031548</v>
      </c>
    </row>
    <row r="40" spans="1:33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49.228692270000003</v>
      </c>
      <c r="N40" s="77">
        <v>62.301828370000003</v>
      </c>
      <c r="O40" s="77">
        <v>64.520200430000003</v>
      </c>
      <c r="P40" s="77">
        <v>69.213113519999993</v>
      </c>
      <c r="Q40" s="77">
        <v>73.386296000000002</v>
      </c>
      <c r="R40" s="77">
        <v>78.677846990000006</v>
      </c>
      <c r="S40" s="77">
        <v>83.991061720000005</v>
      </c>
      <c r="T40" s="77">
        <v>89.475984560000001</v>
      </c>
      <c r="U40" s="78">
        <v>93.188778310000004</v>
      </c>
      <c r="V40" s="78">
        <v>92.605235769999993</v>
      </c>
      <c r="W40" s="78">
        <v>91.89795153</v>
      </c>
      <c r="X40" s="78">
        <v>94.612295130000007</v>
      </c>
      <c r="Y40" s="78">
        <v>97.94818377</v>
      </c>
      <c r="Z40" s="78">
        <v>99.108634249999994</v>
      </c>
      <c r="AA40" s="78">
        <v>101.9183391</v>
      </c>
      <c r="AB40" s="78">
        <v>103.45646139999999</v>
      </c>
      <c r="AC40" s="78">
        <v>104.48973549999999</v>
      </c>
      <c r="AD40" s="78">
        <v>106.43943470000001</v>
      </c>
      <c r="AE40" s="78">
        <v>108.35735699999999</v>
      </c>
      <c r="AF40" s="78">
        <v>110.61001210000001</v>
      </c>
      <c r="AG40" s="78">
        <v>111.4556255</v>
      </c>
    </row>
    <row r="41" spans="1:33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73.743312680000003</v>
      </c>
      <c r="N41" s="77">
        <v>78.280858109999997</v>
      </c>
      <c r="O41" s="77">
        <v>82.978383919999999</v>
      </c>
      <c r="P41" s="77">
        <v>91.092875340000006</v>
      </c>
      <c r="Q41" s="77">
        <v>99.691281939999996</v>
      </c>
      <c r="R41" s="77">
        <v>108.5982533</v>
      </c>
      <c r="S41" s="77">
        <v>115.2192759</v>
      </c>
      <c r="T41" s="77">
        <v>120.14647359999999</v>
      </c>
      <c r="U41" s="77">
        <v>120.59026470000001</v>
      </c>
      <c r="V41" s="78">
        <v>121.7296478</v>
      </c>
      <c r="W41" s="78">
        <v>120.91090320000001</v>
      </c>
      <c r="X41" s="78">
        <v>120.52481280000001</v>
      </c>
      <c r="Y41" s="78">
        <v>121.3932216</v>
      </c>
      <c r="Z41" s="78">
        <v>121.0666567</v>
      </c>
      <c r="AA41" s="78">
        <v>119.92820209999999</v>
      </c>
      <c r="AB41" s="78">
        <v>120.3319425</v>
      </c>
      <c r="AC41" s="78">
        <v>119.0555562</v>
      </c>
      <c r="AD41" s="78">
        <v>118.54040120000001</v>
      </c>
      <c r="AE41" s="78">
        <v>117.499287</v>
      </c>
      <c r="AF41" s="78">
        <v>118.2345574</v>
      </c>
      <c r="AG41" s="78">
        <v>116.38185660000001</v>
      </c>
    </row>
    <row r="42" spans="1:33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74.518216600000002</v>
      </c>
      <c r="N42" s="77">
        <v>90.102624259999999</v>
      </c>
      <c r="O42" s="77">
        <v>94.784211940000006</v>
      </c>
      <c r="P42" s="77">
        <v>98.619658319999999</v>
      </c>
      <c r="Q42" s="77">
        <v>108.28594750000001</v>
      </c>
      <c r="R42" s="77">
        <v>122.68104510000001</v>
      </c>
      <c r="S42" s="77">
        <v>137.366591</v>
      </c>
      <c r="T42" s="77">
        <v>152.8583313</v>
      </c>
      <c r="U42" s="77">
        <v>153.3227536</v>
      </c>
      <c r="V42" s="78">
        <v>152.32541069999999</v>
      </c>
      <c r="W42" s="78">
        <v>157.88575890000001</v>
      </c>
      <c r="X42" s="78">
        <v>161.17201249999999</v>
      </c>
      <c r="Y42" s="78">
        <v>162.30708519999999</v>
      </c>
      <c r="Z42" s="78">
        <v>160.99087650000001</v>
      </c>
      <c r="AA42" s="78">
        <v>148.84154050000001</v>
      </c>
      <c r="AB42" s="78">
        <v>144.75638499999999</v>
      </c>
      <c r="AC42" s="78">
        <v>141.69398150000001</v>
      </c>
      <c r="AD42" s="78">
        <v>138.2337679</v>
      </c>
      <c r="AE42" s="78">
        <v>137.466947</v>
      </c>
      <c r="AF42" s="78">
        <v>131.26450460000001</v>
      </c>
      <c r="AG42" s="78">
        <v>128.31399999999999</v>
      </c>
    </row>
    <row r="43" spans="1:33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52.369971829999997</v>
      </c>
      <c r="N43" s="77">
        <v>58.583443289999998</v>
      </c>
      <c r="O43" s="77">
        <v>63.426672709999998</v>
      </c>
      <c r="P43" s="77">
        <v>67.668359859999995</v>
      </c>
      <c r="Q43" s="77">
        <v>71.350239360000003</v>
      </c>
      <c r="R43" s="77">
        <v>75.186566080000006</v>
      </c>
      <c r="S43" s="77">
        <v>77.732342939999995</v>
      </c>
      <c r="T43" s="77">
        <v>83.536159190000006</v>
      </c>
      <c r="U43" s="78">
        <v>85.884673160000006</v>
      </c>
      <c r="V43" s="78">
        <v>90.463386900000003</v>
      </c>
      <c r="W43" s="78">
        <v>95.911675900000006</v>
      </c>
      <c r="X43" s="78">
        <v>103.31688269999999</v>
      </c>
      <c r="Y43" s="78">
        <v>109.8935958</v>
      </c>
      <c r="Z43" s="78">
        <v>115.25427329999999</v>
      </c>
      <c r="AA43" s="78">
        <v>123.1631952</v>
      </c>
      <c r="AB43" s="78">
        <v>125.45186320000001</v>
      </c>
      <c r="AC43" s="78">
        <v>130.59524819999999</v>
      </c>
      <c r="AD43" s="78">
        <v>135.51866440000001</v>
      </c>
      <c r="AE43" s="78">
        <v>141.40699240000001</v>
      </c>
      <c r="AF43" s="78">
        <v>147.02322749999999</v>
      </c>
      <c r="AG43" s="78">
        <v>154.22200000000001</v>
      </c>
    </row>
    <row r="44" spans="1:33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67.530284080000001</v>
      </c>
      <c r="N44" s="77">
        <v>76.163773090000007</v>
      </c>
      <c r="O44" s="77">
        <v>75.106973120000006</v>
      </c>
      <c r="P44" s="77">
        <v>81.476698499999998</v>
      </c>
      <c r="Q44" s="77">
        <v>90.869003609999993</v>
      </c>
      <c r="R44" s="77">
        <v>96.742513270000003</v>
      </c>
      <c r="S44" s="77">
        <v>105.20619189999999</v>
      </c>
      <c r="T44" s="77">
        <v>116.8316658</v>
      </c>
      <c r="U44" s="78">
        <v>124.4982528</v>
      </c>
      <c r="V44" s="78">
        <v>121.1869841</v>
      </c>
      <c r="W44" s="78">
        <v>114.9619098</v>
      </c>
      <c r="X44" s="81">
        <v>118.46744150000001</v>
      </c>
      <c r="Y44" s="81">
        <v>117.4201279</v>
      </c>
      <c r="Z44" s="81">
        <v>115.5757277</v>
      </c>
      <c r="AA44" s="81">
        <v>115.8027134</v>
      </c>
      <c r="AB44" s="81">
        <v>122.8506375</v>
      </c>
      <c r="AC44" s="81">
        <v>123.01770860000001</v>
      </c>
      <c r="AD44" s="81">
        <v>120.62500110000001</v>
      </c>
      <c r="AE44" s="81">
        <v>123.7312099</v>
      </c>
      <c r="AF44" s="81">
        <v>127.2845209</v>
      </c>
      <c r="AG44" s="81">
        <v>124.9790486</v>
      </c>
    </row>
    <row r="45" spans="1:33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71.654523850000004</v>
      </c>
      <c r="N45" s="77">
        <v>79.435879240000006</v>
      </c>
      <c r="O45" s="77">
        <v>83.36964716</v>
      </c>
      <c r="P45" s="77">
        <v>88.856341630000003</v>
      </c>
      <c r="Q45" s="77">
        <v>98.402336210000001</v>
      </c>
      <c r="R45" s="77">
        <v>102.63556579999999</v>
      </c>
      <c r="S45" s="77">
        <v>104.19264389999999</v>
      </c>
      <c r="T45" s="77">
        <v>106.74339670000001</v>
      </c>
      <c r="U45" s="78">
        <v>109.22628899999999</v>
      </c>
      <c r="V45" s="78">
        <v>110.9327246</v>
      </c>
      <c r="W45" s="78">
        <v>114.6014289</v>
      </c>
      <c r="X45" s="78">
        <v>115.70463169999999</v>
      </c>
      <c r="Y45" s="78">
        <v>115.63299739999999</v>
      </c>
      <c r="Z45" s="78">
        <v>112.0602899</v>
      </c>
      <c r="AA45" s="78">
        <v>111.58431160000001</v>
      </c>
      <c r="AB45" s="78">
        <v>109.905197</v>
      </c>
      <c r="AC45" s="78">
        <v>109.1149238</v>
      </c>
      <c r="AD45" s="78">
        <v>107.99306919999999</v>
      </c>
      <c r="AE45" s="78">
        <v>107.1737116</v>
      </c>
      <c r="AF45" s="78">
        <v>107.38024830000001</v>
      </c>
      <c r="AG45" s="78">
        <v>107.4584952</v>
      </c>
    </row>
    <row r="46" spans="1:33" s="2" customFormat="1" ht="13.5" customHeight="1" x14ac:dyDescent="0.25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64.726410670000007</v>
      </c>
      <c r="N46" s="77">
        <v>77.141347819999993</v>
      </c>
      <c r="O46" s="77">
        <v>83.477863009999993</v>
      </c>
      <c r="P46" s="77">
        <v>95.906779659999998</v>
      </c>
      <c r="Q46" s="77">
        <v>100.95673530000001</v>
      </c>
      <c r="R46" s="77">
        <v>108.9338959</v>
      </c>
      <c r="S46" s="77">
        <v>115.96923219999999</v>
      </c>
      <c r="T46" s="77">
        <v>127.46837910000001</v>
      </c>
      <c r="U46" s="78">
        <v>132.5981184</v>
      </c>
      <c r="V46" s="78">
        <v>111.23177769999999</v>
      </c>
      <c r="W46" s="78">
        <v>115.2350903</v>
      </c>
      <c r="X46" s="78">
        <v>116.7012162</v>
      </c>
      <c r="Y46" s="78">
        <v>113.21695130000001</v>
      </c>
      <c r="Z46" s="78">
        <v>114.4941178</v>
      </c>
      <c r="AA46" s="78">
        <v>114.1810144</v>
      </c>
      <c r="AB46" s="78">
        <v>112.98511209999999</v>
      </c>
      <c r="AC46" s="78">
        <v>112.0724654</v>
      </c>
      <c r="AD46" s="78">
        <v>114.34198499999999</v>
      </c>
      <c r="AE46" s="78">
        <v>115.63304239999999</v>
      </c>
      <c r="AF46" s="78">
        <v>116.4632624</v>
      </c>
      <c r="AG46" s="78">
        <v>116.26299229999999</v>
      </c>
    </row>
    <row r="47" spans="1:33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71.74688458</v>
      </c>
      <c r="N47" s="77">
        <v>80.671690159999997</v>
      </c>
      <c r="O47" s="77">
        <v>89.107257160000003</v>
      </c>
      <c r="P47" s="77">
        <v>98.319420480000005</v>
      </c>
      <c r="Q47" s="77">
        <v>97.712580200000005</v>
      </c>
      <c r="R47" s="77">
        <v>100.7233071</v>
      </c>
      <c r="S47" s="77">
        <v>105.61593809999999</v>
      </c>
      <c r="T47" s="77">
        <v>110.41055710000001</v>
      </c>
      <c r="U47" s="77">
        <v>108.4185358</v>
      </c>
      <c r="V47" s="78">
        <v>112.10031650000001</v>
      </c>
      <c r="W47" s="78">
        <v>117.0629429</v>
      </c>
      <c r="X47" s="78">
        <v>120.9950659</v>
      </c>
      <c r="Y47" s="78">
        <v>124.1609811</v>
      </c>
      <c r="Z47" s="78">
        <v>124.9152424</v>
      </c>
      <c r="AA47" s="78">
        <v>127.03638650000001</v>
      </c>
      <c r="AB47" s="78">
        <v>129.43053470000001</v>
      </c>
      <c r="AC47" s="78">
        <v>127.52317069999999</v>
      </c>
      <c r="AD47" s="78">
        <v>126.3951989</v>
      </c>
      <c r="AE47" s="78">
        <v>126.6219452</v>
      </c>
      <c r="AF47" s="78">
        <v>128.4911022</v>
      </c>
      <c r="AG47" s="78">
        <v>126.661</v>
      </c>
    </row>
    <row r="48" spans="1:33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38.861835839999998</v>
      </c>
      <c r="N48" s="82">
        <v>45.149821209999999</v>
      </c>
      <c r="O48" s="82">
        <v>49.359627070000002</v>
      </c>
      <c r="P48" s="82">
        <v>55.427320360000003</v>
      </c>
      <c r="Q48" s="82">
        <v>63.217395359999998</v>
      </c>
      <c r="R48" s="82">
        <v>69.052366379999995</v>
      </c>
      <c r="S48" s="82">
        <v>77.109348130000001</v>
      </c>
      <c r="T48" s="82">
        <v>82.931806280000004</v>
      </c>
      <c r="U48" s="82">
        <v>86.099520130000002</v>
      </c>
      <c r="V48" s="82">
        <v>89.544963800000005</v>
      </c>
      <c r="W48" s="82">
        <v>92.267770960000007</v>
      </c>
      <c r="X48" s="82">
        <v>95.449045889999994</v>
      </c>
      <c r="Y48" s="82">
        <v>97.06859919</v>
      </c>
      <c r="Z48" s="82">
        <v>98.197683850000004</v>
      </c>
      <c r="AA48" s="82">
        <v>111.5562164</v>
      </c>
      <c r="AB48" s="82">
        <v>119.1439209</v>
      </c>
      <c r="AC48" s="82">
        <v>122.5945483</v>
      </c>
      <c r="AD48" s="82">
        <v>123.04483449999999</v>
      </c>
      <c r="AE48" s="82">
        <v>106.465</v>
      </c>
      <c r="AF48" s="82">
        <v>108.093</v>
      </c>
      <c r="AG48" s="82">
        <v>106.18600000000001</v>
      </c>
    </row>
    <row r="49" spans="1:33" s="2" customFormat="1" ht="13.5" customHeight="1" thickTop="1" x14ac:dyDescent="0.25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3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G50" s="61" t="s">
        <v>73</v>
      </c>
    </row>
    <row r="51" spans="1:33" ht="12.75" customHeight="1" x14ac:dyDescent="0.2">
      <c r="B51" s="24" t="s">
        <v>74</v>
      </c>
      <c r="P51" s="23"/>
      <c r="Q51" s="23"/>
      <c r="R51" s="23"/>
      <c r="S51" s="23"/>
      <c r="T51" s="23"/>
    </row>
    <row r="52" spans="1:33" ht="12.75" customHeight="1" x14ac:dyDescent="0.2">
      <c r="B52" s="24"/>
      <c r="P52" s="23"/>
      <c r="Q52" s="23"/>
      <c r="R52" s="23"/>
      <c r="S52" s="23"/>
      <c r="T52" s="23"/>
    </row>
    <row r="53" spans="1:33" ht="12.75" customHeight="1" x14ac:dyDescent="0.25">
      <c r="B53" s="2" t="s">
        <v>43</v>
      </c>
      <c r="P53" s="23"/>
      <c r="Q53" s="23"/>
      <c r="R53" s="23"/>
      <c r="S53" s="23"/>
      <c r="T53" s="23"/>
    </row>
    <row r="54" spans="1:33" ht="12.75" customHeight="1" x14ac:dyDescent="0.25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</row>
    <row r="55" spans="1:33" ht="12.75" customHeight="1" x14ac:dyDescent="0.2">
      <c r="B55" s="45" t="s">
        <v>14</v>
      </c>
      <c r="C55" s="148">
        <v>1</v>
      </c>
      <c r="D55" s="148">
        <f t="shared" ref="D55:D71" si="2">D32-C32</f>
        <v>0.53273881404190915</v>
      </c>
      <c r="E55" s="148">
        <f t="shared" ref="E55:AG55" si="3">E32-D32</f>
        <v>0.71813151850925006</v>
      </c>
      <c r="F55" s="148">
        <f t="shared" si="3"/>
        <v>0.59376818129418973</v>
      </c>
      <c r="G55" s="148">
        <f t="shared" si="3"/>
        <v>0.69905030677560021</v>
      </c>
      <c r="H55" s="148">
        <f t="shared" si="3"/>
        <v>1.29842053936901</v>
      </c>
      <c r="I55" s="148">
        <f t="shared" si="3"/>
        <v>2.6721483974855698</v>
      </c>
      <c r="J55" s="148">
        <f t="shared" si="3"/>
        <v>6.9955838480248493</v>
      </c>
      <c r="K55" s="148">
        <f t="shared" si="3"/>
        <v>14.158158047828902</v>
      </c>
      <c r="L55" s="148">
        <f t="shared" si="3"/>
        <v>24.449016253553999</v>
      </c>
      <c r="M55" s="148">
        <f t="shared" si="3"/>
        <v>22.728181172955097</v>
      </c>
      <c r="N55" s="148">
        <f t="shared" si="3"/>
        <v>4.9694865700000008</v>
      </c>
      <c r="O55" s="148">
        <f t="shared" si="3"/>
        <v>2.0331457799999981</v>
      </c>
      <c r="P55" s="148">
        <f t="shared" si="3"/>
        <v>6.160631070000008</v>
      </c>
      <c r="Q55" s="148">
        <f t="shared" si="3"/>
        <v>8.2947616999999951</v>
      </c>
      <c r="R55" s="148">
        <f t="shared" si="3"/>
        <v>7.7197730299999989</v>
      </c>
      <c r="S55" s="148">
        <f t="shared" si="3"/>
        <v>7.0332329000000016</v>
      </c>
      <c r="T55" s="148">
        <f t="shared" si="3"/>
        <v>7.2072746999999993</v>
      </c>
      <c r="U55" s="148">
        <f t="shared" si="3"/>
        <v>10.440067700000014</v>
      </c>
      <c r="V55" s="148">
        <f t="shared" si="3"/>
        <v>6.8990495999999837</v>
      </c>
      <c r="W55" s="148">
        <f t="shared" si="3"/>
        <v>8.9903154000000143</v>
      </c>
      <c r="X55" s="148">
        <f t="shared" si="3"/>
        <v>8.4957274999999868</v>
      </c>
      <c r="Y55" s="148">
        <f t="shared" si="3"/>
        <v>5.7674280999999894</v>
      </c>
      <c r="Z55" s="148">
        <f t="shared" si="3"/>
        <v>-4.7011633999999844</v>
      </c>
      <c r="AA55" s="148">
        <f t="shared" si="3"/>
        <v>-4.7700741000000164</v>
      </c>
      <c r="AB55" s="148">
        <f t="shared" si="3"/>
        <v>4.8697571000000153</v>
      </c>
      <c r="AC55" s="148">
        <f t="shared" si="3"/>
        <v>-28.554001499999998</v>
      </c>
      <c r="AD55" s="148">
        <f t="shared" si="3"/>
        <v>-3.5421738000000005</v>
      </c>
      <c r="AE55" s="148">
        <f t="shared" si="3"/>
        <v>0.41597219999999879</v>
      </c>
      <c r="AF55" s="148">
        <f t="shared" si="3"/>
        <v>-3.7599710000000073</v>
      </c>
      <c r="AG55" s="148">
        <f t="shared" si="3"/>
        <v>-0.77729699999999013</v>
      </c>
    </row>
    <row r="56" spans="1:33" ht="12.75" customHeight="1" x14ac:dyDescent="0.2">
      <c r="B56" s="46" t="s">
        <v>30</v>
      </c>
      <c r="C56" s="148">
        <v>0.4</v>
      </c>
      <c r="D56" s="148">
        <f t="shared" si="2"/>
        <v>8.3896195591926959E-2</v>
      </c>
      <c r="E56" s="148">
        <f t="shared" ref="E56:AG56" si="4">E33-D33</f>
        <v>9.7914622616940061E-2</v>
      </c>
      <c r="F56" s="148">
        <f t="shared" si="4"/>
        <v>6.0042059941635029E-2</v>
      </c>
      <c r="G56" s="148">
        <f t="shared" si="4"/>
        <v>0.59273304768155599</v>
      </c>
      <c r="H56" s="148">
        <f t="shared" si="4"/>
        <v>1.0507743785583801</v>
      </c>
      <c r="I56" s="148">
        <f t="shared" si="4"/>
        <v>2.3789552597890902</v>
      </c>
      <c r="J56" s="148">
        <f t="shared" si="4"/>
        <v>4.8542235716795092</v>
      </c>
      <c r="K56" s="148">
        <f t="shared" si="4"/>
        <v>7.6316619000087815</v>
      </c>
      <c r="L56" s="148">
        <f t="shared" si="4"/>
        <v>13.931783376173698</v>
      </c>
      <c r="M56" s="148">
        <f t="shared" si="4"/>
        <v>23.634263157440301</v>
      </c>
      <c r="N56" s="148">
        <f t="shared" si="4"/>
        <v>19.844441129999993</v>
      </c>
      <c r="O56" s="148">
        <f t="shared" si="4"/>
        <v>3.5751998800000138</v>
      </c>
      <c r="P56" s="148">
        <f t="shared" si="4"/>
        <v>4.4316272399999974</v>
      </c>
      <c r="Q56" s="148">
        <f t="shared" si="4"/>
        <v>4.5363660399999901</v>
      </c>
      <c r="R56" s="148">
        <f t="shared" si="4"/>
        <v>3.9330258800000024</v>
      </c>
      <c r="S56" s="148">
        <f t="shared" si="4"/>
        <v>1.6627529600000059</v>
      </c>
      <c r="T56" s="148">
        <f t="shared" si="4"/>
        <v>7.6496528400000017</v>
      </c>
      <c r="U56" s="148">
        <f t="shared" si="4"/>
        <v>4.8436866999999921</v>
      </c>
      <c r="V56" s="148">
        <f t="shared" si="4"/>
        <v>3.2054880999999966</v>
      </c>
      <c r="W56" s="148">
        <f t="shared" si="4"/>
        <v>2.6818506000000042</v>
      </c>
      <c r="X56" s="148">
        <f t="shared" si="4"/>
        <v>2.3464430000000078</v>
      </c>
      <c r="Y56" s="148">
        <f t="shared" si="4"/>
        <v>-2.378688000000011</v>
      </c>
      <c r="Z56" s="148">
        <f t="shared" si="4"/>
        <v>-0.66715069999999344</v>
      </c>
      <c r="AA56" s="148">
        <f t="shared" si="4"/>
        <v>3.0770842999999957</v>
      </c>
      <c r="AB56" s="148">
        <f t="shared" si="4"/>
        <v>-0.32194140000000004</v>
      </c>
      <c r="AC56" s="148">
        <f t="shared" si="4"/>
        <v>-2.6289465999999919</v>
      </c>
      <c r="AD56" s="148">
        <f t="shared" si="4"/>
        <v>-11.083839380000001</v>
      </c>
      <c r="AE56" s="148">
        <f t="shared" si="4"/>
        <v>0.24365123999999128</v>
      </c>
      <c r="AF56" s="148">
        <f t="shared" si="4"/>
        <v>4.5456240000007142E-2</v>
      </c>
      <c r="AG56" s="148">
        <f t="shared" si="4"/>
        <v>-0.25894121999999697</v>
      </c>
    </row>
    <row r="57" spans="1:33" ht="12.75" customHeight="1" x14ac:dyDescent="0.2">
      <c r="B57" s="45" t="s">
        <v>9</v>
      </c>
      <c r="C57" s="148">
        <v>2.1</v>
      </c>
      <c r="D57" s="148">
        <f t="shared" si="2"/>
        <v>0.65921369453942003</v>
      </c>
      <c r="E57" s="148">
        <f t="shared" ref="E57:AG57" si="5">E34-D34</f>
        <v>0.85141295275604989</v>
      </c>
      <c r="F57" s="148">
        <f t="shared" si="5"/>
        <v>1.0270696529262002</v>
      </c>
      <c r="G57" s="148">
        <f t="shared" si="5"/>
        <v>1.7872936176328702</v>
      </c>
      <c r="H57" s="148">
        <f t="shared" si="5"/>
        <v>2.4047139569102702</v>
      </c>
      <c r="I57" s="148">
        <f t="shared" si="5"/>
        <v>2.9818869173808302</v>
      </c>
      <c r="J57" s="148">
        <f t="shared" si="5"/>
        <v>2.2235707902593997</v>
      </c>
      <c r="K57" s="148">
        <f t="shared" si="5"/>
        <v>3.6910591808065991</v>
      </c>
      <c r="L57" s="148">
        <f t="shared" si="5"/>
        <v>4.9850742880548999</v>
      </c>
      <c r="M57" s="148">
        <f t="shared" si="5"/>
        <v>5.8084693123531999</v>
      </c>
      <c r="N57" s="148">
        <f t="shared" si="5"/>
        <v>5.9545829500000025</v>
      </c>
      <c r="O57" s="148">
        <f t="shared" si="5"/>
        <v>3.5927887100000007</v>
      </c>
      <c r="P57" s="148">
        <f t="shared" si="5"/>
        <v>4.1318555399999966</v>
      </c>
      <c r="Q57" s="148">
        <f t="shared" si="5"/>
        <v>5.0000359400000036</v>
      </c>
      <c r="R57" s="148">
        <f t="shared" si="5"/>
        <v>5.6955225699999943</v>
      </c>
      <c r="S57" s="148">
        <f t="shared" si="5"/>
        <v>4.718733990000004</v>
      </c>
      <c r="T57" s="148">
        <f t="shared" si="5"/>
        <v>3.9518416000000016</v>
      </c>
      <c r="U57" s="148">
        <f t="shared" si="5"/>
        <v>4.6931415800000025</v>
      </c>
      <c r="V57" s="148">
        <f t="shared" si="5"/>
        <v>4.2930042099999923</v>
      </c>
      <c r="W57" s="148">
        <f t="shared" si="5"/>
        <v>5.0668746000000056</v>
      </c>
      <c r="X57" s="148">
        <f t="shared" si="5"/>
        <v>2.080077629999991</v>
      </c>
      <c r="Y57" s="148">
        <f t="shared" si="5"/>
        <v>1.6679304300000126</v>
      </c>
      <c r="Z57" s="148">
        <f t="shared" si="5"/>
        <v>0.97101720999999941</v>
      </c>
      <c r="AA57" s="148">
        <f t="shared" si="5"/>
        <v>0.3742489099999915</v>
      </c>
      <c r="AB57" s="148">
        <f t="shared" si="5"/>
        <v>1.8972396099999997</v>
      </c>
      <c r="AC57" s="148">
        <f t="shared" si="5"/>
        <v>1.9037869699999987</v>
      </c>
      <c r="AD57" s="148">
        <f t="shared" si="5"/>
        <v>1.7583714600000064</v>
      </c>
      <c r="AE57" s="148">
        <f t="shared" si="5"/>
        <v>3.2974478900000008</v>
      </c>
      <c r="AF57" s="148">
        <f t="shared" si="5"/>
        <v>2.2841656899999947</v>
      </c>
      <c r="AG57" s="148">
        <f t="shared" si="5"/>
        <v>-6.1231066400000032</v>
      </c>
    </row>
    <row r="58" spans="1:33" ht="12.75" customHeight="1" x14ac:dyDescent="0.25">
      <c r="B58" s="15" t="s">
        <v>40</v>
      </c>
      <c r="C58" s="149">
        <v>1.9</v>
      </c>
      <c r="D58" s="148">
        <f t="shared" si="2"/>
        <v>0.71620193920865982</v>
      </c>
      <c r="E58" s="148">
        <f t="shared" ref="E58:AG58" si="6">E35-D35</f>
        <v>0.56620923970513015</v>
      </c>
      <c r="F58" s="148">
        <f t="shared" si="6"/>
        <v>0.58400625622748992</v>
      </c>
      <c r="G58" s="148">
        <f t="shared" si="6"/>
        <v>1.0324977463464604</v>
      </c>
      <c r="H58" s="148">
        <f t="shared" si="6"/>
        <v>1.6000038530618292</v>
      </c>
      <c r="I58" s="148">
        <f t="shared" si="6"/>
        <v>3.014772185974711</v>
      </c>
      <c r="J58" s="148">
        <f t="shared" si="6"/>
        <v>5.3425869731077995</v>
      </c>
      <c r="K58" s="148">
        <f t="shared" si="6"/>
        <v>9.1480873523513004</v>
      </c>
      <c r="L58" s="148">
        <f t="shared" si="6"/>
        <v>18.963345519942401</v>
      </c>
      <c r="M58" s="148">
        <f t="shared" si="6"/>
        <v>22.089672103172795</v>
      </c>
      <c r="N58" s="148">
        <f t="shared" si="6"/>
        <v>8.5564389700000021</v>
      </c>
      <c r="O58" s="148">
        <f t="shared" si="6"/>
        <v>5.9585431100000079</v>
      </c>
      <c r="P58" s="148">
        <f t="shared" si="6"/>
        <v>5.7038625199999871</v>
      </c>
      <c r="Q58" s="148">
        <f t="shared" si="6"/>
        <v>0.52717201000000102</v>
      </c>
      <c r="R58" s="148">
        <f t="shared" si="6"/>
        <v>6.8422682200000082</v>
      </c>
      <c r="S58" s="148">
        <f t="shared" si="6"/>
        <v>7.1883469299999945</v>
      </c>
      <c r="T58" s="148">
        <f t="shared" si="6"/>
        <v>9.2070540200000011</v>
      </c>
      <c r="U58" s="148">
        <f t="shared" si="6"/>
        <v>7.7967287999999968</v>
      </c>
      <c r="V58" s="148">
        <f t="shared" si="6"/>
        <v>4.1428690999999986</v>
      </c>
      <c r="W58" s="148">
        <f t="shared" si="6"/>
        <v>2.6513447000000099</v>
      </c>
      <c r="X58" s="148">
        <f t="shared" si="6"/>
        <v>4.0097665999999919</v>
      </c>
      <c r="Y58" s="148">
        <f t="shared" si="6"/>
        <v>4.365913699999993</v>
      </c>
      <c r="Z58" s="148">
        <f t="shared" si="6"/>
        <v>4.3722270000000094</v>
      </c>
      <c r="AA58" s="148">
        <f t="shared" si="6"/>
        <v>-0.37743029999998612</v>
      </c>
      <c r="AB58" s="148">
        <f t="shared" si="6"/>
        <v>-0.36313940000002276</v>
      </c>
      <c r="AC58" s="148">
        <f t="shared" si="6"/>
        <v>-1.3576891999999816</v>
      </c>
      <c r="AD58" s="148">
        <f t="shared" si="6"/>
        <v>-3.0193871000000172</v>
      </c>
      <c r="AE58" s="148">
        <f t="shared" si="6"/>
        <v>-4.592492699999994</v>
      </c>
      <c r="AF58" s="148">
        <f t="shared" si="6"/>
        <v>0.17271550000000957</v>
      </c>
      <c r="AG58" s="148">
        <f t="shared" si="6"/>
        <v>0.59083789999999681</v>
      </c>
    </row>
    <row r="59" spans="1:33" ht="13.5" customHeight="1" x14ac:dyDescent="0.2">
      <c r="B59" s="45" t="s">
        <v>17</v>
      </c>
      <c r="C59" s="148">
        <v>0.3</v>
      </c>
      <c r="D59" s="148">
        <f t="shared" si="2"/>
        <v>0.31818653951102904</v>
      </c>
      <c r="E59" s="148">
        <f t="shared" ref="E59:AG59" si="7">E36-D36</f>
        <v>0.5337892397115499</v>
      </c>
      <c r="F59" s="148">
        <f t="shared" si="7"/>
        <v>0.96727529946940005</v>
      </c>
      <c r="G59" s="148">
        <f t="shared" si="7"/>
        <v>0.85170217116781988</v>
      </c>
      <c r="H59" s="148">
        <f t="shared" si="7"/>
        <v>1.4703238329150699</v>
      </c>
      <c r="I59" s="148">
        <f t="shared" si="7"/>
        <v>2.1300142480374804</v>
      </c>
      <c r="J59" s="148">
        <f t="shared" si="7"/>
        <v>3.3024915475268894</v>
      </c>
      <c r="K59" s="148">
        <f t="shared" si="7"/>
        <v>6.7496509472635289</v>
      </c>
      <c r="L59" s="148">
        <f t="shared" si="7"/>
        <v>11.419976177684202</v>
      </c>
      <c r="M59" s="148">
        <f t="shared" si="7"/>
        <v>31.133465838506503</v>
      </c>
      <c r="N59" s="148">
        <f t="shared" si="7"/>
        <v>9.6896716099999907</v>
      </c>
      <c r="O59" s="148">
        <f t="shared" si="7"/>
        <v>3.6131956100000053</v>
      </c>
      <c r="P59" s="148">
        <f t="shared" si="7"/>
        <v>6.879330980000006</v>
      </c>
      <c r="Q59" s="148">
        <f t="shared" si="7"/>
        <v>7.9568874999999935</v>
      </c>
      <c r="R59" s="148">
        <f t="shared" si="7"/>
        <v>9.7879099600000075</v>
      </c>
      <c r="S59" s="148">
        <f t="shared" si="7"/>
        <v>7.9877351499999918</v>
      </c>
      <c r="T59" s="148">
        <f t="shared" si="7"/>
        <v>13.269663000000008</v>
      </c>
      <c r="U59" s="148">
        <f t="shared" si="7"/>
        <v>11.769754799999987</v>
      </c>
      <c r="V59" s="148">
        <f t="shared" si="7"/>
        <v>-0.37979659999999171</v>
      </c>
      <c r="W59" s="148">
        <f t="shared" si="7"/>
        <v>-20.420535400000006</v>
      </c>
      <c r="X59" s="148">
        <f t="shared" si="7"/>
        <v>3.0532042000000104</v>
      </c>
      <c r="Y59" s="148">
        <f t="shared" si="7"/>
        <v>1.6900402999999926</v>
      </c>
      <c r="Z59" s="148">
        <f t="shared" si="7"/>
        <v>9.1208476000000047</v>
      </c>
      <c r="AA59" s="148">
        <f t="shared" si="7"/>
        <v>-1.036383100000009</v>
      </c>
      <c r="AB59" s="148">
        <f t="shared" si="7"/>
        <v>-4.3794570999999962</v>
      </c>
      <c r="AC59" s="148">
        <f t="shared" si="7"/>
        <v>8.0678132999999974</v>
      </c>
      <c r="AD59" s="148">
        <f t="shared" si="7"/>
        <v>6.8294135000000011</v>
      </c>
      <c r="AE59" s="148">
        <f t="shared" si="7"/>
        <v>-3.3906561999999951</v>
      </c>
      <c r="AF59" s="148">
        <f t="shared" si="7"/>
        <v>-0.96718190000001414</v>
      </c>
      <c r="AG59" s="148">
        <f t="shared" si="7"/>
        <v>-0.17003179999997542</v>
      </c>
    </row>
    <row r="60" spans="1:33" ht="12.75" customHeight="1" x14ac:dyDescent="0.2">
      <c r="B60" s="45" t="s">
        <v>18</v>
      </c>
      <c r="C60" s="148">
        <v>2.9</v>
      </c>
      <c r="D60" s="148">
        <f t="shared" si="2"/>
        <v>0.5300415091685502</v>
      </c>
      <c r="E60" s="148">
        <f t="shared" ref="E60:AG60" si="8">E37-D37</f>
        <v>0.66791419516791972</v>
      </c>
      <c r="F60" s="148">
        <f t="shared" si="8"/>
        <v>2.8076968406181102</v>
      </c>
      <c r="G60" s="148">
        <f t="shared" si="8"/>
        <v>2.7725338789954899</v>
      </c>
      <c r="H60" s="148">
        <f t="shared" si="8"/>
        <v>6.0526492454931393</v>
      </c>
      <c r="I60" s="148">
        <f t="shared" si="8"/>
        <v>9.3427168123998019</v>
      </c>
      <c r="J60" s="148">
        <f t="shared" si="8"/>
        <v>2.3089559044522971</v>
      </c>
      <c r="K60" s="148">
        <f t="shared" si="8"/>
        <v>9.0789650524208021</v>
      </c>
      <c r="L60" s="148">
        <f t="shared" si="8"/>
        <v>12.970027934439599</v>
      </c>
      <c r="M60" s="148">
        <f t="shared" si="8"/>
        <v>13.558811796860802</v>
      </c>
      <c r="N60" s="148">
        <f t="shared" si="8"/>
        <v>10.93661444</v>
      </c>
      <c r="O60" s="148">
        <f t="shared" si="8"/>
        <v>9.4307112099999983</v>
      </c>
      <c r="P60" s="148">
        <f t="shared" si="8"/>
        <v>5.1520830399999937</v>
      </c>
      <c r="Q60" s="148">
        <f t="shared" si="8"/>
        <v>7.1414647100000082</v>
      </c>
      <c r="R60" s="148">
        <f t="shared" si="8"/>
        <v>4.8726366899999931</v>
      </c>
      <c r="S60" s="148">
        <f t="shared" si="8"/>
        <v>6.5436024000000117</v>
      </c>
      <c r="T60" s="148">
        <f t="shared" si="8"/>
        <v>8.2706953999999939</v>
      </c>
      <c r="U60" s="148">
        <f t="shared" si="8"/>
        <v>3.9456177999999937</v>
      </c>
      <c r="V60" s="148">
        <f t="shared" si="8"/>
        <v>4.3882949999999994</v>
      </c>
      <c r="W60" s="148">
        <f t="shared" si="8"/>
        <v>-8.0664805999999913</v>
      </c>
      <c r="X60" s="148">
        <f t="shared" si="8"/>
        <v>12.894107500000004</v>
      </c>
      <c r="Y60" s="148">
        <f t="shared" si="8"/>
        <v>1.4915974999999833</v>
      </c>
      <c r="Z60" s="148">
        <f t="shared" si="8"/>
        <v>-5.2678977999999859</v>
      </c>
      <c r="AA60" s="148">
        <f t="shared" si="8"/>
        <v>1.7053367999999978</v>
      </c>
      <c r="AB60" s="148">
        <f t="shared" si="8"/>
        <v>-1.9680034999999947</v>
      </c>
      <c r="AC60" s="148">
        <f t="shared" si="8"/>
        <v>-2.1431991000000039</v>
      </c>
      <c r="AD60" s="148">
        <f t="shared" si="8"/>
        <v>2.2719172999999984</v>
      </c>
      <c r="AE60" s="148">
        <f t="shared" si="8"/>
        <v>0.88012310000000582</v>
      </c>
      <c r="AF60" s="148">
        <f t="shared" si="8"/>
        <v>4.2846199999999612E-2</v>
      </c>
      <c r="AG60" s="148">
        <f t="shared" si="8"/>
        <v>-0.28185260000000767</v>
      </c>
    </row>
    <row r="61" spans="1:33" ht="13.5" customHeight="1" x14ac:dyDescent="0.2">
      <c r="B61" s="45" t="s">
        <v>12</v>
      </c>
      <c r="C61" s="148">
        <v>0.1</v>
      </c>
      <c r="D61" s="148">
        <f t="shared" si="2"/>
        <v>0.13759425418454502</v>
      </c>
      <c r="E61" s="148">
        <f t="shared" ref="E61:AG61" si="9">E38-D38</f>
        <v>0.18307902176807095</v>
      </c>
      <c r="F61" s="148">
        <f t="shared" si="9"/>
        <v>0.194977602401468</v>
      </c>
      <c r="G61" s="148">
        <f t="shared" si="9"/>
        <v>0.3915131734528301</v>
      </c>
      <c r="H61" s="148">
        <f t="shared" si="9"/>
        <v>1.34926924431919</v>
      </c>
      <c r="I61" s="148">
        <f t="shared" si="9"/>
        <v>5.1892278599904493</v>
      </c>
      <c r="J61" s="148">
        <f t="shared" si="9"/>
        <v>3.3663934039108803</v>
      </c>
      <c r="K61" s="148">
        <f t="shared" si="9"/>
        <v>5.2502709269905008</v>
      </c>
      <c r="L61" s="148">
        <f t="shared" si="9"/>
        <v>21.358202109567802</v>
      </c>
      <c r="M61" s="148">
        <f t="shared" si="9"/>
        <v>21.875916510630596</v>
      </c>
      <c r="N61" s="148">
        <f t="shared" si="9"/>
        <v>12.334756249999998</v>
      </c>
      <c r="O61" s="148">
        <f t="shared" si="9"/>
        <v>8.2169786000000045</v>
      </c>
      <c r="P61" s="148">
        <f t="shared" si="9"/>
        <v>7.3889321700000039</v>
      </c>
      <c r="Q61" s="148">
        <f t="shared" si="9"/>
        <v>1.8026722299999989</v>
      </c>
      <c r="R61" s="148">
        <f t="shared" si="9"/>
        <v>7.8094647599999973</v>
      </c>
      <c r="S61" s="148">
        <f t="shared" si="9"/>
        <v>5.170876199999995</v>
      </c>
      <c r="T61" s="148">
        <f t="shared" si="9"/>
        <v>4.4283563000000044</v>
      </c>
      <c r="U61" s="148">
        <f t="shared" si="9"/>
        <v>1.1265339999999924</v>
      </c>
      <c r="V61" s="148">
        <f t="shared" si="9"/>
        <v>1.8780941000000126</v>
      </c>
      <c r="W61" s="148">
        <f t="shared" si="9"/>
        <v>-9.3881700000011392E-2</v>
      </c>
      <c r="X61" s="148">
        <f t="shared" si="9"/>
        <v>2.1945959000000101</v>
      </c>
      <c r="Y61" s="148">
        <f t="shared" si="9"/>
        <v>-4.040857299999999</v>
      </c>
      <c r="Z61" s="148">
        <f t="shared" si="9"/>
        <v>-0.77511030000000858</v>
      </c>
      <c r="AA61" s="148">
        <f t="shared" si="9"/>
        <v>1.7330625999999967</v>
      </c>
      <c r="AB61" s="148">
        <f t="shared" si="9"/>
        <v>0.80700800000001038</v>
      </c>
      <c r="AC61" s="148">
        <f t="shared" si="9"/>
        <v>1.0616297999999915</v>
      </c>
      <c r="AD61" s="148">
        <f t="shared" si="9"/>
        <v>2.0810159000000112</v>
      </c>
      <c r="AE61" s="148">
        <f t="shared" si="9"/>
        <v>3.4329648999999876</v>
      </c>
      <c r="AF61" s="148">
        <f t="shared" si="9"/>
        <v>2.4455852000000107</v>
      </c>
      <c r="AG61" s="148">
        <f t="shared" si="9"/>
        <v>0.57402779999999609</v>
      </c>
    </row>
    <row r="62" spans="1:33" s="2" customFormat="1" ht="13.5" customHeight="1" x14ac:dyDescent="0.25">
      <c r="A62" s="24"/>
      <c r="B62" s="45" t="s">
        <v>23</v>
      </c>
      <c r="C62" s="148">
        <v>5.2</v>
      </c>
      <c r="D62" s="148">
        <f t="shared" si="2"/>
        <v>1.1995969344604402</v>
      </c>
      <c r="E62" s="148">
        <f t="shared" ref="E62:AG62" si="10">E39-D39</f>
        <v>1.2961209193958796</v>
      </c>
      <c r="F62" s="148">
        <f t="shared" si="10"/>
        <v>1.9977641362477598</v>
      </c>
      <c r="G62" s="148">
        <f t="shared" si="10"/>
        <v>3.6168599652776408</v>
      </c>
      <c r="H62" s="148">
        <f t="shared" si="10"/>
        <v>7.0608757857172986</v>
      </c>
      <c r="I62" s="148">
        <f t="shared" si="10"/>
        <v>8.9591302357882014</v>
      </c>
      <c r="J62" s="148">
        <f t="shared" si="10"/>
        <v>12.765706814773196</v>
      </c>
      <c r="K62" s="148">
        <f t="shared" si="10"/>
        <v>13.159972744475304</v>
      </c>
      <c r="L62" s="148">
        <f t="shared" si="10"/>
        <v>8.1526939013840973</v>
      </c>
      <c r="M62" s="148">
        <f t="shared" si="10"/>
        <v>8.4909068077523955</v>
      </c>
      <c r="N62" s="148">
        <f t="shared" si="10"/>
        <v>8.4215662800000075</v>
      </c>
      <c r="O62" s="148">
        <f t="shared" si="10"/>
        <v>6.3459215099999966</v>
      </c>
      <c r="P62" s="148">
        <f t="shared" si="10"/>
        <v>4.1794006700000068</v>
      </c>
      <c r="Q62" s="148">
        <f t="shared" si="10"/>
        <v>4.3337284799999907</v>
      </c>
      <c r="R62" s="148">
        <f t="shared" si="10"/>
        <v>5.059120919999998</v>
      </c>
      <c r="S62" s="148">
        <f t="shared" si="10"/>
        <v>7.2268605000000008</v>
      </c>
      <c r="T62" s="148">
        <f t="shared" si="10"/>
        <v>7.3285239000000075</v>
      </c>
      <c r="U62" s="148">
        <f t="shared" si="10"/>
        <v>13.630816200000012</v>
      </c>
      <c r="V62" s="148">
        <f t="shared" si="10"/>
        <v>15.736945299999974</v>
      </c>
      <c r="W62" s="148">
        <f t="shared" si="10"/>
        <v>12.227476800000005</v>
      </c>
      <c r="X62" s="148">
        <f t="shared" si="10"/>
        <v>9.5003604000000053</v>
      </c>
      <c r="Y62" s="148">
        <f t="shared" si="10"/>
        <v>6.2602682000000129</v>
      </c>
      <c r="Z62" s="148">
        <f t="shared" si="10"/>
        <v>-35.861014699999998</v>
      </c>
      <c r="AA62" s="148">
        <f t="shared" si="10"/>
        <v>2.9449910999999815</v>
      </c>
      <c r="AB62" s="148">
        <f t="shared" si="10"/>
        <v>-4.2662588000000028</v>
      </c>
      <c r="AC62" s="148">
        <f t="shared" si="10"/>
        <v>-3.6103707000000043</v>
      </c>
      <c r="AD62" s="148">
        <f t="shared" si="10"/>
        <v>-1.4159259999999847</v>
      </c>
      <c r="AE62" s="148">
        <f t="shared" si="10"/>
        <v>-0.44466170000001171</v>
      </c>
      <c r="AF62" s="148">
        <f t="shared" si="10"/>
        <v>-0.22419990000000212</v>
      </c>
      <c r="AG62" s="148">
        <f t="shared" si="10"/>
        <v>-0.74121209999998428</v>
      </c>
    </row>
    <row r="63" spans="1:33" ht="12.75" customHeight="1" x14ac:dyDescent="0.2">
      <c r="B63" s="45" t="s">
        <v>10</v>
      </c>
      <c r="C63" s="148">
        <v>0.5</v>
      </c>
      <c r="D63" s="148">
        <f t="shared" si="2"/>
        <v>0.15797884817624497</v>
      </c>
      <c r="E63" s="148">
        <f t="shared" ref="E63:AG63" si="11">E40-D40</f>
        <v>0.10435566034994703</v>
      </c>
      <c r="F63" s="148">
        <f t="shared" si="11"/>
        <v>0.23104680981661696</v>
      </c>
      <c r="G63" s="148">
        <f t="shared" si="11"/>
        <v>0.53209392629128005</v>
      </c>
      <c r="H63" s="148">
        <f t="shared" si="11"/>
        <v>0.71370083130692996</v>
      </c>
      <c r="I63" s="148">
        <f t="shared" si="11"/>
        <v>1.9734061711100703</v>
      </c>
      <c r="J63" s="148">
        <f t="shared" si="11"/>
        <v>5.6897641713034197</v>
      </c>
      <c r="K63" s="148">
        <f t="shared" si="11"/>
        <v>9.0894001565427303</v>
      </c>
      <c r="L63" s="148">
        <f t="shared" si="11"/>
        <v>17.145437050434001</v>
      </c>
      <c r="M63" s="148">
        <f t="shared" si="11"/>
        <v>13.094324921852902</v>
      </c>
      <c r="N63" s="148">
        <f t="shared" si="11"/>
        <v>13.073136099999999</v>
      </c>
      <c r="O63" s="148">
        <f t="shared" si="11"/>
        <v>2.2183720600000001</v>
      </c>
      <c r="P63" s="148">
        <f t="shared" si="11"/>
        <v>4.6929130899999905</v>
      </c>
      <c r="Q63" s="148">
        <f t="shared" si="11"/>
        <v>4.1731824800000084</v>
      </c>
      <c r="R63" s="148">
        <f t="shared" si="11"/>
        <v>5.2915509900000046</v>
      </c>
      <c r="S63" s="148">
        <f t="shared" si="11"/>
        <v>5.3132147299999986</v>
      </c>
      <c r="T63" s="148">
        <f t="shared" si="11"/>
        <v>5.4849228399999959</v>
      </c>
      <c r="U63" s="148">
        <f t="shared" si="11"/>
        <v>3.712793750000003</v>
      </c>
      <c r="V63" s="148">
        <f t="shared" si="11"/>
        <v>-0.58354254000001049</v>
      </c>
      <c r="W63" s="148">
        <f t="shared" si="11"/>
        <v>-0.70728423999999279</v>
      </c>
      <c r="X63" s="148">
        <f t="shared" si="11"/>
        <v>2.7143436000000065</v>
      </c>
      <c r="Y63" s="148">
        <f t="shared" si="11"/>
        <v>3.3358886399999932</v>
      </c>
      <c r="Z63" s="148">
        <f t="shared" si="11"/>
        <v>1.1604504799999944</v>
      </c>
      <c r="AA63" s="148">
        <f t="shared" si="11"/>
        <v>2.8097048500000028</v>
      </c>
      <c r="AB63" s="148">
        <f t="shared" si="11"/>
        <v>1.5381222999999977</v>
      </c>
      <c r="AC63" s="148">
        <f t="shared" si="11"/>
        <v>1.0332740999999999</v>
      </c>
      <c r="AD63" s="148">
        <f t="shared" si="11"/>
        <v>1.949699200000012</v>
      </c>
      <c r="AE63" s="148">
        <f t="shared" si="11"/>
        <v>1.9179222999999865</v>
      </c>
      <c r="AF63" s="148">
        <f t="shared" si="11"/>
        <v>2.2526551000000126</v>
      </c>
      <c r="AG63" s="148">
        <f t="shared" si="11"/>
        <v>0.84561339999999063</v>
      </c>
    </row>
    <row r="64" spans="1:33" ht="12.75" customHeight="1" x14ac:dyDescent="0.2">
      <c r="B64" s="48" t="s">
        <v>16</v>
      </c>
      <c r="C64" s="148">
        <v>1.9</v>
      </c>
      <c r="D64" s="148">
        <f t="shared" si="2"/>
        <v>0.24930717779891975</v>
      </c>
      <c r="E64" s="148">
        <f t="shared" ref="E64:AG64" si="12">E41-D41</f>
        <v>0.42357917589127014</v>
      </c>
      <c r="F64" s="148">
        <f t="shared" si="12"/>
        <v>1.31247907796434</v>
      </c>
      <c r="G64" s="148">
        <f t="shared" si="12"/>
        <v>2.88035310903653</v>
      </c>
      <c r="H64" s="148">
        <f t="shared" si="12"/>
        <v>3.0769842667991698</v>
      </c>
      <c r="I64" s="148">
        <f t="shared" si="12"/>
        <v>2.5711960471398196</v>
      </c>
      <c r="J64" s="148">
        <f t="shared" si="12"/>
        <v>2.6915868280112001</v>
      </c>
      <c r="K64" s="148">
        <f t="shared" si="12"/>
        <v>10.2650277661914</v>
      </c>
      <c r="L64" s="148">
        <f t="shared" si="12"/>
        <v>20.866579856727302</v>
      </c>
      <c r="M64" s="148">
        <f t="shared" si="12"/>
        <v>27.459159750825201</v>
      </c>
      <c r="N64" s="148">
        <f t="shared" si="12"/>
        <v>4.5375454299999944</v>
      </c>
      <c r="O64" s="148">
        <f t="shared" si="12"/>
        <v>4.6975258100000019</v>
      </c>
      <c r="P64" s="148">
        <f t="shared" si="12"/>
        <v>8.1144914200000073</v>
      </c>
      <c r="Q64" s="148">
        <f t="shared" si="12"/>
        <v>8.5984065999999899</v>
      </c>
      <c r="R64" s="148">
        <f t="shared" si="12"/>
        <v>8.90697136</v>
      </c>
      <c r="S64" s="148">
        <f t="shared" si="12"/>
        <v>6.6210226000000034</v>
      </c>
      <c r="T64" s="148">
        <f t="shared" si="12"/>
        <v>4.9271976999999936</v>
      </c>
      <c r="U64" s="148">
        <f t="shared" si="12"/>
        <v>0.44379110000001276</v>
      </c>
      <c r="V64" s="148">
        <f t="shared" si="12"/>
        <v>1.1393830999999892</v>
      </c>
      <c r="W64" s="148">
        <f t="shared" si="12"/>
        <v>-0.81874459999998805</v>
      </c>
      <c r="X64" s="148">
        <f t="shared" si="12"/>
        <v>-0.3860904000000005</v>
      </c>
      <c r="Y64" s="148">
        <f t="shared" si="12"/>
        <v>0.86840879999999743</v>
      </c>
      <c r="Z64" s="148">
        <f t="shared" si="12"/>
        <v>-0.32656490000000815</v>
      </c>
      <c r="AA64" s="148">
        <f t="shared" si="12"/>
        <v>-1.1384546000000029</v>
      </c>
      <c r="AB64" s="148">
        <f t="shared" si="12"/>
        <v>0.40374040000000377</v>
      </c>
      <c r="AC64" s="148">
        <f t="shared" si="12"/>
        <v>-1.2763862999999986</v>
      </c>
      <c r="AD64" s="148">
        <f t="shared" si="12"/>
        <v>-0.51515499999999292</v>
      </c>
      <c r="AE64" s="148">
        <f t="shared" si="12"/>
        <v>-1.0411142000000098</v>
      </c>
      <c r="AF64" s="148">
        <f t="shared" si="12"/>
        <v>0.73527040000000454</v>
      </c>
      <c r="AG64" s="148">
        <f t="shared" si="12"/>
        <v>-1.8527007999999938</v>
      </c>
    </row>
    <row r="65" spans="1:33" ht="12.75" customHeight="1" x14ac:dyDescent="0.2">
      <c r="B65" s="45" t="s">
        <v>13</v>
      </c>
      <c r="C65" s="148">
        <v>0.5</v>
      </c>
      <c r="D65" s="148">
        <f t="shared" si="2"/>
        <v>0.53097679318661695</v>
      </c>
      <c r="E65" s="148">
        <f t="shared" ref="E65:AG65" si="13">E42-D42</f>
        <v>0.37720862552184309</v>
      </c>
      <c r="F65" s="148">
        <f t="shared" si="13"/>
        <v>0.74397355153951983</v>
      </c>
      <c r="G65" s="148">
        <f t="shared" si="13"/>
        <v>1.8120840313672102</v>
      </c>
      <c r="H65" s="148">
        <f t="shared" si="13"/>
        <v>2.9541440621874502</v>
      </c>
      <c r="I65" s="148">
        <f t="shared" si="13"/>
        <v>4.3926374192003301</v>
      </c>
      <c r="J65" s="148">
        <f t="shared" si="13"/>
        <v>9.3546015495617993</v>
      </c>
      <c r="K65" s="148">
        <f t="shared" si="13"/>
        <v>15.406591841556402</v>
      </c>
      <c r="L65" s="148">
        <f t="shared" si="13"/>
        <v>17.229547541541095</v>
      </c>
      <c r="M65" s="148">
        <f t="shared" si="13"/>
        <v>21.248403802528806</v>
      </c>
      <c r="N65" s="148">
        <f t="shared" si="13"/>
        <v>15.584407659999997</v>
      </c>
      <c r="O65" s="148">
        <f t="shared" si="13"/>
        <v>4.6815876800000069</v>
      </c>
      <c r="P65" s="148">
        <f t="shared" si="13"/>
        <v>3.8354463799999934</v>
      </c>
      <c r="Q65" s="148">
        <f t="shared" si="13"/>
        <v>9.6662891800000068</v>
      </c>
      <c r="R65" s="148">
        <f t="shared" si="13"/>
        <v>14.3950976</v>
      </c>
      <c r="S65" s="148">
        <f t="shared" si="13"/>
        <v>14.685545899999994</v>
      </c>
      <c r="T65" s="148">
        <f t="shared" si="13"/>
        <v>15.491740300000004</v>
      </c>
      <c r="U65" s="148">
        <f t="shared" si="13"/>
        <v>0.4644222999999954</v>
      </c>
      <c r="V65" s="148">
        <f t="shared" si="13"/>
        <v>-0.99734290000000669</v>
      </c>
      <c r="W65" s="148">
        <f t="shared" si="13"/>
        <v>5.5603482000000213</v>
      </c>
      <c r="X65" s="148">
        <f t="shared" si="13"/>
        <v>3.2862535999999807</v>
      </c>
      <c r="Y65" s="148">
        <f t="shared" si="13"/>
        <v>1.1350726999999949</v>
      </c>
      <c r="Z65" s="148">
        <f t="shared" si="13"/>
        <v>-1.3162086999999758</v>
      </c>
      <c r="AA65" s="148">
        <f t="shared" si="13"/>
        <v>-12.149336000000005</v>
      </c>
      <c r="AB65" s="148">
        <f t="shared" si="13"/>
        <v>-4.0851555000000133</v>
      </c>
      <c r="AC65" s="148">
        <f t="shared" si="13"/>
        <v>-3.0624034999999878</v>
      </c>
      <c r="AD65" s="148">
        <f t="shared" si="13"/>
        <v>-3.460213600000003</v>
      </c>
      <c r="AE65" s="148">
        <f t="shared" si="13"/>
        <v>-0.76682089999999903</v>
      </c>
      <c r="AF65" s="148">
        <f t="shared" si="13"/>
        <v>-6.2024423999999954</v>
      </c>
      <c r="AG65" s="148">
        <f t="shared" si="13"/>
        <v>-2.9505046000000164</v>
      </c>
    </row>
    <row r="66" spans="1:33" ht="12.75" customHeight="1" x14ac:dyDescent="0.2">
      <c r="B66" s="45" t="s">
        <v>15</v>
      </c>
      <c r="C66" s="148">
        <v>0.7</v>
      </c>
      <c r="D66" s="148">
        <f t="shared" si="2"/>
        <v>0.41304086679805896</v>
      </c>
      <c r="E66" s="148">
        <f t="shared" ref="E66:AG66" si="14">E43-D43</f>
        <v>0.26714515155421004</v>
      </c>
      <c r="F66" s="148">
        <f t="shared" si="14"/>
        <v>0.33331182139581994</v>
      </c>
      <c r="G66" s="148">
        <f t="shared" si="14"/>
        <v>1.7665950926784402</v>
      </c>
      <c r="H66" s="148">
        <f t="shared" si="14"/>
        <v>5.9184192760802397</v>
      </c>
      <c r="I66" s="148">
        <f t="shared" si="14"/>
        <v>12.151983756770601</v>
      </c>
      <c r="J66" s="148">
        <f t="shared" si="14"/>
        <v>9.0306087624708979</v>
      </c>
      <c r="K66" s="148">
        <f t="shared" si="14"/>
        <v>7.1742572714553035</v>
      </c>
      <c r="L66" s="148">
        <f t="shared" si="14"/>
        <v>7.5365447036042994</v>
      </c>
      <c r="M66" s="148">
        <f t="shared" si="14"/>
        <v>7.067976720540095</v>
      </c>
      <c r="N66" s="148">
        <f t="shared" si="14"/>
        <v>6.2134714600000009</v>
      </c>
      <c r="O66" s="148">
        <f t="shared" si="14"/>
        <v>4.8432294200000001</v>
      </c>
      <c r="P66" s="148">
        <f t="shared" si="14"/>
        <v>4.2416871499999971</v>
      </c>
      <c r="Q66" s="148">
        <f t="shared" si="14"/>
        <v>3.681879500000008</v>
      </c>
      <c r="R66" s="148">
        <f t="shared" si="14"/>
        <v>3.8363267200000024</v>
      </c>
      <c r="S66" s="148">
        <f t="shared" si="14"/>
        <v>2.5457768599999895</v>
      </c>
      <c r="T66" s="148">
        <f t="shared" si="14"/>
        <v>5.8038162500000112</v>
      </c>
      <c r="U66" s="148">
        <f t="shared" si="14"/>
        <v>2.3485139699999991</v>
      </c>
      <c r="V66" s="148">
        <f t="shared" si="14"/>
        <v>4.5787137399999978</v>
      </c>
      <c r="W66" s="148">
        <f t="shared" si="14"/>
        <v>5.4482890000000026</v>
      </c>
      <c r="X66" s="148">
        <f t="shared" si="14"/>
        <v>7.4052067999999878</v>
      </c>
      <c r="Y66" s="148">
        <f t="shared" si="14"/>
        <v>6.5767131000000063</v>
      </c>
      <c r="Z66" s="148">
        <f t="shared" si="14"/>
        <v>5.3606774999999942</v>
      </c>
      <c r="AA66" s="148">
        <f t="shared" si="14"/>
        <v>7.9089219000000099</v>
      </c>
      <c r="AB66" s="148">
        <f t="shared" si="14"/>
        <v>2.2886680000000013</v>
      </c>
      <c r="AC66" s="148">
        <f t="shared" si="14"/>
        <v>5.1433849999999808</v>
      </c>
      <c r="AD66" s="148">
        <f t="shared" si="14"/>
        <v>4.9234162000000197</v>
      </c>
      <c r="AE66" s="148">
        <f t="shared" si="14"/>
        <v>5.8883280000000013</v>
      </c>
      <c r="AF66" s="148">
        <f t="shared" si="14"/>
        <v>5.616235099999983</v>
      </c>
      <c r="AG66" s="148">
        <f t="shared" si="14"/>
        <v>7.1987725000000182</v>
      </c>
    </row>
    <row r="67" spans="1:33" ht="12.75" customHeight="1" x14ac:dyDescent="0.2">
      <c r="B67" s="46" t="s">
        <v>31</v>
      </c>
      <c r="C67" s="148">
        <v>0.5</v>
      </c>
      <c r="D67" s="148">
        <f t="shared" si="2"/>
        <v>0.23646962050308895</v>
      </c>
      <c r="E67" s="148">
        <f t="shared" ref="E67:AG67" si="15">E44-D44</f>
        <v>0.33224554469294498</v>
      </c>
      <c r="F67" s="148">
        <f t="shared" si="15"/>
        <v>0.32078331043106001</v>
      </c>
      <c r="G67" s="148">
        <f t="shared" si="15"/>
        <v>0.6755131245119399</v>
      </c>
      <c r="H67" s="148">
        <f t="shared" si="15"/>
        <v>1.3999035699224103</v>
      </c>
      <c r="I67" s="148">
        <f t="shared" si="15"/>
        <v>3.0531279579320998</v>
      </c>
      <c r="J67" s="148">
        <f t="shared" si="15"/>
        <v>4.4554630403120692</v>
      </c>
      <c r="K67" s="148">
        <f t="shared" si="15"/>
        <v>10.3561000285299</v>
      </c>
      <c r="L67" s="148">
        <f t="shared" si="15"/>
        <v>21.406370404952604</v>
      </c>
      <c r="M67" s="148">
        <f t="shared" si="15"/>
        <v>24.763762207287598</v>
      </c>
      <c r="N67" s="148">
        <f t="shared" si="15"/>
        <v>8.6334890100000052</v>
      </c>
      <c r="O67" s="148">
        <f t="shared" si="15"/>
        <v>-1.0567999700000001</v>
      </c>
      <c r="P67" s="148">
        <f t="shared" si="15"/>
        <v>6.3697253799999913</v>
      </c>
      <c r="Q67" s="148">
        <f t="shared" si="15"/>
        <v>9.3923051099999952</v>
      </c>
      <c r="R67" s="148">
        <f t="shared" si="15"/>
        <v>5.8735096600000105</v>
      </c>
      <c r="S67" s="148">
        <f t="shared" si="15"/>
        <v>8.4636786299999898</v>
      </c>
      <c r="T67" s="148">
        <f t="shared" si="15"/>
        <v>11.625473900000003</v>
      </c>
      <c r="U67" s="148">
        <f t="shared" si="15"/>
        <v>7.6665870000000069</v>
      </c>
      <c r="V67" s="148">
        <f t="shared" si="15"/>
        <v>-3.3112686999999994</v>
      </c>
      <c r="W67" s="148">
        <f t="shared" si="15"/>
        <v>-6.2250743000000028</v>
      </c>
      <c r="X67" s="148">
        <f t="shared" si="15"/>
        <v>3.5055317000000059</v>
      </c>
      <c r="Y67" s="148">
        <f t="shared" si="15"/>
        <v>-1.0473136000000096</v>
      </c>
      <c r="Z67" s="148">
        <f t="shared" si="15"/>
        <v>-1.8444001999999955</v>
      </c>
      <c r="AA67" s="148">
        <f t="shared" si="15"/>
        <v>0.22698570000000018</v>
      </c>
      <c r="AB67" s="148">
        <f t="shared" si="15"/>
        <v>7.047924100000003</v>
      </c>
      <c r="AC67" s="148">
        <f t="shared" si="15"/>
        <v>0.16707110000000114</v>
      </c>
      <c r="AD67" s="148">
        <f t="shared" si="15"/>
        <v>-2.3927075000000002</v>
      </c>
      <c r="AE67" s="148">
        <f t="shared" si="15"/>
        <v>3.1062087999999903</v>
      </c>
      <c r="AF67" s="148">
        <f t="shared" si="15"/>
        <v>3.5533110000000079</v>
      </c>
      <c r="AG67" s="148">
        <f t="shared" si="15"/>
        <v>-2.3054723000000052</v>
      </c>
    </row>
    <row r="68" spans="1:33" ht="12.75" customHeight="1" x14ac:dyDescent="0.2">
      <c r="B68" s="45" t="s">
        <v>19</v>
      </c>
      <c r="C68" s="148">
        <v>4.5999999999999996</v>
      </c>
      <c r="D68" s="148">
        <f t="shared" si="2"/>
        <v>0.85807215332471021</v>
      </c>
      <c r="E68" s="148">
        <f t="shared" ref="E68:AG68" si="16">E45-D45</f>
        <v>1.1019124938781903</v>
      </c>
      <c r="F68" s="148">
        <f t="shared" si="16"/>
        <v>2.0162828731689091</v>
      </c>
      <c r="G68" s="148">
        <f t="shared" si="16"/>
        <v>4.9587862292148817</v>
      </c>
      <c r="H68" s="148">
        <f t="shared" si="16"/>
        <v>8.9312768149481983</v>
      </c>
      <c r="I68" s="148">
        <f t="shared" si="16"/>
        <v>6.2529473871095007</v>
      </c>
      <c r="J68" s="148">
        <f t="shared" si="16"/>
        <v>9.2353135170398026</v>
      </c>
      <c r="K68" s="148">
        <f t="shared" si="16"/>
        <v>8.6691703020954947</v>
      </c>
      <c r="L68" s="148">
        <f t="shared" si="16"/>
        <v>12.978922838060306</v>
      </c>
      <c r="M68" s="148">
        <f t="shared" si="16"/>
        <v>12.0100799627943</v>
      </c>
      <c r="N68" s="148">
        <f t="shared" si="16"/>
        <v>7.7813553900000016</v>
      </c>
      <c r="O68" s="148">
        <f t="shared" si="16"/>
        <v>3.933767919999994</v>
      </c>
      <c r="P68" s="148">
        <f t="shared" si="16"/>
        <v>5.4866944700000033</v>
      </c>
      <c r="Q68" s="148">
        <f t="shared" si="16"/>
        <v>9.5459945799999986</v>
      </c>
      <c r="R68" s="148">
        <f t="shared" si="16"/>
        <v>4.2332295899999934</v>
      </c>
      <c r="S68" s="148">
        <f t="shared" si="16"/>
        <v>1.5570780999999982</v>
      </c>
      <c r="T68" s="148">
        <f t="shared" si="16"/>
        <v>2.5507528000000121</v>
      </c>
      <c r="U68" s="148">
        <f t="shared" si="16"/>
        <v>2.4828922999999889</v>
      </c>
      <c r="V68" s="148">
        <f t="shared" si="16"/>
        <v>1.706435600000006</v>
      </c>
      <c r="W68" s="148">
        <f t="shared" si="16"/>
        <v>3.6687043000000017</v>
      </c>
      <c r="X68" s="148">
        <f t="shared" si="16"/>
        <v>1.1032027999999912</v>
      </c>
      <c r="Y68" s="148">
        <f t="shared" si="16"/>
        <v>-7.1634299999999484E-2</v>
      </c>
      <c r="Z68" s="148">
        <f t="shared" si="16"/>
        <v>-3.5727074999999928</v>
      </c>
      <c r="AA68" s="148">
        <f t="shared" si="16"/>
        <v>-0.47597829999999419</v>
      </c>
      <c r="AB68" s="148">
        <f t="shared" si="16"/>
        <v>-1.6791146000000055</v>
      </c>
      <c r="AC68" s="148">
        <f t="shared" si="16"/>
        <v>-0.79027320000000145</v>
      </c>
      <c r="AD68" s="148">
        <f t="shared" si="16"/>
        <v>-1.121854600000006</v>
      </c>
      <c r="AE68" s="148">
        <f t="shared" si="16"/>
        <v>-0.81935759999998936</v>
      </c>
      <c r="AF68" s="148">
        <f t="shared" si="16"/>
        <v>0.20653670000000091</v>
      </c>
      <c r="AG68" s="148">
        <f t="shared" si="16"/>
        <v>7.8246899999996344E-2</v>
      </c>
    </row>
    <row r="69" spans="1:33" s="2" customFormat="1" ht="13.5" customHeight="1" x14ac:dyDescent="0.25">
      <c r="A69" s="24"/>
      <c r="B69" s="46" t="s">
        <v>11</v>
      </c>
      <c r="C69" s="148">
        <v>0.1</v>
      </c>
      <c r="D69" s="148">
        <f t="shared" si="2"/>
        <v>6.1356594204081405E-2</v>
      </c>
      <c r="E69" s="148">
        <f t="shared" ref="E69:AG69" si="17">E46-D46</f>
        <v>0.24727564330833501</v>
      </c>
      <c r="F69" s="148">
        <f t="shared" si="17"/>
        <v>0.6386016003236219</v>
      </c>
      <c r="G69" s="148">
        <f t="shared" si="17"/>
        <v>0.71354597958329014</v>
      </c>
      <c r="H69" s="148">
        <f t="shared" si="17"/>
        <v>1.6492472363623898</v>
      </c>
      <c r="I69" s="148">
        <f t="shared" si="17"/>
        <v>3.1687897162958798</v>
      </c>
      <c r="J69" s="148">
        <f t="shared" si="17"/>
        <v>8.2555094240726987</v>
      </c>
      <c r="K69" s="148">
        <f t="shared" si="17"/>
        <v>15.2770101118595</v>
      </c>
      <c r="L69" s="148">
        <f t="shared" si="17"/>
        <v>15.438114652799303</v>
      </c>
      <c r="M69" s="148">
        <f t="shared" si="17"/>
        <v>19.211299497744704</v>
      </c>
      <c r="N69" s="148">
        <f t="shared" si="17"/>
        <v>12.414937149999986</v>
      </c>
      <c r="O69" s="148">
        <f t="shared" si="17"/>
        <v>6.3365151900000001</v>
      </c>
      <c r="P69" s="148">
        <f t="shared" si="17"/>
        <v>12.428916650000005</v>
      </c>
      <c r="Q69" s="148">
        <f t="shared" si="17"/>
        <v>5.0499556400000074</v>
      </c>
      <c r="R69" s="148">
        <f t="shared" si="17"/>
        <v>7.9771605999999906</v>
      </c>
      <c r="S69" s="148">
        <f t="shared" si="17"/>
        <v>7.0353362999999973</v>
      </c>
      <c r="T69" s="148">
        <f t="shared" si="17"/>
        <v>11.499146900000014</v>
      </c>
      <c r="U69" s="148">
        <f t="shared" si="17"/>
        <v>5.1297392999999971</v>
      </c>
      <c r="V69" s="148">
        <f t="shared" si="17"/>
        <v>-21.366340700000009</v>
      </c>
      <c r="W69" s="148">
        <f t="shared" si="17"/>
        <v>4.003312600000001</v>
      </c>
      <c r="X69" s="148">
        <f t="shared" si="17"/>
        <v>1.4661259000000086</v>
      </c>
      <c r="Y69" s="148">
        <f t="shared" si="17"/>
        <v>-3.4842648999999994</v>
      </c>
      <c r="Z69" s="148">
        <f t="shared" si="17"/>
        <v>1.2771664999999928</v>
      </c>
      <c r="AA69" s="148">
        <f t="shared" si="17"/>
        <v>-0.31310340000000281</v>
      </c>
      <c r="AB69" s="148">
        <f t="shared" si="17"/>
        <v>-1.1959023000000002</v>
      </c>
      <c r="AC69" s="148">
        <f t="shared" si="17"/>
        <v>-0.91264669999999626</v>
      </c>
      <c r="AD69" s="148">
        <f t="shared" si="17"/>
        <v>2.2695195999999953</v>
      </c>
      <c r="AE69" s="148">
        <f t="shared" si="17"/>
        <v>1.2910573999999997</v>
      </c>
      <c r="AF69" s="148">
        <f t="shared" si="17"/>
        <v>0.83022000000001128</v>
      </c>
      <c r="AG69" s="148">
        <f t="shared" si="17"/>
        <v>-0.20027010000001155</v>
      </c>
    </row>
    <row r="70" spans="1:33" ht="12.75" customHeight="1" x14ac:dyDescent="0.2">
      <c r="B70" s="45" t="s">
        <v>21</v>
      </c>
      <c r="C70" s="148">
        <v>5.4</v>
      </c>
      <c r="D70" s="148">
        <f t="shared" si="2"/>
        <v>1.2058854564196597</v>
      </c>
      <c r="E70" s="148">
        <f t="shared" ref="E70:AG70" si="18">E47-D47</f>
        <v>0.96523296267510972</v>
      </c>
      <c r="F70" s="148">
        <f t="shared" si="18"/>
        <v>1.3045605406903107</v>
      </c>
      <c r="G70" s="148">
        <f t="shared" si="18"/>
        <v>6.8492747921337696</v>
      </c>
      <c r="H70" s="148">
        <f t="shared" si="18"/>
        <v>7.0357409046452002</v>
      </c>
      <c r="I70" s="148">
        <f t="shared" si="18"/>
        <v>5.4109303508348994</v>
      </c>
      <c r="J70" s="148">
        <f t="shared" si="18"/>
        <v>7.6110661590163993</v>
      </c>
      <c r="K70" s="148">
        <f t="shared" si="18"/>
        <v>10.599570016027002</v>
      </c>
      <c r="L70" s="148">
        <f t="shared" si="18"/>
        <v>11.461390972735899</v>
      </c>
      <c r="M70" s="148">
        <f t="shared" si="18"/>
        <v>13.9148198252363</v>
      </c>
      <c r="N70" s="148">
        <f t="shared" si="18"/>
        <v>8.9248055799999975</v>
      </c>
      <c r="O70" s="148">
        <f t="shared" si="18"/>
        <v>8.435567000000006</v>
      </c>
      <c r="P70" s="148">
        <f t="shared" si="18"/>
        <v>9.2121633200000019</v>
      </c>
      <c r="Q70" s="148">
        <f t="shared" si="18"/>
        <v>-0.60684028000000012</v>
      </c>
      <c r="R70" s="148">
        <f t="shared" si="18"/>
        <v>3.0107268999999945</v>
      </c>
      <c r="S70" s="148">
        <f t="shared" si="18"/>
        <v>4.8926309999999944</v>
      </c>
      <c r="T70" s="148">
        <f t="shared" si="18"/>
        <v>4.7946190000000115</v>
      </c>
      <c r="U70" s="148">
        <f t="shared" si="18"/>
        <v>-1.9920213000000047</v>
      </c>
      <c r="V70" s="148">
        <f t="shared" si="18"/>
        <v>3.6817807000000045</v>
      </c>
      <c r="W70" s="148">
        <f t="shared" si="18"/>
        <v>4.9626263999999907</v>
      </c>
      <c r="X70" s="148">
        <f t="shared" si="18"/>
        <v>3.9321230000000043</v>
      </c>
      <c r="Y70" s="148">
        <f t="shared" si="18"/>
        <v>3.1659152000000006</v>
      </c>
      <c r="Z70" s="148">
        <f t="shared" si="18"/>
        <v>0.75426129999999603</v>
      </c>
      <c r="AA70" s="148">
        <f t="shared" si="18"/>
        <v>2.1211441000000093</v>
      </c>
      <c r="AB70" s="148">
        <f t="shared" si="18"/>
        <v>2.3941482000000036</v>
      </c>
      <c r="AC70" s="148">
        <f t="shared" si="18"/>
        <v>-1.9073640000000154</v>
      </c>
      <c r="AD70" s="148">
        <f t="shared" si="18"/>
        <v>-1.1279717999999974</v>
      </c>
      <c r="AE70" s="148">
        <f t="shared" si="18"/>
        <v>0.22674630000000207</v>
      </c>
      <c r="AF70" s="148">
        <f t="shared" si="18"/>
        <v>1.8691570000000013</v>
      </c>
      <c r="AG70" s="148">
        <f t="shared" si="18"/>
        <v>-1.8301021999999989</v>
      </c>
    </row>
    <row r="71" spans="1:33" ht="12.75" customHeight="1" thickBot="1" x14ac:dyDescent="0.25">
      <c r="B71" s="49" t="s">
        <v>20</v>
      </c>
      <c r="C71" s="150">
        <v>2.1</v>
      </c>
      <c r="D71" s="151">
        <f t="shared" si="2"/>
        <v>0.86384153555910004</v>
      </c>
      <c r="E71" s="151">
        <f t="shared" ref="E71:AF71" si="19">E48-D48</f>
        <v>1.3094051353378302</v>
      </c>
      <c r="F71" s="151">
        <f t="shared" si="19"/>
        <v>1.85466754901638</v>
      </c>
      <c r="G71" s="151">
        <f t="shared" si="19"/>
        <v>3.0012048208493489</v>
      </c>
      <c r="H71" s="151">
        <f t="shared" si="19"/>
        <v>3.4998034896722707</v>
      </c>
      <c r="I71" s="151">
        <f t="shared" si="19"/>
        <v>3.6334275786672006</v>
      </c>
      <c r="J71" s="151">
        <f t="shared" si="19"/>
        <v>3.9042323685390983</v>
      </c>
      <c r="K71" s="151">
        <f t="shared" si="19"/>
        <v>4.7482546797145027</v>
      </c>
      <c r="L71" s="151">
        <f t="shared" si="19"/>
        <v>5.6854634587190986</v>
      </c>
      <c r="M71" s="151">
        <f t="shared" si="19"/>
        <v>8.2857328579460976</v>
      </c>
      <c r="N71" s="151">
        <f t="shared" si="19"/>
        <v>6.2879853700000012</v>
      </c>
      <c r="O71" s="151">
        <f t="shared" si="19"/>
        <v>4.209805860000003</v>
      </c>
      <c r="P71" s="151">
        <f t="shared" si="19"/>
        <v>6.0676932900000011</v>
      </c>
      <c r="Q71" s="151">
        <f t="shared" si="19"/>
        <v>7.7900749999999945</v>
      </c>
      <c r="R71" s="151">
        <f t="shared" si="19"/>
        <v>5.8349710199999976</v>
      </c>
      <c r="S71" s="151">
        <f t="shared" si="19"/>
        <v>8.0569817500000056</v>
      </c>
      <c r="T71" s="151">
        <f t="shared" si="19"/>
        <v>5.8224581500000028</v>
      </c>
      <c r="U71" s="151">
        <f t="shared" si="19"/>
        <v>3.1677138499999984</v>
      </c>
      <c r="V71" s="151">
        <f t="shared" si="19"/>
        <v>3.4454436700000031</v>
      </c>
      <c r="W71" s="151">
        <f t="shared" si="19"/>
        <v>2.7228071600000021</v>
      </c>
      <c r="X71" s="151">
        <f t="shared" si="19"/>
        <v>3.1812749299999865</v>
      </c>
      <c r="Y71" s="151">
        <f t="shared" si="19"/>
        <v>1.6195533000000069</v>
      </c>
      <c r="Z71" s="151">
        <f t="shared" si="19"/>
        <v>1.1290846600000037</v>
      </c>
      <c r="AA71" s="151">
        <f t="shared" si="19"/>
        <v>13.358532549999993</v>
      </c>
      <c r="AB71" s="151">
        <f t="shared" si="19"/>
        <v>7.587704500000001</v>
      </c>
      <c r="AC71" s="151">
        <f t="shared" si="19"/>
        <v>3.4506274000000019</v>
      </c>
      <c r="AD71" s="151">
        <f t="shared" si="19"/>
        <v>0.45028619999999364</v>
      </c>
      <c r="AE71" s="151">
        <f t="shared" si="19"/>
        <v>-16.57983449999999</v>
      </c>
      <c r="AF71" s="151">
        <f t="shared" si="19"/>
        <v>1.6280000000000001</v>
      </c>
      <c r="AG71" s="151"/>
    </row>
    <row r="72" spans="1:33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G72" s="61" t="s">
        <v>73</v>
      </c>
    </row>
    <row r="73" spans="1:33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3" ht="14.25" customHeight="1" x14ac:dyDescent="0.2">
      <c r="B74" s="24" t="s">
        <v>74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  <ignoredError sqref="D55:D71 E55:AF71 AG55:AG56 AG57:AG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9"/>
  <sheetViews>
    <sheetView zoomScaleNormal="100" workbookViewId="0">
      <selection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5.26953125" style="91" customWidth="1"/>
    <col min="3" max="3" width="21.81640625" style="91" customWidth="1"/>
    <col min="4" max="5" width="15" style="91" customWidth="1"/>
    <col min="6" max="16384" width="21.26953125" style="91"/>
  </cols>
  <sheetData>
    <row r="1" spans="1:6" ht="12.75" customHeight="1" x14ac:dyDescent="0.2">
      <c r="B1" s="3" t="s">
        <v>29</v>
      </c>
    </row>
    <row r="2" spans="1:6" ht="12.75" customHeight="1" x14ac:dyDescent="0.25">
      <c r="B2" s="138" t="s">
        <v>72</v>
      </c>
    </row>
    <row r="3" spans="1:6" ht="12.75" customHeight="1" x14ac:dyDescent="0.25">
      <c r="B3" s="144"/>
    </row>
    <row r="4" spans="1:6" s="92" customFormat="1" ht="37.5" customHeight="1" x14ac:dyDescent="0.2">
      <c r="A4" s="24"/>
      <c r="B4" s="93"/>
      <c r="C4" s="94" t="s">
        <v>48</v>
      </c>
      <c r="D4" s="91"/>
      <c r="F4" s="99"/>
    </row>
    <row r="5" spans="1:6" ht="12.75" customHeight="1" x14ac:dyDescent="0.25">
      <c r="B5" s="29">
        <v>1999</v>
      </c>
      <c r="C5" s="146">
        <v>5844716</v>
      </c>
      <c r="F5" s="23"/>
    </row>
    <row r="6" spans="1:6" ht="12.75" customHeight="1" x14ac:dyDescent="0.25">
      <c r="B6" s="29">
        <v>2000</v>
      </c>
      <c r="C6" s="146">
        <v>6214632</v>
      </c>
      <c r="F6" s="23"/>
    </row>
    <row r="7" spans="1:6" ht="12.75" customHeight="1" x14ac:dyDescent="0.25">
      <c r="B7" s="29">
        <v>2001</v>
      </c>
      <c r="C7" s="146">
        <v>5852717</v>
      </c>
      <c r="F7" s="23"/>
    </row>
    <row r="8" spans="1:6" s="23" customFormat="1" ht="12.75" customHeight="1" x14ac:dyDescent="0.25">
      <c r="A8" s="24"/>
      <c r="B8" s="29">
        <v>2002</v>
      </c>
      <c r="C8" s="146">
        <v>5883159</v>
      </c>
      <c r="D8" s="91"/>
      <c r="E8" s="91"/>
    </row>
    <row r="9" spans="1:6" ht="12.75" customHeight="1" x14ac:dyDescent="0.25">
      <c r="B9" s="29">
        <v>2003</v>
      </c>
      <c r="C9" s="146">
        <v>5530658</v>
      </c>
      <c r="F9" s="23"/>
    </row>
    <row r="10" spans="1:6" ht="12.75" customHeight="1" x14ac:dyDescent="0.25">
      <c r="B10" s="29">
        <v>2004</v>
      </c>
      <c r="C10" s="146">
        <v>5400468</v>
      </c>
      <c r="F10" s="23"/>
    </row>
    <row r="11" spans="1:6" ht="12.75" customHeight="1" x14ac:dyDescent="0.25">
      <c r="B11" s="29">
        <v>2005</v>
      </c>
      <c r="C11" s="146">
        <v>5346463</v>
      </c>
      <c r="F11" s="23"/>
    </row>
    <row r="12" spans="1:6" s="23" customFormat="1" ht="12.75" customHeight="1" x14ac:dyDescent="0.25">
      <c r="A12" s="24"/>
      <c r="B12" s="29">
        <v>2006</v>
      </c>
      <c r="C12" s="146">
        <v>5197283</v>
      </c>
      <c r="D12" s="91"/>
      <c r="E12" s="91"/>
    </row>
    <row r="13" spans="1:6" s="23" customFormat="1" ht="12.75" customHeight="1" x14ac:dyDescent="0.25">
      <c r="A13" s="24"/>
      <c r="B13" s="29">
        <v>2007</v>
      </c>
      <c r="C13" s="146">
        <v>5023346</v>
      </c>
      <c r="D13" s="91"/>
      <c r="E13" s="91"/>
    </row>
    <row r="14" spans="1:6" ht="12.75" customHeight="1" x14ac:dyDescent="0.25">
      <c r="B14" s="29">
        <v>2008</v>
      </c>
      <c r="C14" s="146">
        <v>4891412</v>
      </c>
      <c r="F14" s="23"/>
    </row>
    <row r="15" spans="1:6" ht="12.75" customHeight="1" x14ac:dyDescent="0.25">
      <c r="B15" s="29">
        <v>2009</v>
      </c>
      <c r="C15" s="146">
        <v>4704497</v>
      </c>
      <c r="F15" s="23"/>
    </row>
    <row r="16" spans="1:6" ht="12.75" customHeight="1" x14ac:dyDescent="0.25">
      <c r="B16" s="29">
        <v>2010</v>
      </c>
      <c r="C16" s="146">
        <v>4651514</v>
      </c>
      <c r="F16" s="23"/>
    </row>
    <row r="17" spans="1:7" ht="12.75" customHeight="1" x14ac:dyDescent="0.25">
      <c r="B17" s="29">
        <v>2011</v>
      </c>
      <c r="C17" s="146">
        <v>4608761</v>
      </c>
      <c r="F17" s="23"/>
    </row>
    <row r="18" spans="1:7" ht="12.75" customHeight="1" x14ac:dyDescent="0.25">
      <c r="B18" s="29">
        <v>2012</v>
      </c>
      <c r="C18" s="146">
        <v>4537219</v>
      </c>
      <c r="F18" s="23"/>
    </row>
    <row r="19" spans="1:7" ht="12.75" customHeight="1" x14ac:dyDescent="0.25">
      <c r="B19" s="29">
        <v>2013</v>
      </c>
      <c r="C19" s="146">
        <v>4384352</v>
      </c>
      <c r="F19" s="23"/>
    </row>
    <row r="20" spans="1:7" ht="12.75" customHeight="1" x14ac:dyDescent="0.25">
      <c r="B20" s="29">
        <v>2014</v>
      </c>
      <c r="C20" s="146">
        <v>4304703</v>
      </c>
      <c r="F20" s="23"/>
    </row>
    <row r="21" spans="1:7" ht="12.75" customHeight="1" x14ac:dyDescent="0.25">
      <c r="B21" s="29">
        <v>2015</v>
      </c>
      <c r="C21" s="146">
        <v>4202352</v>
      </c>
      <c r="F21" s="23"/>
      <c r="G21" s="86"/>
    </row>
    <row r="22" spans="1:7" ht="12.75" customHeight="1" x14ac:dyDescent="0.25">
      <c r="B22" s="29">
        <v>2016</v>
      </c>
      <c r="C22" s="146">
        <v>3902014</v>
      </c>
      <c r="F22" s="23"/>
      <c r="G22" s="86"/>
    </row>
    <row r="23" spans="1:7" ht="12" customHeight="1" x14ac:dyDescent="0.25">
      <c r="B23" s="29">
        <v>2017</v>
      </c>
      <c r="C23" s="146">
        <v>3647487</v>
      </c>
      <c r="F23" s="23"/>
      <c r="G23" s="86"/>
    </row>
    <row r="24" spans="1:7" ht="12" customHeight="1" x14ac:dyDescent="0.25">
      <c r="B24" s="29">
        <v>2018</v>
      </c>
      <c r="C24" s="110">
        <v>3331277</v>
      </c>
      <c r="F24" s="23"/>
      <c r="G24" s="86"/>
    </row>
    <row r="25" spans="1:7" ht="12" customHeight="1" x14ac:dyDescent="0.25">
      <c r="B25" s="29">
        <v>2019</v>
      </c>
      <c r="C25" s="110">
        <v>3171158.06</v>
      </c>
      <c r="F25" s="23"/>
      <c r="G25" s="86"/>
    </row>
    <row r="26" spans="1:7" ht="12" customHeight="1" thickBot="1" x14ac:dyDescent="0.3">
      <c r="B26" s="152">
        <v>2020</v>
      </c>
      <c r="C26" s="153">
        <v>3063802</v>
      </c>
      <c r="F26" s="23"/>
      <c r="G26" s="86"/>
    </row>
    <row r="27" spans="1:7" s="23" customFormat="1" ht="12.75" customHeight="1" thickTop="1" x14ac:dyDescent="0.25">
      <c r="A27" s="96"/>
      <c r="B27" s="29"/>
      <c r="C27" s="44" t="s">
        <v>73</v>
      </c>
      <c r="G27" s="86"/>
    </row>
    <row r="28" spans="1:7" ht="12.75" customHeight="1" x14ac:dyDescent="0.2">
      <c r="B28" s="91" t="s">
        <v>35</v>
      </c>
      <c r="D28" s="23"/>
      <c r="F28" s="23"/>
      <c r="G28" s="86"/>
    </row>
    <row r="29" spans="1:7" ht="12.75" customHeight="1" x14ac:dyDescent="0.2">
      <c r="B29" s="24" t="s">
        <v>74</v>
      </c>
      <c r="F29" s="23"/>
    </row>
    <row r="30" spans="1:7" ht="12.75" customHeight="1" x14ac:dyDescent="0.2">
      <c r="F30" s="23"/>
    </row>
    <row r="31" spans="1:7" ht="12.75" customHeight="1" x14ac:dyDescent="0.2">
      <c r="F31" s="23"/>
    </row>
    <row r="32" spans="1:7" ht="12.75" customHeight="1" x14ac:dyDescent="0.2">
      <c r="D32" s="44"/>
      <c r="F32" s="23"/>
    </row>
    <row r="33" spans="2:6" ht="12.75" customHeight="1" x14ac:dyDescent="0.2">
      <c r="D33" s="44"/>
      <c r="F33" s="23"/>
    </row>
    <row r="34" spans="2:6" ht="12.75" customHeight="1" x14ac:dyDescent="0.2">
      <c r="D34" s="44"/>
      <c r="E34" s="142"/>
      <c r="F34" s="23"/>
    </row>
    <row r="35" spans="2:6" ht="12.75" customHeight="1" x14ac:dyDescent="0.2">
      <c r="C35" s="69"/>
      <c r="F35" s="23"/>
    </row>
    <row r="36" spans="2:6" ht="12.75" customHeight="1" x14ac:dyDescent="0.25">
      <c r="B36" s="1"/>
      <c r="C36" s="69"/>
    </row>
    <row r="37" spans="2:6" ht="12.75" customHeight="1" x14ac:dyDescent="0.2">
      <c r="B37" s="69"/>
      <c r="C37" s="69"/>
    </row>
    <row r="38" spans="2:6" ht="12.75" customHeight="1" x14ac:dyDescent="0.2">
      <c r="B38" s="69"/>
      <c r="C38" s="69"/>
    </row>
    <row r="39" spans="2:6" ht="12.75" customHeight="1" x14ac:dyDescent="0.2">
      <c r="B39" s="69"/>
      <c r="C39" s="69"/>
    </row>
    <row r="40" spans="2:6" ht="12.75" customHeight="1" x14ac:dyDescent="0.2">
      <c r="B40" s="23"/>
      <c r="C40" s="23"/>
    </row>
    <row r="41" spans="2:6" ht="12.75" customHeight="1" x14ac:dyDescent="0.2">
      <c r="B41" s="23"/>
      <c r="C41" s="23"/>
    </row>
    <row r="42" spans="2:6" ht="12.75" customHeight="1" x14ac:dyDescent="0.2">
      <c r="B42" s="23"/>
      <c r="C42" s="23"/>
    </row>
    <row r="47" spans="2:6" ht="12.75" customHeight="1" x14ac:dyDescent="0.2">
      <c r="C47" s="100"/>
    </row>
    <row r="48" spans="2:6" ht="12.75" customHeight="1" x14ac:dyDescent="0.2">
      <c r="B48" s="24"/>
      <c r="C48" s="100"/>
    </row>
    <row r="49" spans="2:3" ht="12.75" customHeight="1" x14ac:dyDescent="0.2">
      <c r="B49" s="24"/>
      <c r="C49" s="101"/>
    </row>
    <row r="50" spans="2:3" ht="12.75" customHeight="1" x14ac:dyDescent="0.2">
      <c r="B50" s="24"/>
      <c r="C50" s="100"/>
    </row>
    <row r="51" spans="2:3" ht="12.75" customHeight="1" x14ac:dyDescent="0.2">
      <c r="B51" s="100"/>
    </row>
    <row r="52" spans="2:3" ht="12.75" customHeight="1" x14ac:dyDescent="0.2">
      <c r="B52" s="100"/>
    </row>
    <row r="53" spans="2:3" ht="12.75" customHeight="1" x14ac:dyDescent="0.2">
      <c r="C53" s="24"/>
    </row>
    <row r="54" spans="2:3" ht="12.75" customHeight="1" x14ac:dyDescent="0.2">
      <c r="B54" s="24"/>
      <c r="C54" s="24"/>
    </row>
    <row r="55" spans="2:3" ht="12.75" customHeight="1" x14ac:dyDescent="0.25">
      <c r="B55" s="1"/>
      <c r="C55" s="24"/>
    </row>
    <row r="56" spans="2:3" ht="12.75" customHeight="1" x14ac:dyDescent="0.2">
      <c r="B56" s="24"/>
      <c r="C56" s="102"/>
    </row>
    <row r="57" spans="2:3" ht="12.75" customHeight="1" x14ac:dyDescent="0.2">
      <c r="B57" s="103"/>
      <c r="C57" s="104"/>
    </row>
    <row r="58" spans="2:3" ht="12.75" customHeight="1" x14ac:dyDescent="0.2">
      <c r="B58" s="103"/>
      <c r="C58" s="104"/>
    </row>
    <row r="59" spans="2:3" ht="12.75" customHeight="1" x14ac:dyDescent="0.2">
      <c r="B59" s="103"/>
      <c r="C59" s="104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zoomScaleNormal="100" workbookViewId="0">
      <selection activeCell="B2" sqref="B2"/>
    </sheetView>
  </sheetViews>
  <sheetFormatPr baseColWidth="10" defaultColWidth="11.453125" defaultRowHeight="10" x14ac:dyDescent="0.2"/>
  <cols>
    <col min="1" max="1" width="1.26953125" style="24" customWidth="1"/>
    <col min="2" max="2" width="11.453125" style="24"/>
    <col min="3" max="6" width="18.81640625" style="24" customWidth="1"/>
    <col min="7" max="16384" width="11.453125" style="24"/>
  </cols>
  <sheetData>
    <row r="1" spans="1:7" x14ac:dyDescent="0.2">
      <c r="B1" s="3" t="s">
        <v>29</v>
      </c>
    </row>
    <row r="2" spans="1:7" ht="11.5" x14ac:dyDescent="0.25">
      <c r="B2" s="138" t="s">
        <v>66</v>
      </c>
    </row>
    <row r="3" spans="1:7" ht="31.5" x14ac:dyDescent="0.2">
      <c r="B3" s="108"/>
      <c r="C3" s="116" t="s">
        <v>49</v>
      </c>
      <c r="D3" s="116" t="s">
        <v>50</v>
      </c>
      <c r="E3" s="116" t="s">
        <v>68</v>
      </c>
      <c r="F3" s="145" t="s">
        <v>69</v>
      </c>
      <c r="G3" s="143"/>
    </row>
    <row r="4" spans="1:7" ht="10.5" x14ac:dyDescent="0.25">
      <c r="B4" s="109">
        <v>1995</v>
      </c>
      <c r="C4" s="110">
        <v>447167</v>
      </c>
      <c r="D4" s="110"/>
      <c r="E4" s="110">
        <f t="shared" ref="E4:E20" si="0">C4-D4</f>
        <v>447167</v>
      </c>
      <c r="F4" s="95"/>
      <c r="G4" s="143"/>
    </row>
    <row r="5" spans="1:7" ht="10.5" x14ac:dyDescent="0.25">
      <c r="B5" s="109">
        <v>1996</v>
      </c>
      <c r="C5" s="110">
        <v>662713</v>
      </c>
      <c r="D5" s="110">
        <v>32520</v>
      </c>
      <c r="E5" s="110">
        <f t="shared" si="0"/>
        <v>630193</v>
      </c>
      <c r="F5" s="95"/>
      <c r="G5" s="143"/>
    </row>
    <row r="6" spans="1:7" ht="10.5" x14ac:dyDescent="0.25">
      <c r="B6" s="109">
        <v>1997</v>
      </c>
      <c r="C6" s="110">
        <v>1044379</v>
      </c>
      <c r="D6" s="110">
        <v>209745</v>
      </c>
      <c r="E6" s="110">
        <f t="shared" si="0"/>
        <v>834634</v>
      </c>
      <c r="F6" s="95"/>
    </row>
    <row r="7" spans="1:7" ht="10.5" x14ac:dyDescent="0.25">
      <c r="B7" s="109">
        <v>1998</v>
      </c>
      <c r="C7" s="110">
        <v>1698565</v>
      </c>
      <c r="D7" s="110">
        <v>590433</v>
      </c>
      <c r="E7" s="110">
        <f t="shared" si="0"/>
        <v>1108132</v>
      </c>
      <c r="F7" s="111"/>
    </row>
    <row r="8" spans="1:7" ht="10.5" x14ac:dyDescent="0.25">
      <c r="B8" s="109">
        <v>1999</v>
      </c>
      <c r="C8" s="110">
        <v>3057509</v>
      </c>
      <c r="D8" s="110">
        <v>1053425</v>
      </c>
      <c r="E8" s="110">
        <f t="shared" si="0"/>
        <v>2004084</v>
      </c>
      <c r="F8" s="95"/>
    </row>
    <row r="9" spans="1:7" ht="10.5" x14ac:dyDescent="0.25">
      <c r="B9" s="109">
        <v>2000</v>
      </c>
      <c r="C9" s="110">
        <v>4638519</v>
      </c>
      <c r="D9" s="110">
        <v>1707078</v>
      </c>
      <c r="E9" s="110">
        <f t="shared" si="0"/>
        <v>2931441</v>
      </c>
      <c r="F9" s="95"/>
    </row>
    <row r="10" spans="1:7" ht="10.5" x14ac:dyDescent="0.25">
      <c r="B10" s="109">
        <v>2001</v>
      </c>
      <c r="C10" s="110">
        <v>5275791</v>
      </c>
      <c r="D10" s="110">
        <v>2154579</v>
      </c>
      <c r="E10" s="110">
        <f t="shared" si="0"/>
        <v>3121212</v>
      </c>
      <c r="F10" s="95"/>
    </row>
    <row r="11" spans="1:7" ht="10.5" x14ac:dyDescent="0.25">
      <c r="B11" s="109">
        <v>2002</v>
      </c>
      <c r="C11" s="110">
        <v>5736303</v>
      </c>
      <c r="D11" s="110">
        <v>2314844</v>
      </c>
      <c r="E11" s="110">
        <f t="shared" si="0"/>
        <v>3421459</v>
      </c>
      <c r="F11" s="95"/>
    </row>
    <row r="12" spans="1:7" ht="10.5" x14ac:dyDescent="0.25">
      <c r="B12" s="109">
        <v>2003</v>
      </c>
      <c r="C12" s="110">
        <v>6188793</v>
      </c>
      <c r="D12" s="110">
        <v>2601322</v>
      </c>
      <c r="E12" s="110">
        <f t="shared" si="0"/>
        <v>3587471</v>
      </c>
      <c r="F12" s="95"/>
    </row>
    <row r="13" spans="1:7" ht="10.5" x14ac:dyDescent="0.25">
      <c r="B13" s="109">
        <v>2004</v>
      </c>
      <c r="C13" s="110">
        <v>6274763</v>
      </c>
      <c r="D13" s="110">
        <v>2485148</v>
      </c>
      <c r="E13" s="110">
        <f t="shared" si="0"/>
        <v>3789615</v>
      </c>
      <c r="F13" s="95"/>
    </row>
    <row r="14" spans="1:7" ht="10.5" x14ac:dyDescent="0.25">
      <c r="B14" s="109">
        <v>2005</v>
      </c>
      <c r="C14" s="110">
        <v>6834233</v>
      </c>
      <c r="D14" s="110">
        <v>2808411</v>
      </c>
      <c r="E14" s="110">
        <f t="shared" si="0"/>
        <v>4025822</v>
      </c>
      <c r="F14" s="95"/>
    </row>
    <row r="15" spans="1:7" ht="10.5" x14ac:dyDescent="0.25">
      <c r="B15" s="109">
        <v>2006</v>
      </c>
      <c r="C15" s="110">
        <v>7436157</v>
      </c>
      <c r="D15" s="110">
        <v>3102594</v>
      </c>
      <c r="E15" s="110">
        <f t="shared" si="0"/>
        <v>4333563</v>
      </c>
      <c r="F15" s="95"/>
    </row>
    <row r="16" spans="1:7" s="96" customFormat="1" ht="10.5" x14ac:dyDescent="0.25">
      <c r="A16" s="24"/>
      <c r="B16" s="109">
        <v>2007</v>
      </c>
      <c r="C16" s="110">
        <v>8208884</v>
      </c>
      <c r="D16" s="110">
        <v>3558653</v>
      </c>
      <c r="E16" s="110">
        <f t="shared" si="0"/>
        <v>4650231</v>
      </c>
      <c r="F16" s="97"/>
    </row>
    <row r="17" spans="1:11" ht="10.5" x14ac:dyDescent="0.25">
      <c r="B17" s="109">
        <v>2008</v>
      </c>
      <c r="C17" s="110">
        <v>8896706</v>
      </c>
      <c r="D17" s="110">
        <v>3895657</v>
      </c>
      <c r="E17" s="110">
        <f t="shared" si="0"/>
        <v>5001049</v>
      </c>
      <c r="F17" s="110">
        <v>1813700</v>
      </c>
    </row>
    <row r="18" spans="1:11" ht="10.5" x14ac:dyDescent="0.25">
      <c r="B18" s="109">
        <v>2009</v>
      </c>
      <c r="C18" s="112">
        <v>9322580</v>
      </c>
      <c r="D18" s="110">
        <v>4057856</v>
      </c>
      <c r="E18" s="110">
        <f t="shared" si="0"/>
        <v>5264724</v>
      </c>
      <c r="F18" s="110">
        <v>2739731</v>
      </c>
    </row>
    <row r="19" spans="1:11" ht="10.5" x14ac:dyDescent="0.25">
      <c r="B19" s="109">
        <v>2010</v>
      </c>
      <c r="C19" s="112">
        <v>9644157</v>
      </c>
      <c r="D19" s="110">
        <v>4221556</v>
      </c>
      <c r="E19" s="110">
        <f t="shared" si="0"/>
        <v>5422601</v>
      </c>
      <c r="F19" s="110">
        <v>3442013</v>
      </c>
    </row>
    <row r="20" spans="1:11" ht="10.5" x14ac:dyDescent="0.25">
      <c r="B20" s="109">
        <v>2011</v>
      </c>
      <c r="C20" s="113">
        <v>10082636</v>
      </c>
      <c r="D20" s="110">
        <v>4232784</v>
      </c>
      <c r="E20" s="110">
        <f t="shared" si="0"/>
        <v>5849852</v>
      </c>
      <c r="F20" s="110">
        <v>4011550</v>
      </c>
    </row>
    <row r="21" spans="1:11" ht="10.5" x14ac:dyDescent="0.25">
      <c r="B21" s="109">
        <v>2012</v>
      </c>
      <c r="C21" s="113">
        <v>10561075</v>
      </c>
      <c r="D21" s="110">
        <v>4280129</v>
      </c>
      <c r="E21" s="110">
        <v>6280946</v>
      </c>
      <c r="F21" s="110">
        <v>4389217</v>
      </c>
      <c r="H21" s="96"/>
      <c r="I21" s="96"/>
      <c r="J21" s="96"/>
      <c r="K21" s="96"/>
    </row>
    <row r="22" spans="1:11" ht="10.5" x14ac:dyDescent="0.25">
      <c r="B22" s="109">
        <v>2013</v>
      </c>
      <c r="C22" s="113">
        <v>10828694</v>
      </c>
      <c r="D22" s="110">
        <v>4192525</v>
      </c>
      <c r="E22" s="110">
        <v>6636169</v>
      </c>
      <c r="F22" s="110">
        <v>5700585</v>
      </c>
      <c r="H22" s="147"/>
      <c r="I22" s="96"/>
      <c r="J22" s="96"/>
      <c r="K22" s="96"/>
    </row>
    <row r="23" spans="1:11" s="96" customFormat="1" ht="10.5" x14ac:dyDescent="0.25">
      <c r="A23" s="24"/>
      <c r="B23" s="109">
        <v>2014</v>
      </c>
      <c r="C23" s="113">
        <v>11687654</v>
      </c>
      <c r="D23" s="114">
        <v>4818491</v>
      </c>
      <c r="E23" s="114">
        <v>6869163</v>
      </c>
      <c r="F23" s="114">
        <v>8359270</v>
      </c>
      <c r="H23" s="147"/>
    </row>
    <row r="24" spans="1:11" s="96" customFormat="1" ht="10.5" x14ac:dyDescent="0.25">
      <c r="A24" s="24"/>
      <c r="B24" s="109">
        <v>2015</v>
      </c>
      <c r="C24" s="113">
        <v>11283399</v>
      </c>
      <c r="D24" s="114">
        <v>4180377</v>
      </c>
      <c r="E24" s="114">
        <v>7103022</v>
      </c>
      <c r="F24" s="114">
        <v>8491543</v>
      </c>
      <c r="H24" s="147"/>
    </row>
    <row r="25" spans="1:11" s="96" customFormat="1" ht="10.5" x14ac:dyDescent="0.25">
      <c r="A25" s="24"/>
      <c r="B25" s="109">
        <v>2016</v>
      </c>
      <c r="C25" s="113">
        <v>11240971</v>
      </c>
      <c r="D25" s="114">
        <v>3906436</v>
      </c>
      <c r="E25" s="114">
        <v>7334535</v>
      </c>
      <c r="F25" s="114">
        <v>8448072</v>
      </c>
      <c r="H25" s="147"/>
    </row>
    <row r="26" spans="1:11" s="96" customFormat="1" ht="10.5" x14ac:dyDescent="0.25">
      <c r="A26" s="24"/>
      <c r="B26" s="109">
        <v>2017</v>
      </c>
      <c r="C26" s="113" t="s">
        <v>67</v>
      </c>
      <c r="D26" s="114">
        <v>3525968</v>
      </c>
      <c r="E26" s="114">
        <v>7562630</v>
      </c>
      <c r="F26" s="114">
        <v>8373627</v>
      </c>
      <c r="G26" s="24"/>
      <c r="H26" s="24"/>
      <c r="I26" s="24"/>
      <c r="J26" s="24"/>
    </row>
    <row r="27" spans="1:11" s="96" customFormat="1" ht="10.5" x14ac:dyDescent="0.25">
      <c r="B27" s="109">
        <v>2018</v>
      </c>
      <c r="C27" s="113">
        <v>10788602</v>
      </c>
      <c r="D27" s="114">
        <v>2869515</v>
      </c>
      <c r="E27" s="114">
        <v>7919087</v>
      </c>
      <c r="F27" s="114">
        <v>8471621</v>
      </c>
      <c r="G27" s="24"/>
      <c r="H27" s="24"/>
      <c r="I27" s="24"/>
      <c r="J27" s="24"/>
    </row>
    <row r="28" spans="1:11" s="96" customFormat="1" ht="10.5" x14ac:dyDescent="0.25">
      <c r="A28" s="24"/>
      <c r="B28" s="109">
        <v>2019</v>
      </c>
      <c r="C28" s="113">
        <v>10886648</v>
      </c>
      <c r="D28" s="114">
        <v>2747491</v>
      </c>
      <c r="E28" s="114">
        <v>8139157</v>
      </c>
      <c r="F28" s="114">
        <v>8628248</v>
      </c>
      <c r="G28" s="24"/>
      <c r="H28" s="24"/>
      <c r="I28" s="24"/>
      <c r="J28" s="24"/>
    </row>
    <row r="29" spans="1:11" s="96" customFormat="1" ht="11" thickBot="1" x14ac:dyDescent="0.3">
      <c r="A29" s="24"/>
      <c r="B29" s="115">
        <v>2020</v>
      </c>
      <c r="C29" s="154">
        <v>11006060</v>
      </c>
      <c r="D29" s="155">
        <v>2711891</v>
      </c>
      <c r="E29" s="155">
        <v>8294169</v>
      </c>
      <c r="F29" s="155">
        <v>8760222</v>
      </c>
      <c r="H29" s="24"/>
      <c r="I29" s="24"/>
      <c r="J29" s="24"/>
    </row>
    <row r="30" spans="1:11" s="96" customFormat="1" ht="11" thickTop="1" x14ac:dyDescent="0.25">
      <c r="A30" s="24"/>
      <c r="B30" s="109"/>
      <c r="C30" s="113"/>
      <c r="D30" s="114"/>
      <c r="E30" s="114"/>
      <c r="F30" s="44" t="s">
        <v>73</v>
      </c>
      <c r="G30" s="24"/>
      <c r="H30" s="24"/>
      <c r="I30" s="24"/>
      <c r="J30" s="24"/>
    </row>
    <row r="31" spans="1:11" x14ac:dyDescent="0.2">
      <c r="B31" s="91" t="s">
        <v>35</v>
      </c>
      <c r="K31" s="96"/>
    </row>
    <row r="32" spans="1:11" x14ac:dyDescent="0.2">
      <c r="B32" s="24" t="s">
        <v>74</v>
      </c>
      <c r="C32" s="107"/>
      <c r="D32" s="107"/>
      <c r="E32" s="107"/>
      <c r="K32" s="96"/>
    </row>
    <row r="33" spans="2:15" x14ac:dyDescent="0.2">
      <c r="K33" s="96"/>
    </row>
    <row r="34" spans="2:15" x14ac:dyDescent="0.2">
      <c r="E34" s="140"/>
      <c r="H34" s="96"/>
      <c r="I34" s="96"/>
      <c r="J34" s="96"/>
      <c r="K34" s="96"/>
    </row>
    <row r="35" spans="2:15" x14ac:dyDescent="0.2">
      <c r="H35" s="96"/>
      <c r="I35" s="96"/>
      <c r="J35" s="96"/>
      <c r="K35" s="96"/>
      <c r="O35" s="44"/>
    </row>
    <row r="36" spans="2:15" x14ac:dyDescent="0.2">
      <c r="H36" s="96"/>
      <c r="I36" s="96"/>
      <c r="J36" s="96"/>
      <c r="K36" s="96"/>
    </row>
    <row r="37" spans="2:15" x14ac:dyDescent="0.2">
      <c r="H37" s="96"/>
      <c r="I37" s="96"/>
      <c r="J37" s="96"/>
      <c r="K37" s="96"/>
    </row>
    <row r="38" spans="2:15" x14ac:dyDescent="0.2">
      <c r="F38" s="98"/>
      <c r="H38" s="96"/>
      <c r="I38" s="96"/>
      <c r="J38" s="96"/>
      <c r="K38" s="96"/>
    </row>
    <row r="39" spans="2:15" x14ac:dyDescent="0.2">
      <c r="B39" s="96"/>
      <c r="E39" s="107"/>
      <c r="F39" s="106"/>
      <c r="G39" s="96"/>
      <c r="H39" s="96"/>
      <c r="I39" s="96"/>
      <c r="J39" s="96"/>
      <c r="K39" s="96"/>
      <c r="L39" s="96"/>
      <c r="M39" s="96"/>
      <c r="N39" s="96"/>
    </row>
    <row r="40" spans="2:15" x14ac:dyDescent="0.2">
      <c r="B40" s="96"/>
      <c r="C40" s="96"/>
      <c r="D40" s="96"/>
      <c r="E40" s="106"/>
      <c r="F40" s="106"/>
      <c r="G40" s="96"/>
      <c r="H40" s="96"/>
      <c r="I40" s="96"/>
      <c r="J40" s="96"/>
      <c r="K40" s="96"/>
      <c r="L40" s="96"/>
      <c r="M40" s="96"/>
      <c r="N40" s="96"/>
    </row>
    <row r="41" spans="2:15" x14ac:dyDescent="0.2">
      <c r="B41" s="96"/>
      <c r="C41" s="96"/>
      <c r="D41" s="96"/>
      <c r="E41" s="25"/>
      <c r="F41" s="25"/>
      <c r="G41" s="96"/>
      <c r="H41" s="96"/>
      <c r="I41" s="96"/>
      <c r="J41" s="96"/>
      <c r="K41" s="96"/>
      <c r="L41" s="96"/>
      <c r="M41" s="96"/>
      <c r="N41" s="96"/>
    </row>
    <row r="42" spans="2:15" x14ac:dyDescent="0.2">
      <c r="E42" s="96"/>
      <c r="F42" s="96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45"/>
  <sheetViews>
    <sheetView zoomScale="110" zoomScaleNormal="110" workbookViewId="0">
      <selection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7.7265625" style="23" customWidth="1"/>
    <col min="3" max="26" width="9.81640625" style="23" customWidth="1"/>
    <col min="27" max="28" width="9.7265625" style="23" customWidth="1"/>
    <col min="29" max="29" width="9.81640625" style="23" customWidth="1"/>
    <col min="30" max="33" width="9.7265625" style="23" customWidth="1"/>
    <col min="34" max="16384" width="21.26953125" style="23"/>
  </cols>
  <sheetData>
    <row r="1" spans="1:33" ht="12.75" customHeight="1" x14ac:dyDescent="0.2">
      <c r="B1" s="3" t="s">
        <v>29</v>
      </c>
    </row>
    <row r="2" spans="1:33" ht="12.75" customHeight="1" x14ac:dyDescent="0.25">
      <c r="B2" s="138" t="s">
        <v>60</v>
      </c>
    </row>
    <row r="3" spans="1:33" s="2" customFormat="1" ht="12.75" customHeight="1" x14ac:dyDescent="0.25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  <c r="AG3" s="13">
        <v>2020</v>
      </c>
    </row>
    <row r="4" spans="1:33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  <c r="AG4" s="50">
        <v>3786725</v>
      </c>
    </row>
    <row r="5" spans="1:33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  <c r="AG5" s="50">
        <v>3634639</v>
      </c>
    </row>
    <row r="6" spans="1:33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13596000</v>
      </c>
      <c r="AG6" s="50">
        <v>13140000</v>
      </c>
    </row>
    <row r="7" spans="1:33" s="2" customFormat="1" ht="12.75" customHeight="1" x14ac:dyDescent="0.25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3331227</v>
      </c>
      <c r="AF7" s="54">
        <v>3171158</v>
      </c>
      <c r="AG7" s="54">
        <v>3071296</v>
      </c>
    </row>
    <row r="8" spans="1:33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  <c r="AG8" s="50">
        <v>38300000</v>
      </c>
    </row>
    <row r="9" spans="1:33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  <c r="AG9" s="50">
        <v>734436</v>
      </c>
    </row>
    <row r="10" spans="1:33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19762671</v>
      </c>
      <c r="AF10" s="50">
        <v>19639778</v>
      </c>
      <c r="AG10" s="50">
        <v>19455658</v>
      </c>
    </row>
    <row r="11" spans="1:33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  <c r="AG11" s="50">
        <v>225000</v>
      </c>
    </row>
    <row r="12" spans="1:33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  <c r="AG12" s="50">
        <v>37759000</v>
      </c>
    </row>
    <row r="13" spans="1:33" s="2" customFormat="1" ht="12.75" customHeight="1" x14ac:dyDescent="0.25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31511000</v>
      </c>
      <c r="AF13" s="50">
        <v>32402000</v>
      </c>
      <c r="AG13" s="50">
        <v>32037000</v>
      </c>
    </row>
    <row r="14" spans="1:33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  <c r="AG14" s="50">
        <v>19607341</v>
      </c>
    </row>
    <row r="15" spans="1:33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63442828</v>
      </c>
      <c r="AF15" s="50">
        <v>62743196</v>
      </c>
      <c r="AG15" s="50">
        <v>61978594</v>
      </c>
    </row>
    <row r="16" spans="1:33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  <c r="AG16" s="50">
        <v>4937000</v>
      </c>
    </row>
    <row r="17" spans="2:33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  <c r="AG17" s="50">
        <v>348808</v>
      </c>
    </row>
    <row r="18" spans="2:33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5087977</v>
      </c>
      <c r="AG18" s="50">
        <v>5212507</v>
      </c>
    </row>
    <row r="19" spans="2:33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  <c r="AG19" s="50">
        <v>1478610</v>
      </c>
    </row>
    <row r="20" spans="2:33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110333000</v>
      </c>
      <c r="AF20" s="58">
        <v>106630000</v>
      </c>
      <c r="AG20" s="58">
        <v>101526000</v>
      </c>
    </row>
    <row r="21" spans="2:33" ht="12.75" customHeight="1" thickTop="1" x14ac:dyDescent="0.2">
      <c r="B21" s="23" t="s">
        <v>36</v>
      </c>
      <c r="K21" s="59"/>
      <c r="O21" s="60"/>
      <c r="S21" s="61"/>
      <c r="AA21" s="61"/>
    </row>
    <row r="22" spans="2:33" ht="12.75" customHeight="1" x14ac:dyDescent="0.2">
      <c r="B22" s="24" t="s">
        <v>74</v>
      </c>
      <c r="K22" s="59"/>
      <c r="O22" s="60"/>
      <c r="S22" s="61"/>
      <c r="AG22" s="61" t="s">
        <v>73</v>
      </c>
    </row>
    <row r="23" spans="2:33" ht="12.75" customHeight="1" x14ac:dyDescent="0.2">
      <c r="K23" s="59"/>
    </row>
    <row r="24" spans="2:33" ht="12.75" customHeight="1" x14ac:dyDescent="0.2">
      <c r="B24" s="3" t="s">
        <v>29</v>
      </c>
      <c r="K24" s="59"/>
    </row>
    <row r="25" spans="2:33" ht="12.75" customHeight="1" x14ac:dyDescent="0.25">
      <c r="B25" s="138" t="s">
        <v>61</v>
      </c>
      <c r="C25" s="118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05"/>
    </row>
    <row r="26" spans="2:33" ht="12.75" customHeight="1" x14ac:dyDescent="0.25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  <c r="AG26" s="31">
        <v>2020</v>
      </c>
    </row>
    <row r="27" spans="2:33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49.5335641</v>
      </c>
      <c r="N27" s="63">
        <v>49.35940214</v>
      </c>
      <c r="O27" s="63">
        <v>47.735472459999997</v>
      </c>
      <c r="P27" s="63">
        <v>47.420134320000003</v>
      </c>
      <c r="Q27" s="63">
        <v>46.502259700000003</v>
      </c>
      <c r="R27" s="63">
        <v>45.301169790000003</v>
      </c>
      <c r="S27" s="63">
        <v>43.51057041</v>
      </c>
      <c r="T27" s="63">
        <v>40.980367790000003</v>
      </c>
      <c r="U27" s="64">
        <v>39.381255150000001</v>
      </c>
      <c r="V27" s="64">
        <v>38.852632669999998</v>
      </c>
      <c r="W27" s="64">
        <v>40.404525640000003</v>
      </c>
      <c r="X27" s="64">
        <v>40.078069429999999</v>
      </c>
      <c r="Y27" s="64">
        <v>39.754290259999998</v>
      </c>
      <c r="Z27" s="64">
        <v>38.965946170000002</v>
      </c>
      <c r="AA27" s="64">
        <v>40.84518388</v>
      </c>
      <c r="AB27" s="64">
        <v>41.595131049999999</v>
      </c>
      <c r="AC27" s="64">
        <v>40.780579060000001</v>
      </c>
      <c r="AD27" s="64">
        <v>42.077569799999999</v>
      </c>
      <c r="AE27" s="64">
        <v>42.010831150000001</v>
      </c>
      <c r="AF27" s="64">
        <v>41.564328359999998</v>
      </c>
      <c r="AG27" s="64">
        <v>42.044833019999999</v>
      </c>
    </row>
    <row r="28" spans="2:33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48.982744949999997</v>
      </c>
      <c r="N28" s="63">
        <v>49.730444339999998</v>
      </c>
      <c r="O28" s="63">
        <v>47.579881489999998</v>
      </c>
      <c r="P28" s="63">
        <v>46.789375440000001</v>
      </c>
      <c r="Q28" s="63">
        <v>45.810557269999997</v>
      </c>
      <c r="R28" s="63">
        <v>45.45970251</v>
      </c>
      <c r="S28" s="63">
        <v>44.520091620000002</v>
      </c>
      <c r="T28" s="63">
        <v>45.311805329999999</v>
      </c>
      <c r="U28" s="64">
        <v>43.92451338</v>
      </c>
      <c r="V28" s="64">
        <v>42.689729409999998</v>
      </c>
      <c r="W28" s="64">
        <v>42.41604083</v>
      </c>
      <c r="X28" s="64">
        <v>42.076573930000002</v>
      </c>
      <c r="Y28" s="64">
        <v>41.809944250000001</v>
      </c>
      <c r="Z28" s="64">
        <v>41.119744480000001</v>
      </c>
      <c r="AA28" s="64">
        <v>40.391958780000003</v>
      </c>
      <c r="AB28" s="64">
        <v>39.765546239999999</v>
      </c>
      <c r="AC28" s="64">
        <v>38.49650621</v>
      </c>
      <c r="AD28" s="64">
        <v>37.494855399999999</v>
      </c>
      <c r="AE28" s="64">
        <v>35.767290840000001</v>
      </c>
      <c r="AF28" s="64">
        <v>34.060995579999997</v>
      </c>
      <c r="AG28" s="64">
        <v>31.36114954</v>
      </c>
    </row>
    <row r="29" spans="2:33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68.130440239999999</v>
      </c>
      <c r="N29" s="63">
        <v>68.413050709999993</v>
      </c>
      <c r="O29" s="63">
        <v>66.142235060000004</v>
      </c>
      <c r="P29" s="63">
        <v>65.459757940000003</v>
      </c>
      <c r="Q29" s="63">
        <v>64.632031170000005</v>
      </c>
      <c r="R29" s="63">
        <v>56.42278838</v>
      </c>
      <c r="S29" s="63">
        <v>56.046984309999999</v>
      </c>
      <c r="T29" s="63">
        <v>55.516505309999999</v>
      </c>
      <c r="U29" s="65">
        <v>54.7429305</v>
      </c>
      <c r="V29" s="64">
        <v>55.437528720000003</v>
      </c>
      <c r="W29" s="64">
        <v>53.866214290000002</v>
      </c>
      <c r="X29" s="64">
        <v>52.908062989999998</v>
      </c>
      <c r="Y29" s="64">
        <v>50.75879037</v>
      </c>
      <c r="Z29" s="64">
        <v>47.939559379999999</v>
      </c>
      <c r="AA29" s="64">
        <v>45.994406120000001</v>
      </c>
      <c r="AB29" s="64">
        <v>43.335307980000003</v>
      </c>
      <c r="AC29" s="64">
        <v>41.65556256</v>
      </c>
      <c r="AD29" s="64">
        <v>39.39062011</v>
      </c>
      <c r="AE29" s="64">
        <v>37.335572569999997</v>
      </c>
      <c r="AF29" s="64">
        <v>36.341999999999999</v>
      </c>
      <c r="AG29" s="64">
        <v>35.344999999999999</v>
      </c>
    </row>
    <row r="30" spans="2:33" ht="12.75" customHeight="1" x14ac:dyDescent="0.25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73.290987759999993</v>
      </c>
      <c r="N30" s="66">
        <v>74.98755079</v>
      </c>
      <c r="O30" s="66">
        <v>74.616159240000002</v>
      </c>
      <c r="P30" s="66">
        <v>73.241456569999997</v>
      </c>
      <c r="Q30" s="66">
        <v>71.731822159999993</v>
      </c>
      <c r="R30" s="66">
        <v>69.715233190000006</v>
      </c>
      <c r="S30" s="66">
        <v>67.33402092</v>
      </c>
      <c r="T30" s="66">
        <v>65.373434619999998</v>
      </c>
      <c r="U30" s="32">
        <v>63.334584399999997</v>
      </c>
      <c r="V30" s="32">
        <v>66.526806550000003</v>
      </c>
      <c r="W30" s="32">
        <v>62.850265890000003</v>
      </c>
      <c r="X30" s="32">
        <v>61.954912819999997</v>
      </c>
      <c r="Y30" s="32">
        <v>58.965708339999999</v>
      </c>
      <c r="Z30" s="32">
        <v>56.64558031</v>
      </c>
      <c r="AA30" s="32">
        <v>53.31097896</v>
      </c>
      <c r="AB30" s="32">
        <v>49.898906500000002</v>
      </c>
      <c r="AC30" s="32">
        <v>45.018882650000002</v>
      </c>
      <c r="AD30" s="32">
        <v>42.093702739999998</v>
      </c>
      <c r="AE30" s="32">
        <v>39.073999999999998</v>
      </c>
      <c r="AF30" s="32">
        <v>36.911000000000001</v>
      </c>
      <c r="AG30" s="32">
        <v>35.487000000000002</v>
      </c>
    </row>
    <row r="31" spans="2:33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61.694663210000002</v>
      </c>
      <c r="N31" s="63">
        <v>64.244940560000003</v>
      </c>
      <c r="O31" s="63">
        <v>65.824394060000003</v>
      </c>
      <c r="P31" s="63">
        <v>66.450299569999999</v>
      </c>
      <c r="Q31" s="63">
        <v>66.783043199999994</v>
      </c>
      <c r="R31" s="63">
        <v>67.143577930000006</v>
      </c>
      <c r="S31" s="63">
        <v>66.771220909999997</v>
      </c>
      <c r="T31" s="63">
        <v>65.331468619999995</v>
      </c>
      <c r="U31" s="64">
        <v>62.048397450000003</v>
      </c>
      <c r="V31" s="64">
        <v>66.378276749999998</v>
      </c>
      <c r="W31" s="64">
        <v>65.448425270000001</v>
      </c>
      <c r="X31" s="64">
        <v>63.570092430000003</v>
      </c>
      <c r="Y31" s="64">
        <v>61.87276026</v>
      </c>
      <c r="Z31" s="64">
        <v>59.9943083</v>
      </c>
      <c r="AA31" s="64">
        <v>57.729627720000003</v>
      </c>
      <c r="AB31" s="64">
        <v>55.448631329999998</v>
      </c>
      <c r="AC31" s="64">
        <v>55.113667499999998</v>
      </c>
      <c r="AD31" s="64">
        <v>53.715043080000001</v>
      </c>
      <c r="AE31" s="64">
        <v>51.128177520000001</v>
      </c>
      <c r="AF31" s="64">
        <v>48.373359000000001</v>
      </c>
      <c r="AG31" s="64">
        <v>45.7128169</v>
      </c>
    </row>
    <row r="32" spans="2:33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71.800425149999995</v>
      </c>
      <c r="N32" s="63">
        <v>72.13128553</v>
      </c>
      <c r="O32" s="63">
        <v>68.881520089999995</v>
      </c>
      <c r="P32" s="63">
        <v>67.092453489999997</v>
      </c>
      <c r="Q32" s="63">
        <v>64.620792960000003</v>
      </c>
      <c r="R32" s="63">
        <v>61.755090930000001</v>
      </c>
      <c r="S32" s="63">
        <v>56.914350200000001</v>
      </c>
      <c r="T32" s="63">
        <v>51.647820869999997</v>
      </c>
      <c r="U32" s="64">
        <v>54.11414422</v>
      </c>
      <c r="V32" s="64">
        <v>50.201198320000003</v>
      </c>
      <c r="W32" s="64">
        <v>47.053688639999997</v>
      </c>
      <c r="X32" s="64">
        <v>44.447049589999999</v>
      </c>
      <c r="Y32" s="64">
        <v>40.979286219999999</v>
      </c>
      <c r="Z32" s="64">
        <v>37.149683099999997</v>
      </c>
      <c r="AA32" s="64">
        <v>33.056836310000001</v>
      </c>
      <c r="AB32" s="64">
        <v>26.714597990000001</v>
      </c>
      <c r="AC32" s="64">
        <v>24.4292373</v>
      </c>
      <c r="AD32" s="64">
        <v>19.17211215</v>
      </c>
      <c r="AE32" s="64">
        <v>19.504197229999999</v>
      </c>
      <c r="AF32" s="64">
        <v>17.3864442</v>
      </c>
      <c r="AG32" s="64">
        <v>12.68</v>
      </c>
    </row>
    <row r="33" spans="2:33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41.896149579999999</v>
      </c>
      <c r="N33" s="63">
        <v>42.427984299999999</v>
      </c>
      <c r="O33" s="63">
        <v>42.082346469999997</v>
      </c>
      <c r="P33" s="63">
        <v>41.691649769999998</v>
      </c>
      <c r="Q33" s="63">
        <v>41.411134509999997</v>
      </c>
      <c r="R33" s="63">
        <v>44.209949389999998</v>
      </c>
      <c r="S33" s="63">
        <v>44.412417429999998</v>
      </c>
      <c r="T33" s="63">
        <v>44.448416690000002</v>
      </c>
      <c r="U33" s="64">
        <v>44.663774799999999</v>
      </c>
      <c r="V33" s="64">
        <v>43.458056509999999</v>
      </c>
      <c r="W33" s="64">
        <v>43.002317339999998</v>
      </c>
      <c r="X33" s="64">
        <v>42.24139117</v>
      </c>
      <c r="Y33" s="64">
        <v>41.592335900000002</v>
      </c>
      <c r="Z33" s="64">
        <v>41.304103480000002</v>
      </c>
      <c r="AA33" s="64">
        <v>41.123070339999998</v>
      </c>
      <c r="AB33" s="64">
        <v>41.51041249</v>
      </c>
      <c r="AC33" s="64">
        <v>41.788563060000001</v>
      </c>
      <c r="AD33" s="64">
        <v>41.989924930000001</v>
      </c>
      <c r="AE33" s="64">
        <v>42.324826209999998</v>
      </c>
      <c r="AF33" s="64">
        <v>42.022106960000002</v>
      </c>
      <c r="AG33" s="64">
        <v>41.612386649999998</v>
      </c>
    </row>
    <row r="34" spans="2:33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54.911994210000003</v>
      </c>
      <c r="N34" s="63">
        <v>53.959896370000003</v>
      </c>
      <c r="O34" s="63">
        <v>52.281136600000004</v>
      </c>
      <c r="P34" s="63">
        <v>49.120840209999997</v>
      </c>
      <c r="Q34" s="63">
        <v>45.172132910000002</v>
      </c>
      <c r="R34" s="63">
        <v>40.312405929999997</v>
      </c>
      <c r="S34" s="63">
        <v>36.191440210000003</v>
      </c>
      <c r="T34" s="63">
        <v>32.844200139999998</v>
      </c>
      <c r="U34" s="64">
        <v>31.018250200000001</v>
      </c>
      <c r="V34" s="64">
        <v>26.767687550000002</v>
      </c>
      <c r="W34" s="64">
        <v>23.29576565</v>
      </c>
      <c r="X34" s="64">
        <v>20.036964489999999</v>
      </c>
      <c r="Y34" s="64">
        <v>16.427290540000001</v>
      </c>
      <c r="Z34" s="64">
        <v>13.82979388</v>
      </c>
      <c r="AA34" s="64">
        <v>11.696611000000001</v>
      </c>
      <c r="AB34" s="64">
        <v>9.8009130249999998</v>
      </c>
      <c r="AC34" s="64">
        <v>8.3180042319999998</v>
      </c>
      <c r="AD34" s="64">
        <v>6.8585475369999997</v>
      </c>
      <c r="AE34" s="64">
        <v>5.8487198730000003</v>
      </c>
      <c r="AF34" s="64">
        <v>4.8624803779999999</v>
      </c>
      <c r="AG34" s="64">
        <v>4.0608440779999997</v>
      </c>
    </row>
    <row r="35" spans="2:33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57.59052904</v>
      </c>
      <c r="N35" s="63">
        <v>57.395699579999999</v>
      </c>
      <c r="O35" s="63">
        <v>57.060554430000003</v>
      </c>
      <c r="P35" s="63">
        <v>56.285653420000003</v>
      </c>
      <c r="Q35" s="63">
        <v>55.525734870000001</v>
      </c>
      <c r="R35" s="63">
        <v>55.148772839999999</v>
      </c>
      <c r="S35" s="63">
        <v>55.479752650000002</v>
      </c>
      <c r="T35" s="63">
        <v>56.247672209999998</v>
      </c>
      <c r="U35" s="65">
        <v>56.422516360000003</v>
      </c>
      <c r="V35" s="64">
        <v>65.449475480000004</v>
      </c>
      <c r="W35" s="64">
        <v>64.602900180000006</v>
      </c>
      <c r="X35" s="64">
        <v>63.854125230000001</v>
      </c>
      <c r="Y35" s="64">
        <v>62.472251489999998</v>
      </c>
      <c r="Z35" s="64">
        <v>61.164257249999999</v>
      </c>
      <c r="AA35" s="64">
        <v>60.449998479999998</v>
      </c>
      <c r="AB35" s="64">
        <v>60.398863050000003</v>
      </c>
      <c r="AC35" s="64">
        <v>60.317689870000002</v>
      </c>
      <c r="AD35" s="64">
        <v>59.726251490000003</v>
      </c>
      <c r="AE35" s="64">
        <v>58.673180770000002</v>
      </c>
      <c r="AF35" s="64">
        <v>58.033406800000002</v>
      </c>
      <c r="AG35" s="64">
        <v>57.847355569999998</v>
      </c>
    </row>
    <row r="36" spans="2:33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59.786187499999997</v>
      </c>
      <c r="N36" s="63">
        <v>58.485270890000002</v>
      </c>
      <c r="O36" s="63">
        <v>58.553463659999998</v>
      </c>
      <c r="P36" s="63">
        <v>58.007873279999998</v>
      </c>
      <c r="Q36" s="63">
        <v>57.749953470000001</v>
      </c>
      <c r="R36" s="63">
        <v>56.509511000000003</v>
      </c>
      <c r="S36" s="63">
        <v>55.652343559999998</v>
      </c>
      <c r="T36" s="63">
        <v>54.449779169999999</v>
      </c>
      <c r="U36" s="64">
        <v>55.019453910000003</v>
      </c>
      <c r="V36" s="64">
        <v>53.329202729999999</v>
      </c>
      <c r="W36" s="64">
        <v>52.645920390000001</v>
      </c>
      <c r="X36" s="64">
        <v>51.939011700000002</v>
      </c>
      <c r="Y36" s="64">
        <v>51.448633059999999</v>
      </c>
      <c r="Z36" s="64">
        <v>51.372405139999998</v>
      </c>
      <c r="AA36" s="64">
        <v>50.804853219999998</v>
      </c>
      <c r="AB36" s="64">
        <v>50.427306979999997</v>
      </c>
      <c r="AC36" s="64">
        <v>49.222337879999998</v>
      </c>
      <c r="AD36" s="64">
        <v>47.60858502</v>
      </c>
      <c r="AE36" s="64">
        <v>46.932096610000002</v>
      </c>
      <c r="AF36" s="64">
        <v>47.98151558</v>
      </c>
      <c r="AG36" s="64">
        <v>47.192</v>
      </c>
    </row>
    <row r="37" spans="2:33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47.895496270000002</v>
      </c>
      <c r="N37" s="63">
        <v>48.093062510000003</v>
      </c>
      <c r="O37" s="63">
        <v>47.465554990000001</v>
      </c>
      <c r="P37" s="63">
        <v>46.202015729999999</v>
      </c>
      <c r="Q37" s="63">
        <v>44.79328031</v>
      </c>
      <c r="R37" s="63">
        <v>42.979545450000003</v>
      </c>
      <c r="S37" s="63">
        <v>45.932927939999999</v>
      </c>
      <c r="T37" s="63">
        <v>38.157985019999998</v>
      </c>
      <c r="U37" s="65">
        <v>37.40361704</v>
      </c>
      <c r="V37" s="64">
        <v>38.308839470000002</v>
      </c>
      <c r="W37" s="64">
        <v>37.987829759999997</v>
      </c>
      <c r="X37" s="64">
        <v>37.09651581</v>
      </c>
      <c r="Y37" s="64">
        <v>36.320985530000002</v>
      </c>
      <c r="Z37" s="64">
        <v>35.065887629999999</v>
      </c>
      <c r="AA37" s="64">
        <v>34.069782259999997</v>
      </c>
      <c r="AB37" s="64">
        <v>33.360558619999999</v>
      </c>
      <c r="AC37" s="64">
        <v>33.409414230000003</v>
      </c>
      <c r="AD37" s="64">
        <v>34.118009379999997</v>
      </c>
      <c r="AE37" s="64">
        <v>33.642609890000003</v>
      </c>
      <c r="AF37" s="64">
        <v>32.236845289999998</v>
      </c>
      <c r="AG37" s="64">
        <v>32.429000000000002</v>
      </c>
    </row>
    <row r="38" spans="2:33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48.58458993</v>
      </c>
      <c r="N38" s="63">
        <v>48.018122200000001</v>
      </c>
      <c r="O38" s="63">
        <v>47.518177649999998</v>
      </c>
      <c r="P38" s="63">
        <v>47.02464904</v>
      </c>
      <c r="Q38" s="63">
        <v>46.494578429999997</v>
      </c>
      <c r="R38" s="63">
        <v>45.238648070000004</v>
      </c>
      <c r="S38" s="63">
        <v>43.628568129999998</v>
      </c>
      <c r="T38" s="63">
        <v>39.873439439999999</v>
      </c>
      <c r="U38" s="64">
        <v>37.674915290000001</v>
      </c>
      <c r="V38" s="64">
        <v>51.957645990000003</v>
      </c>
      <c r="W38" s="64">
        <v>51.048348240000003</v>
      </c>
      <c r="X38" s="64">
        <v>50.326104960000002</v>
      </c>
      <c r="Y38" s="64">
        <v>50.010487560000001</v>
      </c>
      <c r="Z38" s="64">
        <v>49.892580469999999</v>
      </c>
      <c r="AA38" s="64">
        <v>49.588865490000003</v>
      </c>
      <c r="AB38" s="64">
        <v>49.775764969999997</v>
      </c>
      <c r="AC38" s="64">
        <v>50.194700330000003</v>
      </c>
      <c r="AD38" s="64">
        <v>50.159298159999999</v>
      </c>
      <c r="AE38" s="64">
        <v>49.875999999999998</v>
      </c>
      <c r="AF38" s="64">
        <v>49.548000000000002</v>
      </c>
      <c r="AG38" s="64">
        <v>49.003999999999998</v>
      </c>
    </row>
    <row r="39" spans="2:33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62.092699140000001</v>
      </c>
      <c r="N39" s="63">
        <v>50.92984105</v>
      </c>
      <c r="O39" s="63">
        <v>49.818889779999999</v>
      </c>
      <c r="P39" s="63">
        <v>48.429255789999999</v>
      </c>
      <c r="Q39" s="63">
        <v>48.26494847</v>
      </c>
      <c r="R39" s="63">
        <v>46.434451230000001</v>
      </c>
      <c r="S39" s="63">
        <v>45.316034330000001</v>
      </c>
      <c r="T39" s="63">
        <v>44.856453350000002</v>
      </c>
      <c r="U39" s="64">
        <v>44.164377530000003</v>
      </c>
      <c r="V39" s="64">
        <v>43.64150858</v>
      </c>
      <c r="W39" s="64">
        <v>43.349733139999998</v>
      </c>
      <c r="X39" s="64">
        <v>42.615113829999999</v>
      </c>
      <c r="Y39" s="64">
        <v>42.770774379999999</v>
      </c>
      <c r="Z39" s="64">
        <v>42.304064799999999</v>
      </c>
      <c r="AA39" s="64">
        <v>41.118783739999998</v>
      </c>
      <c r="AB39" s="64">
        <v>41.039811139999998</v>
      </c>
      <c r="AC39" s="64">
        <v>39.890950599999996</v>
      </c>
      <c r="AD39" s="64">
        <v>38.486965810000001</v>
      </c>
      <c r="AE39" s="64">
        <v>34.584713790000002</v>
      </c>
      <c r="AF39" s="64">
        <v>32.520077929999999</v>
      </c>
      <c r="AG39" s="64">
        <v>28.812587570000002</v>
      </c>
    </row>
    <row r="40" spans="2:33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53.363061960000003</v>
      </c>
      <c r="N40" s="63">
        <v>51.686514580000001</v>
      </c>
      <c r="O40" s="63">
        <v>50.965889060000002</v>
      </c>
      <c r="P40" s="63">
        <v>48.929127680000001</v>
      </c>
      <c r="Q40" s="63">
        <v>47.419041389999997</v>
      </c>
      <c r="R40" s="63">
        <v>45.5194799</v>
      </c>
      <c r="S40" s="63">
        <v>43.97730877</v>
      </c>
      <c r="T40" s="63">
        <v>42.127498359999997</v>
      </c>
      <c r="U40" s="64">
        <v>39.813695979999999</v>
      </c>
      <c r="V40" s="64">
        <v>36.689015269999999</v>
      </c>
      <c r="W40" s="64">
        <v>33.717583619999999</v>
      </c>
      <c r="X40" s="64">
        <v>30.762034870000001</v>
      </c>
      <c r="Y40" s="64">
        <v>27.843977379999998</v>
      </c>
      <c r="Z40" s="64">
        <v>24.347060859999999</v>
      </c>
      <c r="AA40" s="64">
        <v>21.019317359999999</v>
      </c>
      <c r="AB40" s="64">
        <v>18.164226719999998</v>
      </c>
      <c r="AC40" s="64">
        <v>15.371754709999999</v>
      </c>
      <c r="AD40" s="64">
        <v>12.96593148</v>
      </c>
      <c r="AE40" s="64">
        <v>10.59048378</v>
      </c>
      <c r="AF40" s="64">
        <v>8.2656965969999998</v>
      </c>
      <c r="AG40" s="64">
        <v>6.4340987610000004</v>
      </c>
    </row>
    <row r="41" spans="2:33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41.963222309999999</v>
      </c>
      <c r="N41" s="63">
        <v>42.40655134</v>
      </c>
      <c r="O41" s="63">
        <v>41.88844065</v>
      </c>
      <c r="P41" s="63">
        <v>41.047730250000001</v>
      </c>
      <c r="Q41" s="63">
        <v>40.476573170000002</v>
      </c>
      <c r="R41" s="63">
        <v>40.288366699999997</v>
      </c>
      <c r="S41" s="63">
        <v>40.233779730000002</v>
      </c>
      <c r="T41" s="63">
        <v>39.759227699999997</v>
      </c>
      <c r="U41" s="64">
        <v>39.264140730000001</v>
      </c>
      <c r="V41" s="64">
        <v>40.817353279999999</v>
      </c>
      <c r="W41" s="64">
        <v>42.338490409999999</v>
      </c>
      <c r="X41" s="64">
        <v>42.978500160000003</v>
      </c>
      <c r="Y41" s="64">
        <v>43.301744540000001</v>
      </c>
      <c r="Z41" s="64">
        <v>43.252028240000001</v>
      </c>
      <c r="AA41" s="64">
        <v>44.043645470000001</v>
      </c>
      <c r="AB41" s="64">
        <v>45.166266069999999</v>
      </c>
      <c r="AC41" s="64">
        <v>46.367336989999998</v>
      </c>
      <c r="AD41" s="64">
        <v>46.957975619999999</v>
      </c>
      <c r="AE41" s="64">
        <v>49.470744160000002</v>
      </c>
      <c r="AF41" s="64">
        <v>49.753999999999998</v>
      </c>
      <c r="AG41" s="64">
        <v>51.119503360000003</v>
      </c>
    </row>
    <row r="42" spans="2:33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68.185605359999997</v>
      </c>
      <c r="N42" s="63">
        <v>66.915469939999994</v>
      </c>
      <c r="O42" s="63">
        <v>65.566530020000002</v>
      </c>
      <c r="P42" s="63">
        <v>64.570645420000005</v>
      </c>
      <c r="Q42" s="63">
        <v>63.26569791</v>
      </c>
      <c r="R42" s="63">
        <v>62.343567159999999</v>
      </c>
      <c r="S42" s="63">
        <v>60.98174341</v>
      </c>
      <c r="T42" s="63">
        <v>60.024409200000001</v>
      </c>
      <c r="U42" s="65">
        <v>57.792904360000001</v>
      </c>
      <c r="V42" s="64">
        <v>55.191151980000001</v>
      </c>
      <c r="W42" s="64">
        <v>50.419545210000003</v>
      </c>
      <c r="X42" s="64">
        <v>47.346987499999997</v>
      </c>
      <c r="Y42" s="64">
        <v>43.688202179999998</v>
      </c>
      <c r="Z42" s="64">
        <v>40.844442350000001</v>
      </c>
      <c r="AA42" s="64">
        <v>38.985946429999998</v>
      </c>
      <c r="AB42" s="64">
        <v>36.402285730000003</v>
      </c>
      <c r="AC42" s="64">
        <v>31.560622110000001</v>
      </c>
      <c r="AD42" s="64">
        <v>26.42806144</v>
      </c>
      <c r="AE42" s="64">
        <v>21.700677460000001</v>
      </c>
      <c r="AF42" s="64">
        <v>17.446421659999999</v>
      </c>
      <c r="AG42" s="64">
        <v>14.641</v>
      </c>
    </row>
    <row r="43" spans="2:33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68.337076719999999</v>
      </c>
      <c r="N43" s="67">
        <v>67.310407549999994</v>
      </c>
      <c r="O43" s="67">
        <v>65.876702969999997</v>
      </c>
      <c r="P43" s="67">
        <v>63.120585980000001</v>
      </c>
      <c r="Q43" s="67">
        <v>60.779161930000001</v>
      </c>
      <c r="R43" s="67">
        <v>59.377895940000002</v>
      </c>
      <c r="S43" s="67">
        <v>56.240085579999999</v>
      </c>
      <c r="T43" s="67">
        <v>52.699171319999998</v>
      </c>
      <c r="U43" s="68">
        <v>53.631137369999998</v>
      </c>
      <c r="V43" s="68">
        <v>49.908332819999998</v>
      </c>
      <c r="W43" s="68">
        <v>48.429269499999997</v>
      </c>
      <c r="X43" s="68">
        <v>45.996899190000001</v>
      </c>
      <c r="Y43" s="68">
        <v>44.132367039999998</v>
      </c>
      <c r="Z43" s="68">
        <v>42.108967589999999</v>
      </c>
      <c r="AA43" s="68">
        <v>40.321845359999998</v>
      </c>
      <c r="AB43" s="68">
        <v>38.908207910000002</v>
      </c>
      <c r="AC43" s="68">
        <v>37.565632010000002</v>
      </c>
      <c r="AD43" s="68">
        <v>35.774362789999998</v>
      </c>
      <c r="AE43" s="68">
        <v>33.731048559999998</v>
      </c>
      <c r="AF43" s="68">
        <v>32.40394053</v>
      </c>
      <c r="AG43" s="68">
        <v>30.672000000000001</v>
      </c>
    </row>
    <row r="44" spans="2:33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3" ht="12.75" customHeight="1" x14ac:dyDescent="0.2">
      <c r="B45" s="24" t="s">
        <v>74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G45" s="61" t="s">
        <v>73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25.26953125" style="23" customWidth="1"/>
    <col min="3" max="20" width="8.7265625" style="23" customWidth="1"/>
    <col min="21" max="29" width="9.453125" style="23" customWidth="1"/>
    <col min="30" max="16384" width="21.26953125" style="23"/>
  </cols>
  <sheetData>
    <row r="1" spans="1:30" ht="12.75" customHeight="1" x14ac:dyDescent="0.2">
      <c r="B1" s="3" t="s">
        <v>29</v>
      </c>
    </row>
    <row r="2" spans="1:30" ht="12.75" customHeight="1" x14ac:dyDescent="0.25">
      <c r="B2" s="138" t="s">
        <v>62</v>
      </c>
    </row>
    <row r="3" spans="1:30" s="2" customFormat="1" ht="12.75" customHeight="1" x14ac:dyDescent="0.25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0">
        <v>393000</v>
      </c>
      <c r="U4" s="120">
        <v>363000</v>
      </c>
      <c r="V4" s="25">
        <v>344000</v>
      </c>
      <c r="W4" s="132" t="s">
        <v>25</v>
      </c>
      <c r="X4" s="132" t="s">
        <v>25</v>
      </c>
      <c r="Y4" s="132" t="s">
        <v>25</v>
      </c>
      <c r="Z4" s="132" t="s">
        <v>25</v>
      </c>
      <c r="AA4" s="132" t="s">
        <v>25</v>
      </c>
      <c r="AB4" s="132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0">
        <v>390897</v>
      </c>
      <c r="U5" s="120">
        <v>378005</v>
      </c>
      <c r="V5" s="120">
        <v>356745</v>
      </c>
      <c r="W5" s="132" t="s">
        <v>25</v>
      </c>
      <c r="X5" s="132" t="s">
        <v>25</v>
      </c>
      <c r="Y5" s="132" t="s">
        <v>25</v>
      </c>
      <c r="Z5" s="132" t="s">
        <v>25</v>
      </c>
      <c r="AA5" s="132" t="s">
        <v>25</v>
      </c>
      <c r="AB5" s="132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0" t="s">
        <v>25</v>
      </c>
      <c r="U6" s="120" t="s">
        <v>25</v>
      </c>
      <c r="V6" s="120" t="s">
        <v>25</v>
      </c>
      <c r="W6" s="132" t="s">
        <v>25</v>
      </c>
      <c r="X6" s="132" t="s">
        <v>25</v>
      </c>
      <c r="Y6" s="132" t="s">
        <v>25</v>
      </c>
      <c r="Z6" s="132" t="s">
        <v>25</v>
      </c>
      <c r="AA6" s="132" t="s">
        <v>25</v>
      </c>
      <c r="AB6" s="132" t="s">
        <v>25</v>
      </c>
    </row>
    <row r="7" spans="1:30" s="2" customFormat="1" ht="12.75" customHeight="1" x14ac:dyDescent="0.25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0">
        <v>13000000</v>
      </c>
      <c r="U8" s="25">
        <v>12570100</v>
      </c>
      <c r="V8" s="25">
        <v>12056300</v>
      </c>
      <c r="W8" s="25">
        <v>11752500</v>
      </c>
      <c r="X8" s="120" t="s">
        <v>25</v>
      </c>
      <c r="Y8" s="120" t="s">
        <v>25</v>
      </c>
      <c r="Z8" s="132" t="s">
        <v>25</v>
      </c>
      <c r="AA8" s="132" t="s">
        <v>25</v>
      </c>
      <c r="AB8" s="132" t="s">
        <v>25</v>
      </c>
      <c r="AC8" s="133"/>
      <c r="AD8" s="133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0">
        <v>249227</v>
      </c>
      <c r="U9" s="120">
        <v>214264</v>
      </c>
      <c r="V9" s="120">
        <v>175000</v>
      </c>
      <c r="W9" s="120" t="s">
        <v>25</v>
      </c>
      <c r="X9" s="120" t="s">
        <v>25</v>
      </c>
      <c r="Y9" s="120" t="s">
        <v>25</v>
      </c>
      <c r="Z9" s="132" t="s">
        <v>25</v>
      </c>
      <c r="AA9" s="132" t="s">
        <v>25</v>
      </c>
      <c r="AB9" s="132" t="s">
        <v>25</v>
      </c>
      <c r="AC9" s="133"/>
      <c r="AD9" s="133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0" t="s">
        <v>25</v>
      </c>
      <c r="U10" s="120">
        <v>1132962</v>
      </c>
      <c r="V10" s="25">
        <v>1118918</v>
      </c>
      <c r="W10" s="120" t="s">
        <v>25</v>
      </c>
      <c r="X10" s="120" t="s">
        <v>25</v>
      </c>
      <c r="Y10" s="120" t="s">
        <v>25</v>
      </c>
      <c r="Z10" s="132" t="s">
        <v>25</v>
      </c>
      <c r="AA10" s="132" t="s">
        <v>25</v>
      </c>
      <c r="AB10" s="132" t="s">
        <v>25</v>
      </c>
      <c r="AC10" s="134"/>
      <c r="AD10" s="134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0" t="s">
        <v>25</v>
      </c>
      <c r="S11" s="120" t="s">
        <v>25</v>
      </c>
      <c r="T11" s="120" t="s">
        <v>25</v>
      </c>
      <c r="U11" s="120" t="s">
        <v>25</v>
      </c>
      <c r="V11" s="120" t="s">
        <v>25</v>
      </c>
      <c r="W11" s="120" t="s">
        <v>25</v>
      </c>
      <c r="X11" s="120" t="s">
        <v>25</v>
      </c>
      <c r="Y11" s="120" t="s">
        <v>25</v>
      </c>
      <c r="Z11" s="132" t="s">
        <v>25</v>
      </c>
      <c r="AA11" s="132" t="s">
        <v>25</v>
      </c>
      <c r="AB11" s="132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0" t="s">
        <v>25</v>
      </c>
      <c r="Q12" s="120" t="s">
        <v>25</v>
      </c>
      <c r="R12" s="120" t="s">
        <v>25</v>
      </c>
      <c r="S12" s="120" t="s">
        <v>25</v>
      </c>
      <c r="T12" s="120" t="s">
        <v>25</v>
      </c>
      <c r="U12" s="120" t="s">
        <v>25</v>
      </c>
      <c r="V12" s="120" t="s">
        <v>25</v>
      </c>
      <c r="W12" s="120" t="s">
        <v>25</v>
      </c>
      <c r="X12" s="120" t="s">
        <v>25</v>
      </c>
      <c r="Y12" s="120" t="s">
        <v>25</v>
      </c>
      <c r="Z12" s="132" t="s">
        <v>25</v>
      </c>
      <c r="AA12" s="132" t="s">
        <v>25</v>
      </c>
      <c r="AB12" s="132" t="s">
        <v>25</v>
      </c>
    </row>
    <row r="13" spans="1:30" s="2" customFormat="1" ht="12.75" customHeight="1" x14ac:dyDescent="0.25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0">
        <v>821518</v>
      </c>
      <c r="U13" s="120">
        <v>740139</v>
      </c>
      <c r="V13" s="120">
        <v>705349</v>
      </c>
      <c r="W13" s="120" t="s">
        <v>25</v>
      </c>
      <c r="X13" s="120" t="s">
        <v>25</v>
      </c>
      <c r="Y13" s="120" t="s">
        <v>25</v>
      </c>
      <c r="Z13" s="132" t="s">
        <v>25</v>
      </c>
      <c r="AA13" s="132" t="s">
        <v>25</v>
      </c>
      <c r="AB13" s="132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0" t="s">
        <v>25</v>
      </c>
      <c r="Q14" s="120" t="s">
        <v>25</v>
      </c>
      <c r="R14" s="120" t="s">
        <v>25</v>
      </c>
      <c r="S14" s="120" t="s">
        <v>25</v>
      </c>
      <c r="T14" s="120" t="s">
        <v>25</v>
      </c>
      <c r="U14" s="120" t="s">
        <v>25</v>
      </c>
      <c r="V14" s="120" t="s">
        <v>25</v>
      </c>
      <c r="W14" s="120" t="s">
        <v>25</v>
      </c>
      <c r="X14" s="120" t="s">
        <v>25</v>
      </c>
      <c r="Y14" s="120" t="s">
        <v>25</v>
      </c>
      <c r="Z14" s="132" t="s">
        <v>25</v>
      </c>
      <c r="AA14" s="132" t="s">
        <v>25</v>
      </c>
      <c r="AB14" s="132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0">
        <v>6453000</v>
      </c>
      <c r="U15" s="120">
        <v>5929000</v>
      </c>
      <c r="V15" s="120">
        <v>5421000</v>
      </c>
      <c r="W15" s="120" t="s">
        <v>25</v>
      </c>
      <c r="X15" s="120" t="s">
        <v>25</v>
      </c>
      <c r="Y15" s="120" t="s">
        <v>25</v>
      </c>
      <c r="Z15" s="132" t="s">
        <v>25</v>
      </c>
      <c r="AA15" s="132" t="s">
        <v>25</v>
      </c>
      <c r="AB15" s="132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0" t="s">
        <v>25</v>
      </c>
      <c r="U16" s="120" t="s">
        <v>25</v>
      </c>
      <c r="V16" s="120" t="s">
        <v>25</v>
      </c>
      <c r="W16" s="120" t="s">
        <v>25</v>
      </c>
      <c r="X16" s="120" t="s">
        <v>25</v>
      </c>
      <c r="Y16" s="120" t="s">
        <v>25</v>
      </c>
      <c r="Z16" s="132" t="s">
        <v>25</v>
      </c>
      <c r="AA16" s="132" t="s">
        <v>25</v>
      </c>
      <c r="AB16" s="132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0">
        <v>445006</v>
      </c>
      <c r="U17" s="120">
        <v>388674</v>
      </c>
      <c r="V17" s="120">
        <v>337952</v>
      </c>
      <c r="W17" s="120" t="s">
        <v>25</v>
      </c>
      <c r="X17" s="120" t="s">
        <v>25</v>
      </c>
      <c r="Y17" s="120" t="s">
        <v>25</v>
      </c>
      <c r="Z17" s="132" t="s">
        <v>25</v>
      </c>
      <c r="AA17" s="132" t="s">
        <v>25</v>
      </c>
      <c r="AB17" s="132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0">
        <v>258975</v>
      </c>
      <c r="U18" s="120">
        <v>243622</v>
      </c>
      <c r="V18" s="120">
        <v>215404</v>
      </c>
      <c r="W18" s="120" t="s">
        <v>25</v>
      </c>
      <c r="X18" s="120" t="s">
        <v>25</v>
      </c>
      <c r="Y18" s="120" t="s">
        <v>25</v>
      </c>
      <c r="Z18" s="132" t="s">
        <v>25</v>
      </c>
      <c r="AA18" s="132" t="s">
        <v>25</v>
      </c>
      <c r="AB18" s="132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0">
        <v>145996</v>
      </c>
      <c r="U19" s="120">
        <v>132670</v>
      </c>
      <c r="V19" s="120">
        <v>115129</v>
      </c>
      <c r="W19" s="120">
        <v>105000</v>
      </c>
      <c r="X19" s="120" t="s">
        <v>25</v>
      </c>
      <c r="Y19" s="120" t="s">
        <v>25</v>
      </c>
      <c r="Z19" s="132" t="s">
        <v>25</v>
      </c>
      <c r="AA19" s="132" t="s">
        <v>25</v>
      </c>
      <c r="AB19" s="132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1">
        <v>1119614</v>
      </c>
      <c r="U20" s="121" t="s">
        <v>25</v>
      </c>
      <c r="V20" s="121" t="s">
        <v>25</v>
      </c>
      <c r="W20" s="121" t="s">
        <v>25</v>
      </c>
      <c r="X20" s="121" t="s">
        <v>25</v>
      </c>
      <c r="Y20" s="121" t="s">
        <v>25</v>
      </c>
      <c r="Z20" s="135" t="s">
        <v>25</v>
      </c>
      <c r="AA20" s="135" t="s">
        <v>25</v>
      </c>
      <c r="AB20" s="135" t="s">
        <v>25</v>
      </c>
    </row>
    <row r="21" spans="2:28" ht="10.5" customHeight="1" thickTop="1" x14ac:dyDescent="0.2">
      <c r="B21" s="23" t="s">
        <v>36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U21" s="24"/>
      <c r="V21" s="24"/>
      <c r="W21" s="25"/>
    </row>
    <row r="22" spans="2:28" ht="12.75" customHeight="1" x14ac:dyDescent="0.2">
      <c r="B22" s="24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44"/>
      <c r="U22" s="24"/>
      <c r="AB22" s="44" t="s">
        <v>45</v>
      </c>
    </row>
    <row r="24" spans="2:28" ht="12.75" customHeight="1" x14ac:dyDescent="0.25">
      <c r="B24" s="138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8" ht="12.75" customHeight="1" x14ac:dyDescent="0.25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3" t="s">
        <v>14</v>
      </c>
      <c r="C26" s="124">
        <v>0</v>
      </c>
      <c r="D26" s="124">
        <v>0</v>
      </c>
      <c r="E26" s="124">
        <v>0</v>
      </c>
      <c r="F26" s="124">
        <v>1.1434885914244427E-2</v>
      </c>
      <c r="G26" s="124">
        <v>4.9759844800694744E-2</v>
      </c>
      <c r="H26" s="124">
        <v>0.21153009494635192</v>
      </c>
      <c r="I26" s="124">
        <v>0.52792958325501549</v>
      </c>
      <c r="J26" s="124">
        <v>1.0755466745213786</v>
      </c>
      <c r="K26" s="124">
        <v>1.9594350558852689</v>
      </c>
      <c r="L26" s="125">
        <v>3.1605329264095059</v>
      </c>
      <c r="M26" s="125">
        <v>4.333909250700799</v>
      </c>
      <c r="N26" s="125">
        <v>5.0912573929647493</v>
      </c>
      <c r="O26" s="125">
        <v>5.344227493767125</v>
      </c>
      <c r="P26" s="125">
        <v>5.5281876144027713</v>
      </c>
      <c r="Q26" s="125">
        <v>5.6114055931273992</v>
      </c>
      <c r="R26" s="125">
        <v>5.4313919776872543</v>
      </c>
      <c r="S26" s="125">
        <v>5.0999999999999996</v>
      </c>
      <c r="T26" s="125">
        <v>4.7293653757264176</v>
      </c>
      <c r="U26" s="125">
        <v>4.351575665988876</v>
      </c>
      <c r="V26" s="125">
        <v>4.1100936372524552</v>
      </c>
      <c r="W26" s="125" t="s">
        <v>25</v>
      </c>
      <c r="X26" s="125" t="s">
        <v>25</v>
      </c>
      <c r="Y26" s="125" t="s">
        <v>25</v>
      </c>
      <c r="Z26" s="125" t="s">
        <v>25</v>
      </c>
      <c r="AA26" s="125" t="s">
        <v>25</v>
      </c>
      <c r="AB26" s="125" t="s">
        <v>25</v>
      </c>
    </row>
    <row r="27" spans="2:28" ht="12.75" customHeight="1" x14ac:dyDescent="0.2">
      <c r="B27" s="126" t="s">
        <v>30</v>
      </c>
      <c r="C27" s="124">
        <v>2.0868867261964485E-3</v>
      </c>
      <c r="D27" s="124">
        <v>4.1488449224902574E-3</v>
      </c>
      <c r="E27" s="124">
        <v>8.338355486563016E-3</v>
      </c>
      <c r="F27" s="124">
        <v>1.1572861311845027E-2</v>
      </c>
      <c r="G27" s="124">
        <v>8.9628987158731355E-2</v>
      </c>
      <c r="H27" s="124">
        <v>0.27736591016747486</v>
      </c>
      <c r="I27" s="124">
        <v>0.53810659575406605</v>
      </c>
      <c r="J27" s="124">
        <v>0.96689018259338655</v>
      </c>
      <c r="K27" s="124">
        <v>1.8083462375041024</v>
      </c>
      <c r="L27" s="125">
        <v>3.1194486616724055</v>
      </c>
      <c r="M27" s="125">
        <v>4.1865406579136337</v>
      </c>
      <c r="N27" s="125">
        <v>4.3233354914898312</v>
      </c>
      <c r="O27" s="125">
        <v>4.123845434519871</v>
      </c>
      <c r="P27" s="125">
        <v>4.0904725769727532</v>
      </c>
      <c r="Q27" s="125">
        <v>3.9802114753301123</v>
      </c>
      <c r="R27" s="125">
        <v>3.8736010164981161</v>
      </c>
      <c r="S27" s="125">
        <v>3.8234645971064483</v>
      </c>
      <c r="T27" s="125">
        <v>3.7091372626641586</v>
      </c>
      <c r="U27" s="125">
        <v>3.5653560258011403</v>
      </c>
      <c r="V27" s="125">
        <v>3.3462815373281414</v>
      </c>
      <c r="W27" s="125" t="s">
        <v>25</v>
      </c>
      <c r="X27" s="125" t="s">
        <v>25</v>
      </c>
      <c r="Y27" s="125" t="s">
        <v>25</v>
      </c>
      <c r="Z27" s="125" t="s">
        <v>25</v>
      </c>
      <c r="AA27" s="125" t="s">
        <v>25</v>
      </c>
      <c r="AB27" s="125" t="s">
        <v>25</v>
      </c>
    </row>
    <row r="28" spans="2:28" ht="12.75" customHeight="1" x14ac:dyDescent="0.2">
      <c r="B28" s="123" t="s">
        <v>9</v>
      </c>
      <c r="C28" s="124">
        <v>0</v>
      </c>
      <c r="D28" s="124">
        <v>0</v>
      </c>
      <c r="E28" s="127">
        <v>0</v>
      </c>
      <c r="F28" s="124">
        <v>2.8666642777797685E-3</v>
      </c>
      <c r="G28" s="124">
        <v>5.2242430724818356E-3</v>
      </c>
      <c r="H28" s="124">
        <v>1.0375397530805065E-2</v>
      </c>
      <c r="I28" s="124">
        <v>3.7362495917053373E-2</v>
      </c>
      <c r="J28" s="124">
        <v>0.20619942443383835</v>
      </c>
      <c r="K28" s="124">
        <v>0.29946013956592865</v>
      </c>
      <c r="L28" s="125">
        <v>0.34580222101487962</v>
      </c>
      <c r="M28" s="125">
        <v>0.38197360042729073</v>
      </c>
      <c r="N28" s="125">
        <v>0.38701400675954489</v>
      </c>
      <c r="O28" s="125">
        <v>0.35877206273407575</v>
      </c>
      <c r="P28" s="125">
        <v>0.32680742768425391</v>
      </c>
      <c r="Q28" s="125">
        <v>0.29897263953780867</v>
      </c>
      <c r="R28" s="125">
        <v>0.2791785943163988</v>
      </c>
      <c r="S28" s="125" t="s">
        <v>25</v>
      </c>
      <c r="T28" s="125" t="s">
        <v>25</v>
      </c>
      <c r="U28" s="125" t="s">
        <v>25</v>
      </c>
      <c r="V28" s="125" t="s">
        <v>25</v>
      </c>
      <c r="W28" s="125" t="s">
        <v>25</v>
      </c>
      <c r="X28" s="125" t="s">
        <v>25</v>
      </c>
      <c r="Y28" s="125" t="s">
        <v>25</v>
      </c>
      <c r="Z28" s="125" t="s">
        <v>25</v>
      </c>
      <c r="AA28" s="125" t="s">
        <v>25</v>
      </c>
      <c r="AB28" s="125" t="s">
        <v>25</v>
      </c>
    </row>
    <row r="29" spans="2:28" ht="12.75" customHeight="1" x14ac:dyDescent="0.25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3" t="s">
        <v>17</v>
      </c>
      <c r="C30" s="125">
        <v>2.2533422456936004E-2</v>
      </c>
      <c r="D30" s="125">
        <v>8.4537546952963671E-2</v>
      </c>
      <c r="E30" s="125">
        <v>0.18536676933260551</v>
      </c>
      <c r="F30" s="125">
        <v>0.36883086124858394</v>
      </c>
      <c r="G30" s="125">
        <v>0.65833850470819955</v>
      </c>
      <c r="H30" s="125">
        <v>1.1749564005276916</v>
      </c>
      <c r="I30" s="125">
        <v>2.3715983719495393</v>
      </c>
      <c r="J30" s="125">
        <v>3.5185126509004667</v>
      </c>
      <c r="K30" s="125">
        <v>5.0666157888157013</v>
      </c>
      <c r="L30" s="125">
        <v>6.8280646660111923</v>
      </c>
      <c r="M30" s="125">
        <v>9.0754839657738895</v>
      </c>
      <c r="N30" s="125">
        <v>11.154858317372696</v>
      </c>
      <c r="O30" s="125">
        <v>12.782195746182182</v>
      </c>
      <c r="P30" s="125">
        <v>13.99620257299525</v>
      </c>
      <c r="Q30" s="125">
        <v>14.6</v>
      </c>
      <c r="R30" s="125">
        <v>15.118093095816857</v>
      </c>
      <c r="S30" s="125">
        <v>15.484382631571311</v>
      </c>
      <c r="T30" s="125">
        <v>15.754463630378373</v>
      </c>
      <c r="U30" s="125">
        <v>15.241053284929491</v>
      </c>
      <c r="V30" s="125">
        <v>14.63047945968081</v>
      </c>
      <c r="W30" s="125">
        <v>14.279645208682389</v>
      </c>
      <c r="X30" s="125" t="s">
        <v>25</v>
      </c>
      <c r="Y30" s="125" t="s">
        <v>25</v>
      </c>
      <c r="Z30" s="125" t="s">
        <v>25</v>
      </c>
      <c r="AA30" s="125" t="s">
        <v>25</v>
      </c>
      <c r="AB30" s="125" t="s">
        <v>25</v>
      </c>
    </row>
    <row r="31" spans="2:28" ht="12.75" customHeight="1" x14ac:dyDescent="0.2">
      <c r="B31" s="123" t="s">
        <v>18</v>
      </c>
      <c r="C31" s="124">
        <v>0</v>
      </c>
      <c r="D31" s="124">
        <v>0</v>
      </c>
      <c r="E31" s="127">
        <v>1.7100174487624159E-2</v>
      </c>
      <c r="F31" s="124">
        <v>4.5361899896654262E-2</v>
      </c>
      <c r="G31" s="124">
        <v>0.11306449152487016</v>
      </c>
      <c r="H31" s="124">
        <v>0.26936446856563323</v>
      </c>
      <c r="I31" s="124">
        <v>0.56870779754131906</v>
      </c>
      <c r="J31" s="124">
        <v>1.105965152268545</v>
      </c>
      <c r="K31" s="124">
        <v>2.2078387711584551</v>
      </c>
      <c r="L31" s="125">
        <v>4.6484693832422108</v>
      </c>
      <c r="M31" s="125">
        <v>7</v>
      </c>
      <c r="N31" s="125">
        <v>7.5957380297818036</v>
      </c>
      <c r="O31" s="125">
        <v>7.3388404532349139</v>
      </c>
      <c r="P31" s="125">
        <v>6.9862940099747295</v>
      </c>
      <c r="Q31" s="125">
        <v>6.5963592681574577</v>
      </c>
      <c r="R31" s="125">
        <v>5.9195409706864268</v>
      </c>
      <c r="S31" s="125">
        <v>5.18759524815012</v>
      </c>
      <c r="T31" s="125">
        <v>4.5569770694790579</v>
      </c>
      <c r="U31" s="125">
        <v>3.8976139611504679</v>
      </c>
      <c r="V31" s="125">
        <v>3.167493050520247</v>
      </c>
      <c r="W31" s="125" t="s">
        <v>25</v>
      </c>
      <c r="X31" s="125" t="s">
        <v>25</v>
      </c>
      <c r="Y31" s="125" t="s">
        <v>25</v>
      </c>
      <c r="Z31" s="125" t="s">
        <v>25</v>
      </c>
      <c r="AA31" s="125" t="s">
        <v>25</v>
      </c>
      <c r="AB31" s="125" t="s">
        <v>25</v>
      </c>
    </row>
    <row r="32" spans="2:28" ht="12.75" customHeight="1" x14ac:dyDescent="0.2">
      <c r="B32" s="123" t="s">
        <v>12</v>
      </c>
      <c r="C32" s="125">
        <v>0</v>
      </c>
      <c r="D32" s="125">
        <v>0</v>
      </c>
      <c r="E32" s="125">
        <v>0</v>
      </c>
      <c r="F32" s="125">
        <v>3.5306687188891797E-4</v>
      </c>
      <c r="G32" s="125">
        <v>5.7063361071814419E-3</v>
      </c>
      <c r="H32" s="125">
        <v>2.7615607072043781E-2</v>
      </c>
      <c r="I32" s="125">
        <v>8.9252691344500562E-2</v>
      </c>
      <c r="J32" s="125">
        <v>0.21572040302267004</v>
      </c>
      <c r="K32" s="125">
        <v>0.45728449890862966</v>
      </c>
      <c r="L32" s="125">
        <v>0.90647119458257963</v>
      </c>
      <c r="M32" s="125">
        <v>1.5953291809498675</v>
      </c>
      <c r="N32" s="125">
        <v>2.3285374070575462</v>
      </c>
      <c r="O32" s="125">
        <v>2.5001046203255393</v>
      </c>
      <c r="P32" s="125">
        <v>2.5663855703911924</v>
      </c>
      <c r="Q32" s="125">
        <v>2.6</v>
      </c>
      <c r="R32" s="125">
        <v>2.609355895043076</v>
      </c>
      <c r="S32" s="125">
        <v>2.6037926360341919</v>
      </c>
      <c r="T32" s="125" t="s">
        <v>25</v>
      </c>
      <c r="U32" s="125">
        <v>2.5095368922934878</v>
      </c>
      <c r="V32" s="125">
        <v>2.4517183696880718</v>
      </c>
      <c r="W32" s="125" t="s">
        <v>25</v>
      </c>
      <c r="X32" s="125" t="s">
        <v>25</v>
      </c>
      <c r="Y32" s="125" t="s">
        <v>25</v>
      </c>
      <c r="Z32" s="125" t="s">
        <v>25</v>
      </c>
      <c r="AA32" s="125" t="s">
        <v>25</v>
      </c>
      <c r="AB32" s="125" t="s">
        <v>25</v>
      </c>
    </row>
    <row r="33" spans="2:28" ht="12.75" customHeight="1" x14ac:dyDescent="0.2">
      <c r="B33" s="123" t="s">
        <v>23</v>
      </c>
      <c r="C33" s="125">
        <v>0</v>
      </c>
      <c r="D33" s="125">
        <v>0</v>
      </c>
      <c r="E33" s="125">
        <v>0</v>
      </c>
      <c r="F33" s="125">
        <v>1.07325718786924E-2</v>
      </c>
      <c r="G33" s="125">
        <v>5.0205922729947047E-2</v>
      </c>
      <c r="H33" s="125">
        <v>0.12393277960208615</v>
      </c>
      <c r="I33" s="125">
        <v>0.56467860413459858</v>
      </c>
      <c r="J33" s="125">
        <v>1.1240528463182438</v>
      </c>
      <c r="K33" s="125">
        <v>1.9320542635658915</v>
      </c>
      <c r="L33" s="125">
        <v>3.0376442763414677</v>
      </c>
      <c r="M33" s="125">
        <v>4.0116885625965999</v>
      </c>
      <c r="N33" s="125" t="s">
        <v>25</v>
      </c>
      <c r="O33" s="125">
        <v>4.1670443633570189</v>
      </c>
      <c r="P33" s="125">
        <v>4.5194481701475375</v>
      </c>
      <c r="Q33" s="125">
        <v>3.2</v>
      </c>
      <c r="R33" s="125" t="s">
        <v>25</v>
      </c>
      <c r="S33" s="125" t="s">
        <v>25</v>
      </c>
      <c r="T33" s="125" t="s">
        <v>25</v>
      </c>
      <c r="U33" s="125" t="s">
        <v>25</v>
      </c>
      <c r="V33" s="125" t="s">
        <v>25</v>
      </c>
      <c r="W33" s="125" t="s">
        <v>25</v>
      </c>
      <c r="X33" s="125" t="s">
        <v>25</v>
      </c>
      <c r="Y33" s="125" t="s">
        <v>25</v>
      </c>
      <c r="Z33" s="125" t="s">
        <v>25</v>
      </c>
      <c r="AA33" s="125" t="s">
        <v>25</v>
      </c>
      <c r="AB33" s="125" t="s">
        <v>25</v>
      </c>
    </row>
    <row r="34" spans="2:28" ht="12.75" customHeight="1" x14ac:dyDescent="0.2">
      <c r="B34" s="123" t="s">
        <v>10</v>
      </c>
      <c r="C34" s="125">
        <v>1.1638159054840416E-2</v>
      </c>
      <c r="D34" s="125">
        <v>4.5633249087335022E-2</v>
      </c>
      <c r="E34" s="125">
        <v>0.11006289308176101</v>
      </c>
      <c r="F34" s="125">
        <v>0.17923329911079403</v>
      </c>
      <c r="G34" s="125">
        <v>0.29657122045127388</v>
      </c>
      <c r="H34" s="125">
        <v>0.49097572781965293</v>
      </c>
      <c r="I34" s="125">
        <v>0.7648829834901596</v>
      </c>
      <c r="J34" s="125">
        <v>1.2043534282818218</v>
      </c>
      <c r="K34" s="125">
        <v>1.5411486694749821</v>
      </c>
      <c r="L34" s="125">
        <v>2.2175596608839534</v>
      </c>
      <c r="M34" s="125">
        <v>2.8865909361044606</v>
      </c>
      <c r="N34" s="125">
        <v>3</v>
      </c>
      <c r="O34" s="125">
        <v>3.1859416134279055</v>
      </c>
      <c r="P34" s="125" t="s">
        <v>25</v>
      </c>
      <c r="Q34" s="125" t="s">
        <v>25</v>
      </c>
      <c r="R34" s="125" t="s">
        <v>25</v>
      </c>
      <c r="S34" s="125" t="s">
        <v>25</v>
      </c>
      <c r="T34" s="125" t="s">
        <v>25</v>
      </c>
      <c r="U34" s="125" t="s">
        <v>25</v>
      </c>
      <c r="V34" s="125" t="s">
        <v>25</v>
      </c>
      <c r="W34" s="125" t="s">
        <v>25</v>
      </c>
      <c r="X34" s="125" t="s">
        <v>25</v>
      </c>
      <c r="Y34" s="125" t="s">
        <v>25</v>
      </c>
      <c r="Z34" s="125" t="s">
        <v>25</v>
      </c>
      <c r="AA34" s="125" t="s">
        <v>25</v>
      </c>
      <c r="AB34" s="125" t="s">
        <v>25</v>
      </c>
    </row>
    <row r="35" spans="2:28" ht="12.75" customHeight="1" x14ac:dyDescent="0.2">
      <c r="B35" s="128" t="s">
        <v>16</v>
      </c>
      <c r="C35" s="125">
        <v>3.4746351633078527E-3</v>
      </c>
      <c r="D35" s="125">
        <v>1.0378109108520429E-2</v>
      </c>
      <c r="E35" s="125">
        <v>2.0685018875079723E-2</v>
      </c>
      <c r="F35" s="125">
        <v>8.591360527853191E-2</v>
      </c>
      <c r="G35" s="125">
        <v>0.1592438485642369</v>
      </c>
      <c r="H35" s="125">
        <v>0.20046236265611139</v>
      </c>
      <c r="I35" s="125">
        <v>0.24663730508272824</v>
      </c>
      <c r="J35" s="125">
        <v>0.44904598908733523</v>
      </c>
      <c r="K35" s="125">
        <v>0.71914512888903892</v>
      </c>
      <c r="L35" s="125">
        <v>1.1025024789499336</v>
      </c>
      <c r="M35" s="125">
        <v>1.5</v>
      </c>
      <c r="N35" s="125">
        <v>1.61464835622139</v>
      </c>
      <c r="O35" s="125">
        <v>1.6923910100189548</v>
      </c>
      <c r="P35" s="125">
        <v>1.7</v>
      </c>
      <c r="Q35" s="125">
        <v>1.6090133779264215</v>
      </c>
      <c r="R35" s="125">
        <v>1.4930197090567807</v>
      </c>
      <c r="S35" s="125">
        <v>1.4577849219093322</v>
      </c>
      <c r="T35" s="125">
        <v>1.3490486032923521</v>
      </c>
      <c r="U35" s="125">
        <v>1.2079894868507128</v>
      </c>
      <c r="V35" s="125">
        <v>1.1440754495593555</v>
      </c>
      <c r="W35" s="125" t="s">
        <v>25</v>
      </c>
      <c r="X35" s="125" t="s">
        <v>25</v>
      </c>
      <c r="Y35" s="125" t="s">
        <v>25</v>
      </c>
      <c r="Z35" s="125" t="s">
        <v>25</v>
      </c>
      <c r="AA35" s="125" t="s">
        <v>25</v>
      </c>
      <c r="AB35" s="125" t="s">
        <v>25</v>
      </c>
    </row>
    <row r="36" spans="2:28" ht="12.75" customHeight="1" x14ac:dyDescent="0.2">
      <c r="B36" s="123" t="s">
        <v>13</v>
      </c>
      <c r="C36" s="125">
        <v>0</v>
      </c>
      <c r="D36" s="125">
        <v>0</v>
      </c>
      <c r="E36" s="125">
        <v>0</v>
      </c>
      <c r="F36" s="125">
        <v>6.9921121822962319E-3</v>
      </c>
      <c r="G36" s="125">
        <v>2.658506347238471E-2</v>
      </c>
      <c r="H36" s="125">
        <v>8.5572009139588026E-2</v>
      </c>
      <c r="I36" s="125">
        <v>0.19093063785291042</v>
      </c>
      <c r="J36" s="125">
        <v>0.50498016301884685</v>
      </c>
      <c r="K36" s="125">
        <v>0.9002446155804259</v>
      </c>
      <c r="L36" s="125">
        <v>2.1963411027264725</v>
      </c>
      <c r="M36" s="125">
        <v>3.4102411951551539</v>
      </c>
      <c r="N36" s="125">
        <v>3.9298148850356784</v>
      </c>
      <c r="O36" s="125">
        <v>4.0999999999999996</v>
      </c>
      <c r="P36" s="125" t="s">
        <v>25</v>
      </c>
      <c r="Q36" s="125" t="s">
        <v>25</v>
      </c>
      <c r="R36" s="125" t="s">
        <v>25</v>
      </c>
      <c r="S36" s="125" t="s">
        <v>25</v>
      </c>
      <c r="T36" s="125" t="s">
        <v>25</v>
      </c>
      <c r="U36" s="125" t="s">
        <v>25</v>
      </c>
      <c r="V36" s="125" t="s">
        <v>25</v>
      </c>
      <c r="W36" s="125" t="s">
        <v>25</v>
      </c>
      <c r="X36" s="125" t="s">
        <v>25</v>
      </c>
      <c r="Y36" s="125" t="s">
        <v>25</v>
      </c>
      <c r="Z36" s="125" t="s">
        <v>25</v>
      </c>
      <c r="AA36" s="125" t="s">
        <v>25</v>
      </c>
      <c r="AB36" s="125" t="s">
        <v>25</v>
      </c>
    </row>
    <row r="37" spans="2:28" ht="12.75" customHeight="1" x14ac:dyDescent="0.2">
      <c r="B37" s="123" t="s">
        <v>15</v>
      </c>
      <c r="C37" s="125">
        <v>2.2548964088956486E-2</v>
      </c>
      <c r="D37" s="125">
        <v>6.9265570438948071E-2</v>
      </c>
      <c r="E37" s="125">
        <v>0.12856132227152872</v>
      </c>
      <c r="F37" s="125">
        <v>0.19187636235414798</v>
      </c>
      <c r="G37" s="125">
        <v>0.27450670245570308</v>
      </c>
      <c r="H37" s="125">
        <v>0.41459345385044194</v>
      </c>
      <c r="I37" s="125">
        <v>0.73435262517979316</v>
      </c>
      <c r="J37" s="125">
        <v>1.9016493668175944</v>
      </c>
      <c r="K37" s="125">
        <v>3.2186193908798137</v>
      </c>
      <c r="L37" s="125">
        <v>5.3202360836952236</v>
      </c>
      <c r="M37" s="125">
        <v>7.6421958714150637</v>
      </c>
      <c r="N37" s="125">
        <v>8.1129066469742561</v>
      </c>
      <c r="O37" s="125">
        <v>7.5410993839996863</v>
      </c>
      <c r="P37" s="125">
        <v>6.7599652089422424</v>
      </c>
      <c r="Q37" s="125">
        <v>6.2449627931360965</v>
      </c>
      <c r="R37" s="125">
        <v>5.8485056681552727</v>
      </c>
      <c r="S37" s="125">
        <v>5.4562896294620922</v>
      </c>
      <c r="T37" s="125">
        <v>5.1005613652703357</v>
      </c>
      <c r="U37" s="125">
        <v>4.6853031467788755</v>
      </c>
      <c r="V37" s="125">
        <v>4.2836246259977298</v>
      </c>
      <c r="W37" s="125" t="s">
        <v>25</v>
      </c>
      <c r="X37" s="125" t="s">
        <v>25</v>
      </c>
      <c r="Y37" s="125" t="s">
        <v>25</v>
      </c>
      <c r="Z37" s="125" t="s">
        <v>25</v>
      </c>
      <c r="AA37" s="125" t="s">
        <v>25</v>
      </c>
      <c r="AB37" s="125" t="s">
        <v>25</v>
      </c>
    </row>
    <row r="38" spans="2:28" ht="12.75" customHeight="1" x14ac:dyDescent="0.2">
      <c r="B38" s="126" t="s">
        <v>31</v>
      </c>
      <c r="C38" s="125">
        <v>0</v>
      </c>
      <c r="D38" s="125">
        <v>0</v>
      </c>
      <c r="E38" s="125">
        <v>2.6156278824614573E-3</v>
      </c>
      <c r="F38" s="125">
        <v>7.69130064803299E-3</v>
      </c>
      <c r="G38" s="125">
        <v>3.89833151411196E-2</v>
      </c>
      <c r="H38" s="125">
        <v>0.1529635329128794</v>
      </c>
      <c r="I38" s="125">
        <v>1.0608714901233736</v>
      </c>
      <c r="J38" s="125">
        <v>1.8461508585048656</v>
      </c>
      <c r="K38" s="125">
        <v>3.895883466130718</v>
      </c>
      <c r="L38" s="125">
        <v>5.5534718654559549</v>
      </c>
      <c r="M38" s="125">
        <v>7.5</v>
      </c>
      <c r="N38" s="125">
        <v>8.9</v>
      </c>
      <c r="O38" s="125">
        <v>9.6</v>
      </c>
      <c r="P38" s="125">
        <v>9.3643308034288797</v>
      </c>
      <c r="Q38" s="125">
        <v>9.3362913662414488</v>
      </c>
      <c r="R38" s="125">
        <v>8.6999999999999993</v>
      </c>
      <c r="S38" s="125">
        <v>7.9</v>
      </c>
      <c r="T38" s="125" t="s">
        <v>25</v>
      </c>
      <c r="U38" s="125" t="s">
        <v>25</v>
      </c>
      <c r="V38" s="125" t="s">
        <v>25</v>
      </c>
      <c r="W38" s="125" t="s">
        <v>25</v>
      </c>
      <c r="X38" s="125" t="s">
        <v>25</v>
      </c>
      <c r="Y38" s="125" t="s">
        <v>25</v>
      </c>
      <c r="Z38" s="125" t="s">
        <v>25</v>
      </c>
      <c r="AA38" s="125" t="s">
        <v>25</v>
      </c>
      <c r="AB38" s="125" t="s">
        <v>25</v>
      </c>
    </row>
    <row r="39" spans="2:28" ht="12.75" customHeight="1" x14ac:dyDescent="0.2">
      <c r="B39" s="123" t="s">
        <v>19</v>
      </c>
      <c r="C39" s="125">
        <v>0</v>
      </c>
      <c r="D39" s="125">
        <v>0</v>
      </c>
      <c r="E39" s="125">
        <v>0</v>
      </c>
      <c r="F39" s="125">
        <v>0</v>
      </c>
      <c r="G39" s="125">
        <v>5.200091996320147E-2</v>
      </c>
      <c r="H39" s="125">
        <v>0.28178489702517162</v>
      </c>
      <c r="I39" s="125">
        <v>1.0013202822672433</v>
      </c>
      <c r="J39" s="125">
        <v>3.394160253508375</v>
      </c>
      <c r="K39" s="125">
        <v>6.9727122559432617</v>
      </c>
      <c r="L39" s="125">
        <v>11.880704620322398</v>
      </c>
      <c r="M39" s="125">
        <v>15.629021929033742</v>
      </c>
      <c r="N39" s="125">
        <v>16.989760980498517</v>
      </c>
      <c r="O39" s="125">
        <v>17.813447058730493</v>
      </c>
      <c r="P39" s="125">
        <v>17.3</v>
      </c>
      <c r="Q39" s="125">
        <v>15.950333291357913</v>
      </c>
      <c r="R39" s="125">
        <v>13.460951999610412</v>
      </c>
      <c r="S39" s="125">
        <v>11.074636510500808</v>
      </c>
      <c r="T39" s="125">
        <v>9.4240680251824642</v>
      </c>
      <c r="U39" s="125">
        <v>8.1330264603651123</v>
      </c>
      <c r="V39" s="125">
        <v>6.9911431563329929</v>
      </c>
      <c r="W39" s="125" t="s">
        <v>25</v>
      </c>
      <c r="X39" s="125" t="s">
        <v>25</v>
      </c>
      <c r="Y39" s="125" t="s">
        <v>25</v>
      </c>
      <c r="Z39" s="125" t="s">
        <v>25</v>
      </c>
      <c r="AA39" s="125" t="s">
        <v>25</v>
      </c>
      <c r="AB39" s="125" t="s">
        <v>25</v>
      </c>
    </row>
    <row r="40" spans="2:28" ht="12.75" customHeight="1" x14ac:dyDescent="0.2">
      <c r="B40" s="126" t="s">
        <v>11</v>
      </c>
      <c r="C40" s="125">
        <v>0</v>
      </c>
      <c r="D40" s="125">
        <v>0</v>
      </c>
      <c r="E40" s="125">
        <v>0</v>
      </c>
      <c r="F40" s="125">
        <v>0</v>
      </c>
      <c r="G40" s="125">
        <v>1.8431943051651814E-2</v>
      </c>
      <c r="H40" s="125">
        <v>7.9540277156185613E-2</v>
      </c>
      <c r="I40" s="125">
        <v>0.19797445367526634</v>
      </c>
      <c r="J40" s="125">
        <v>0.48050174244021976</v>
      </c>
      <c r="K40" s="125">
        <v>0.90540059822936136</v>
      </c>
      <c r="L40" s="125">
        <v>1.3969052572617429</v>
      </c>
      <c r="M40" s="125">
        <v>1.9458157075584643</v>
      </c>
      <c r="N40" s="125">
        <v>2.4256646399096553</v>
      </c>
      <c r="O40" s="125">
        <v>2.6729948167012814</v>
      </c>
      <c r="P40" s="125">
        <v>2.6903720732413436</v>
      </c>
      <c r="Q40" s="125">
        <v>2.7</v>
      </c>
      <c r="R40" s="125">
        <v>2.6122260339241472</v>
      </c>
      <c r="S40" s="125">
        <v>2.5339023233760076</v>
      </c>
      <c r="T40" s="125">
        <v>2.4413095883158769</v>
      </c>
      <c r="U40" s="125">
        <v>2.2908405120939062</v>
      </c>
      <c r="V40" s="125">
        <v>2.0212110620309791</v>
      </c>
      <c r="W40" s="125" t="s">
        <v>25</v>
      </c>
      <c r="X40" s="125" t="s">
        <v>25</v>
      </c>
      <c r="Y40" s="125" t="s">
        <v>25</v>
      </c>
      <c r="Z40" s="125" t="s">
        <v>25</v>
      </c>
      <c r="AA40" s="125" t="s">
        <v>25</v>
      </c>
      <c r="AB40" s="125" t="s">
        <v>25</v>
      </c>
    </row>
    <row r="41" spans="2:28" ht="12.75" customHeight="1" x14ac:dyDescent="0.2">
      <c r="B41" s="123" t="s">
        <v>21</v>
      </c>
      <c r="C41" s="125">
        <v>0</v>
      </c>
      <c r="D41" s="125">
        <v>0</v>
      </c>
      <c r="E41" s="125" t="s">
        <v>25</v>
      </c>
      <c r="F41" s="125" t="s">
        <v>25</v>
      </c>
      <c r="G41" s="125">
        <v>6.4085252214032037E-2</v>
      </c>
      <c r="H41" s="125">
        <v>0.14181618865796375</v>
      </c>
      <c r="I41" s="125">
        <v>0.35426540270963908</v>
      </c>
      <c r="J41" s="125">
        <v>0.70829177321597603</v>
      </c>
      <c r="K41" s="125">
        <v>1.3420903373516346</v>
      </c>
      <c r="L41" s="125">
        <v>2.2851852512225457</v>
      </c>
      <c r="M41" s="125">
        <v>1.418833916706792</v>
      </c>
      <c r="N41" s="125">
        <v>1.4927048260381592</v>
      </c>
      <c r="O41" s="125">
        <v>1.3082858101308286</v>
      </c>
      <c r="P41" s="125">
        <v>1.0026626263076392</v>
      </c>
      <c r="Q41" s="125">
        <v>0.7102121403663274</v>
      </c>
      <c r="R41" s="125">
        <v>0.50879327508019023</v>
      </c>
      <c r="S41" s="125">
        <v>0.35281535628838245</v>
      </c>
      <c r="T41" s="125">
        <v>1.5936037541966959</v>
      </c>
      <c r="U41" s="125">
        <v>1.4363087417472062</v>
      </c>
      <c r="V41" s="125">
        <v>1.2364691212970311</v>
      </c>
      <c r="W41" s="125">
        <v>1.1100000000000001</v>
      </c>
      <c r="X41" s="125" t="s">
        <v>25</v>
      </c>
      <c r="Y41" s="125" t="s">
        <v>25</v>
      </c>
      <c r="Z41" s="125" t="s">
        <v>25</v>
      </c>
      <c r="AA41" s="125" t="s">
        <v>25</v>
      </c>
      <c r="AB41" s="125" t="s">
        <v>25</v>
      </c>
    </row>
    <row r="42" spans="2:28" ht="12.75" customHeight="1" thickBot="1" x14ac:dyDescent="0.25">
      <c r="B42" s="129" t="s">
        <v>20</v>
      </c>
      <c r="C42" s="130">
        <v>4.5510859335732359E-3</v>
      </c>
      <c r="D42" s="130">
        <v>2.7006751389992058E-2</v>
      </c>
      <c r="E42" s="130">
        <v>3.9117404777782132E-2</v>
      </c>
      <c r="F42" s="130">
        <v>0.10241108097636575</v>
      </c>
      <c r="G42" s="130">
        <v>0.13484346990425183</v>
      </c>
      <c r="H42" s="130">
        <v>0.19152915374157836</v>
      </c>
      <c r="I42" s="130">
        <v>0.32294707813519696</v>
      </c>
      <c r="J42" s="130">
        <v>0.43094339584995067</v>
      </c>
      <c r="K42" s="130">
        <v>0.56370395564587328</v>
      </c>
      <c r="L42" s="130">
        <v>0.72283543577981657</v>
      </c>
      <c r="M42" s="130">
        <v>0.67052567279700304</v>
      </c>
      <c r="N42" s="130">
        <v>0.71309857627782214</v>
      </c>
      <c r="O42" s="130">
        <v>0.57609383516396206</v>
      </c>
      <c r="P42" s="130">
        <v>0.46387708980583431</v>
      </c>
      <c r="Q42" s="130">
        <v>0.44960897567990166</v>
      </c>
      <c r="R42" s="130">
        <v>0.41559926403206471</v>
      </c>
      <c r="S42" s="130">
        <v>0.4</v>
      </c>
      <c r="T42" s="130">
        <v>0.37038411263368382</v>
      </c>
      <c r="U42" s="130" t="s">
        <v>25</v>
      </c>
      <c r="V42" s="130" t="s">
        <v>25</v>
      </c>
      <c r="W42" s="130" t="s">
        <v>25</v>
      </c>
      <c r="X42" s="130" t="s">
        <v>25</v>
      </c>
      <c r="Y42" s="130" t="s">
        <v>25</v>
      </c>
      <c r="Z42" s="130" t="s">
        <v>25</v>
      </c>
      <c r="AA42" s="130" t="s">
        <v>25</v>
      </c>
      <c r="AB42" s="130" t="s">
        <v>25</v>
      </c>
    </row>
    <row r="43" spans="2:28" ht="12.75" customHeight="1" thickTop="1" x14ac:dyDescent="0.2">
      <c r="B43" s="23" t="s">
        <v>36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28" ht="12.75" customHeight="1" x14ac:dyDescent="0.2">
      <c r="B44" s="24" t="s">
        <v>64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S44" s="44"/>
      <c r="AB44" s="44" t="s">
        <v>45</v>
      </c>
    </row>
    <row r="45" spans="2:28" ht="12.75" customHeight="1" x14ac:dyDescent="0.2">
      <c r="C45" s="96"/>
      <c r="D45" s="96"/>
      <c r="E45" s="96"/>
      <c r="F45" s="96"/>
      <c r="G45" s="96"/>
      <c r="H45" s="96"/>
      <c r="I45" s="96"/>
      <c r="J45" s="96"/>
      <c r="K45" s="96"/>
      <c r="L45" s="131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2022-04-25T06:35:08Z</cp:lastPrinted>
  <dcterms:created xsi:type="dcterms:W3CDTF">2000-04-04T09:15:26Z</dcterms:created>
  <dcterms:modified xsi:type="dcterms:W3CDTF">2022-04-25T06:36:53Z</dcterms:modified>
</cp:coreProperties>
</file>