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615" windowHeight="11955" activeTab="0"/>
  </bookViews>
  <sheets>
    <sheet name="2015-2016" sheetId="1" r:id="rId1"/>
    <sheet name="2014-2015" sheetId="2" r:id="rId2"/>
    <sheet name="2013-2014" sheetId="3" r:id="rId3"/>
    <sheet name="2012-2013" sheetId="4" r:id="rId4"/>
    <sheet name="2011-2012" sheetId="5" r:id="rId5"/>
    <sheet name="2010-2011" sheetId="6" r:id="rId6"/>
  </sheets>
  <definedNames/>
  <calcPr fullCalcOnLoad="1"/>
</workbook>
</file>

<file path=xl/sharedStrings.xml><?xml version="1.0" encoding="utf-8"?>
<sst xmlns="http://schemas.openxmlformats.org/spreadsheetml/2006/main" count="348" uniqueCount="54">
  <si>
    <t>Var %</t>
  </si>
  <si>
    <t>Espace Mittelland</t>
  </si>
  <si>
    <t>*</t>
  </si>
  <si>
    <t>Totale</t>
  </si>
  <si>
    <t>Regione del Lemano</t>
  </si>
  <si>
    <t>Vaud</t>
  </si>
  <si>
    <t>Vallese</t>
  </si>
  <si>
    <t>Ginevra</t>
  </si>
  <si>
    <t>Berna</t>
  </si>
  <si>
    <t>Friburgo</t>
  </si>
  <si>
    <t>Soletta</t>
  </si>
  <si>
    <t>Neuchâtel</t>
  </si>
  <si>
    <t>Giura</t>
  </si>
  <si>
    <t>Svizzera nordoccidentale</t>
  </si>
  <si>
    <t>Basilea Città</t>
  </si>
  <si>
    <t>Basilea Campagna</t>
  </si>
  <si>
    <t>Argovia</t>
  </si>
  <si>
    <t>Zurigo</t>
  </si>
  <si>
    <t>Svizzera orientale</t>
  </si>
  <si>
    <t>Glarona</t>
  </si>
  <si>
    <t>Sciaffusa</t>
  </si>
  <si>
    <t>Appenzello Esterno</t>
  </si>
  <si>
    <t>Appenzello Interno</t>
  </si>
  <si>
    <t>San Gallo</t>
  </si>
  <si>
    <t>Grigioni</t>
  </si>
  <si>
    <t>Turgovia</t>
  </si>
  <si>
    <t>Svizzera centrale</t>
  </si>
  <si>
    <t>Lucerna</t>
  </si>
  <si>
    <t>Uri</t>
  </si>
  <si>
    <t>Svitto</t>
  </si>
  <si>
    <t>Obvaldo</t>
  </si>
  <si>
    <t>Nidvaldo</t>
  </si>
  <si>
    <t>Zugo</t>
  </si>
  <si>
    <t>Ticino</t>
  </si>
  <si>
    <t>Fonte : Ufficio federale di statistica, Statistica delle esecuzioni e dei fallimenti</t>
  </si>
  <si>
    <t>© UST - Enciclopedia statistica della Svizzera</t>
  </si>
  <si>
    <t>* estimazione secondo i dati del Foglio ufficiale svizzero di commercio (FUSC)</t>
  </si>
  <si>
    <t>Fallimenti secondo LEF (insolvenza)</t>
  </si>
  <si>
    <t>Altri fallimenti di persone</t>
  </si>
  <si>
    <t>Persone non iscritte nel registro di commercio</t>
  </si>
  <si>
    <t>Procedure di scioglimento per lacune nell’organizzazione (Art. 731b CO)</t>
  </si>
  <si>
    <t>Fallimenti dovuti a rinunce a eredità</t>
  </si>
  <si>
    <r>
      <t>Aperture di procedure di fallimento,</t>
    </r>
    <r>
      <rPr>
        <sz val="9"/>
        <rFont val="Arial"/>
        <family val="2"/>
      </rPr>
      <t xml:space="preserve"> panoramica dettagliata 2010-2011</t>
    </r>
  </si>
  <si>
    <r>
      <t>Aperture di procedure di fallimento,</t>
    </r>
    <r>
      <rPr>
        <sz val="9"/>
        <rFont val="Arial"/>
        <family val="2"/>
      </rPr>
      <t xml:space="preserve"> panoramica dettagliata 2011-2012</t>
    </r>
  </si>
  <si>
    <r>
      <t>Aperture di procedure di fallimento,</t>
    </r>
    <r>
      <rPr>
        <sz val="9"/>
        <rFont val="Arial"/>
        <family val="2"/>
      </rPr>
      <t xml:space="preserve"> panoramica dettagliata 2012-2013</t>
    </r>
  </si>
  <si>
    <r>
      <t>Aperture di procedure di fallimento,</t>
    </r>
    <r>
      <rPr>
        <sz val="9"/>
        <rFont val="Arial"/>
        <family val="2"/>
      </rPr>
      <t xml:space="preserve"> panoramica dettagliata 2013-2014</t>
    </r>
  </si>
  <si>
    <t>Persone iscritte nel registro di commercio (indipendenti inclusi)</t>
  </si>
  <si>
    <t>Aggiornamento: 24.03.2016</t>
  </si>
  <si>
    <r>
      <t>Aperture di procedure di fallimento,</t>
    </r>
    <r>
      <rPr>
        <sz val="9"/>
        <rFont val="Arial"/>
        <family val="2"/>
      </rPr>
      <t xml:space="preserve"> panoramica dettagliata 2014-2015</t>
    </r>
  </si>
  <si>
    <t>-</t>
  </si>
  <si>
    <t>Informazioni: 058 463 62 66, udemo@bfs.admin.ch</t>
  </si>
  <si>
    <t>T 06.02.03.04</t>
  </si>
  <si>
    <r>
      <t>Aperture di procedure di fallimento,</t>
    </r>
    <r>
      <rPr>
        <sz val="9"/>
        <rFont val="Arial"/>
        <family val="2"/>
      </rPr>
      <t xml:space="preserve"> panoramica dettagliata 2015-2016</t>
    </r>
  </si>
  <si>
    <t>Aggiornamento: 30.03.2017</t>
  </si>
</sst>
</file>

<file path=xl/styles.xml><?xml version="1.0" encoding="utf-8"?>
<styleSheet xmlns="http://schemas.openxmlformats.org/spreadsheetml/2006/main">
  <numFmts count="2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;;;_W@"/>
    <numFmt numFmtId="171" formatCode="\ \ 0;;;\ \ @"/>
    <numFmt numFmtId="172" formatCode="_ * #,##0_ ;_ * \-#,##0_ ;_ * &quot;-&quot;??_ ;_ @_ "/>
    <numFmt numFmtId="173" formatCode="0.0%"/>
    <numFmt numFmtId="174" formatCode="[$-100C]dddd\ d\ mmmm\ yyyy"/>
    <numFmt numFmtId="175" formatCode="_ * #,##0.000_ ;_ * \-#,##0.000_ ;_ * &quot;-&quot;??_ ;_ @_ "/>
    <numFmt numFmtId="176" formatCode="_ * #,##0.0_ ;_ * \-#,##0.0_ ;_ * &quot;-&quot;??_ ;_ @_ "/>
  </numFmts>
  <fonts count="41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20" xfId="0" applyFont="1" applyBorder="1" applyAlignment="1">
      <alignment/>
    </xf>
    <xf numFmtId="0" fontId="3" fillId="0" borderId="15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21" xfId="0" applyFont="1" applyBorder="1" applyAlignment="1">
      <alignment/>
    </xf>
    <xf numFmtId="0" fontId="3" fillId="0" borderId="15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3" fillId="34" borderId="0" xfId="0" applyNumberFormat="1" applyFont="1" applyFill="1" applyBorder="1" applyAlignment="1">
      <alignment/>
    </xf>
    <xf numFmtId="0" fontId="3" fillId="0" borderId="22" xfId="0" applyFont="1" applyBorder="1" applyAlignment="1">
      <alignment wrapText="1"/>
    </xf>
    <xf numFmtId="0" fontId="3" fillId="0" borderId="20" xfId="0" applyFont="1" applyFill="1" applyBorder="1" applyAlignment="1">
      <alignment horizontal="left"/>
    </xf>
    <xf numFmtId="170" fontId="3" fillId="34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vertical="top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72" fontId="3" fillId="33" borderId="23" xfId="0" applyNumberFormat="1" applyFont="1" applyFill="1" applyBorder="1" applyAlignment="1">
      <alignment/>
    </xf>
    <xf numFmtId="172" fontId="3" fillId="33" borderId="19" xfId="0" applyNumberFormat="1" applyFont="1" applyFill="1" applyBorder="1" applyAlignment="1">
      <alignment/>
    </xf>
    <xf numFmtId="172" fontId="3" fillId="33" borderId="24" xfId="0" applyNumberFormat="1" applyFont="1" applyFill="1" applyBorder="1" applyAlignment="1">
      <alignment/>
    </xf>
    <xf numFmtId="173" fontId="3" fillId="33" borderId="25" xfId="0" applyNumberFormat="1" applyFont="1" applyFill="1" applyBorder="1" applyAlignment="1">
      <alignment/>
    </xf>
    <xf numFmtId="173" fontId="3" fillId="33" borderId="24" xfId="0" applyNumberFormat="1" applyFont="1" applyFill="1" applyBorder="1" applyAlignment="1">
      <alignment/>
    </xf>
    <xf numFmtId="172" fontId="3" fillId="0" borderId="14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3" fillId="0" borderId="16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3" fontId="3" fillId="0" borderId="17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172" fontId="3" fillId="0" borderId="14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173" fontId="3" fillId="0" borderId="17" xfId="0" applyNumberFormat="1" applyFont="1" applyBorder="1" applyAlignment="1">
      <alignment/>
    </xf>
    <xf numFmtId="173" fontId="3" fillId="0" borderId="16" xfId="0" applyNumberFormat="1" applyFont="1" applyBorder="1" applyAlignment="1">
      <alignment/>
    </xf>
    <xf numFmtId="3" fontId="3" fillId="0" borderId="17" xfId="0" applyNumberFormat="1" applyFont="1" applyFill="1" applyBorder="1" applyAlignment="1">
      <alignment/>
    </xf>
    <xf numFmtId="173" fontId="3" fillId="33" borderId="25" xfId="50" applyNumberFormat="1" applyFont="1" applyFill="1" applyBorder="1" applyAlignment="1">
      <alignment/>
    </xf>
    <xf numFmtId="173" fontId="3" fillId="0" borderId="17" xfId="50" applyNumberFormat="1" applyFont="1" applyFill="1" applyBorder="1" applyAlignment="1">
      <alignment/>
    </xf>
    <xf numFmtId="173" fontId="3" fillId="0" borderId="17" xfId="50" applyNumberFormat="1" applyFont="1" applyBorder="1" applyAlignment="1">
      <alignment/>
    </xf>
    <xf numFmtId="172" fontId="3" fillId="33" borderId="23" xfId="45" applyNumberFormat="1" applyFont="1" applyFill="1" applyBorder="1" applyAlignment="1">
      <alignment/>
    </xf>
    <xf numFmtId="172" fontId="3" fillId="0" borderId="14" xfId="45" applyNumberFormat="1" applyFont="1" applyFill="1" applyBorder="1" applyAlignment="1">
      <alignment/>
    </xf>
    <xf numFmtId="172" fontId="3" fillId="0" borderId="14" xfId="45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0" fontId="3" fillId="33" borderId="25" xfId="50" applyNumberFormat="1" applyFont="1" applyFill="1" applyBorder="1" applyAlignment="1">
      <alignment/>
    </xf>
    <xf numFmtId="172" fontId="3" fillId="0" borderId="17" xfId="0" applyNumberFormat="1" applyFont="1" applyBorder="1" applyAlignment="1">
      <alignment/>
    </xf>
    <xf numFmtId="173" fontId="3" fillId="0" borderId="16" xfId="0" applyNumberFormat="1" applyFont="1" applyBorder="1" applyAlignment="1">
      <alignment horizontal="right"/>
    </xf>
    <xf numFmtId="0" fontId="3" fillId="0" borderId="26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3" fillId="0" borderId="15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showGridLines="0" tabSelected="1" view="pageBreakPreview" zoomScaleSheetLayoutView="100" workbookViewId="0" topLeftCell="A1">
      <selection activeCell="K50" sqref="K50"/>
    </sheetView>
  </sheetViews>
  <sheetFormatPr defaultColWidth="11.421875" defaultRowHeight="12.75"/>
  <cols>
    <col min="1" max="1" width="17.140625" style="1" customWidth="1"/>
    <col min="2" max="2" width="9.57421875" style="1" customWidth="1"/>
    <col min="3" max="3" width="1.1484375" style="1" customWidth="1"/>
    <col min="4" max="4" width="9.57421875" style="1" customWidth="1"/>
    <col min="5" max="5" width="1.1484375" style="1" customWidth="1"/>
    <col min="6" max="7" width="9.57421875" style="1" customWidth="1"/>
    <col min="8" max="8" width="1.1484375" style="1" customWidth="1"/>
    <col min="9" max="9" width="9.57421875" style="1" customWidth="1"/>
    <col min="10" max="10" width="1.1484375" style="1" customWidth="1"/>
    <col min="11" max="12" width="9.57421875" style="1" customWidth="1"/>
    <col min="13" max="13" width="1.1484375" style="1" customWidth="1"/>
    <col min="14" max="14" width="9.57421875" style="1" customWidth="1"/>
    <col min="15" max="15" width="1.1484375" style="1" customWidth="1"/>
    <col min="16" max="17" width="9.57421875" style="1" customWidth="1"/>
    <col min="18" max="18" width="1.1484375" style="1" customWidth="1"/>
    <col min="19" max="19" width="9.57421875" style="1" customWidth="1"/>
    <col min="20" max="20" width="1.1484375" style="1" customWidth="1"/>
    <col min="21" max="25" width="9.57421875" style="1" customWidth="1"/>
    <col min="26" max="16384" width="11.421875" style="1" customWidth="1"/>
  </cols>
  <sheetData>
    <row r="1" spans="1:21" s="39" customFormat="1" ht="17.25" customHeight="1">
      <c r="A1" s="37" t="s">
        <v>52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63" t="s">
        <v>51</v>
      </c>
    </row>
    <row r="2" spans="1:27" ht="19.5" customHeight="1">
      <c r="A2" s="27"/>
      <c r="B2" s="67" t="s">
        <v>46</v>
      </c>
      <c r="C2" s="68"/>
      <c r="D2" s="68"/>
      <c r="E2" s="68"/>
      <c r="F2" s="68"/>
      <c r="G2" s="68"/>
      <c r="H2" s="68"/>
      <c r="I2" s="68"/>
      <c r="J2" s="68"/>
      <c r="K2" s="69"/>
      <c r="L2" s="67" t="s">
        <v>39</v>
      </c>
      <c r="M2" s="68"/>
      <c r="N2" s="70"/>
      <c r="O2" s="70"/>
      <c r="P2" s="70"/>
      <c r="Q2" s="70"/>
      <c r="R2" s="70"/>
      <c r="S2" s="70"/>
      <c r="T2" s="70"/>
      <c r="U2" s="70"/>
      <c r="V2" s="3"/>
      <c r="W2" s="3"/>
      <c r="X2" s="3"/>
      <c r="Y2" s="4"/>
      <c r="Z2" s="3"/>
      <c r="AA2" s="3"/>
    </row>
    <row r="3" spans="1:27" ht="8.25" customHeight="1">
      <c r="A3" s="5"/>
      <c r="B3" s="28"/>
      <c r="C3" s="29"/>
      <c r="D3" s="29"/>
      <c r="E3" s="29"/>
      <c r="F3" s="29"/>
      <c r="G3" s="29"/>
      <c r="H3" s="29"/>
      <c r="I3" s="29"/>
      <c r="J3" s="29"/>
      <c r="K3" s="32"/>
      <c r="L3" s="28"/>
      <c r="M3" s="29"/>
      <c r="N3" s="30"/>
      <c r="O3" s="29"/>
      <c r="P3" s="30"/>
      <c r="Q3" s="30"/>
      <c r="R3" s="29"/>
      <c r="S3" s="30"/>
      <c r="T3" s="29"/>
      <c r="U3" s="30"/>
      <c r="V3" s="3"/>
      <c r="W3" s="3"/>
      <c r="X3" s="3"/>
      <c r="Y3" s="4"/>
      <c r="Z3" s="3"/>
      <c r="AA3" s="3"/>
    </row>
    <row r="4" spans="1:21" ht="27.75" customHeight="1">
      <c r="A4" s="22"/>
      <c r="B4" s="71" t="s">
        <v>37</v>
      </c>
      <c r="C4" s="72"/>
      <c r="D4" s="72"/>
      <c r="E4" s="72"/>
      <c r="F4" s="73"/>
      <c r="G4" s="71" t="s">
        <v>40</v>
      </c>
      <c r="H4" s="72"/>
      <c r="I4" s="72"/>
      <c r="J4" s="72"/>
      <c r="K4" s="73"/>
      <c r="L4" s="74" t="s">
        <v>41</v>
      </c>
      <c r="M4" s="75"/>
      <c r="N4" s="75"/>
      <c r="O4" s="75"/>
      <c r="P4" s="76"/>
      <c r="Q4" s="71" t="s">
        <v>38</v>
      </c>
      <c r="R4" s="72"/>
      <c r="S4" s="73"/>
      <c r="T4" s="73"/>
      <c r="U4" s="73"/>
    </row>
    <row r="5" spans="1:21" ht="12" customHeight="1">
      <c r="A5" s="22"/>
      <c r="B5" s="23">
        <v>2015</v>
      </c>
      <c r="C5" s="24"/>
      <c r="D5" s="23">
        <v>2016</v>
      </c>
      <c r="E5" s="24"/>
      <c r="F5" s="26" t="s">
        <v>0</v>
      </c>
      <c r="G5" s="23">
        <v>2015</v>
      </c>
      <c r="H5" s="24"/>
      <c r="I5" s="23">
        <v>2016</v>
      </c>
      <c r="J5" s="24"/>
      <c r="K5" s="26" t="s">
        <v>0</v>
      </c>
      <c r="L5" s="23">
        <v>2015</v>
      </c>
      <c r="M5" s="24"/>
      <c r="N5" s="23">
        <v>2016</v>
      </c>
      <c r="O5" s="24"/>
      <c r="P5" s="26" t="s">
        <v>0</v>
      </c>
      <c r="Q5" s="23">
        <v>2015</v>
      </c>
      <c r="R5" s="24"/>
      <c r="S5" s="23">
        <v>2016</v>
      </c>
      <c r="T5" s="24"/>
      <c r="U5" s="26" t="s">
        <v>0</v>
      </c>
    </row>
    <row r="6" spans="1:21" s="21" customFormat="1" ht="5.25" customHeight="1">
      <c r="A6" s="20"/>
      <c r="B6" s="11"/>
      <c r="C6" s="12"/>
      <c r="D6" s="11"/>
      <c r="E6" s="12"/>
      <c r="F6" s="16"/>
      <c r="G6" s="11"/>
      <c r="H6" s="12"/>
      <c r="I6" s="11"/>
      <c r="J6" s="12"/>
      <c r="K6" s="16"/>
      <c r="L6" s="11"/>
      <c r="M6" s="12"/>
      <c r="N6" s="11"/>
      <c r="O6" s="12"/>
      <c r="P6" s="16"/>
      <c r="Q6" s="11"/>
      <c r="R6" s="12"/>
      <c r="S6" s="11"/>
      <c r="T6" s="12"/>
      <c r="U6" s="16"/>
    </row>
    <row r="7" spans="1:21" s="6" customFormat="1" ht="12" customHeight="1">
      <c r="A7" s="18" t="s">
        <v>3</v>
      </c>
      <c r="B7" s="42">
        <v>6012</v>
      </c>
      <c r="C7" s="41"/>
      <c r="D7" s="42">
        <v>6027</v>
      </c>
      <c r="E7" s="19"/>
      <c r="F7" s="64">
        <f>D7/B7-1</f>
        <v>0.0024950099800398196</v>
      </c>
      <c r="G7" s="42">
        <v>1528</v>
      </c>
      <c r="H7" s="41"/>
      <c r="I7" s="42">
        <v>1933</v>
      </c>
      <c r="J7" s="19"/>
      <c r="K7" s="57">
        <f>I7/G7-1</f>
        <v>0.26505235602094235</v>
      </c>
      <c r="L7" s="42">
        <v>5835</v>
      </c>
      <c r="M7" s="41"/>
      <c r="N7" s="42">
        <v>5746</v>
      </c>
      <c r="O7" s="19"/>
      <c r="P7" s="57">
        <f>N7/L7-1</f>
        <v>-0.01525278491859472</v>
      </c>
      <c r="Q7" s="42">
        <v>1169</v>
      </c>
      <c r="R7" s="41"/>
      <c r="S7" s="42">
        <v>1154</v>
      </c>
      <c r="T7" s="19"/>
      <c r="U7" s="57">
        <f>S7/Q7-1</f>
        <v>-0.01283147989734812</v>
      </c>
    </row>
    <row r="8" spans="1:21" s="21" customFormat="1" ht="5.25" customHeight="1">
      <c r="A8" s="34"/>
      <c r="B8" s="47"/>
      <c r="C8" s="46"/>
      <c r="D8" s="47"/>
      <c r="E8" s="12"/>
      <c r="F8" s="58"/>
      <c r="G8" s="47"/>
      <c r="H8" s="46"/>
      <c r="I8" s="47"/>
      <c r="J8" s="12"/>
      <c r="K8" s="58"/>
      <c r="L8" s="47"/>
      <c r="M8" s="46"/>
      <c r="N8" s="47"/>
      <c r="O8" s="12"/>
      <c r="P8" s="58"/>
      <c r="Q8" s="47"/>
      <c r="R8" s="46"/>
      <c r="S8" s="47"/>
      <c r="T8" s="12"/>
      <c r="U8" s="58"/>
    </row>
    <row r="9" spans="1:21" ht="12" customHeight="1">
      <c r="A9" s="18" t="s">
        <v>4</v>
      </c>
      <c r="B9" s="42">
        <v>1749</v>
      </c>
      <c r="C9" s="41"/>
      <c r="D9" s="42">
        <v>1806</v>
      </c>
      <c r="E9" s="19"/>
      <c r="F9" s="57">
        <f aca="true" t="shared" si="0" ref="F9:F45">D9/B9-1</f>
        <v>0.032590051457976</v>
      </c>
      <c r="G9" s="42">
        <v>330</v>
      </c>
      <c r="H9" s="41"/>
      <c r="I9" s="42">
        <v>374</v>
      </c>
      <c r="J9" s="19"/>
      <c r="K9" s="57">
        <f>I9/G9-1</f>
        <v>0.1333333333333333</v>
      </c>
      <c r="L9" s="42">
        <v>1609</v>
      </c>
      <c r="M9" s="41"/>
      <c r="N9" s="42">
        <v>1632</v>
      </c>
      <c r="O9" s="19"/>
      <c r="P9" s="57">
        <f>N9/L9-1</f>
        <v>0.01429459291485391</v>
      </c>
      <c r="Q9" s="42">
        <v>136</v>
      </c>
      <c r="R9" s="41"/>
      <c r="S9" s="42">
        <v>116</v>
      </c>
      <c r="T9" s="19"/>
      <c r="U9" s="57">
        <f>S9/Q9-1</f>
        <v>-0.1470588235294118</v>
      </c>
    </row>
    <row r="10" spans="1:21" s="17" customFormat="1" ht="12" customHeight="1">
      <c r="A10" s="35" t="s">
        <v>5</v>
      </c>
      <c r="B10" s="47">
        <v>843</v>
      </c>
      <c r="C10" s="46"/>
      <c r="D10" s="47">
        <v>905</v>
      </c>
      <c r="E10" s="12"/>
      <c r="F10" s="58">
        <f t="shared" si="0"/>
        <v>0.07354685646500592</v>
      </c>
      <c r="G10" s="47">
        <v>118</v>
      </c>
      <c r="H10" s="46"/>
      <c r="I10" s="47">
        <v>133</v>
      </c>
      <c r="J10" s="12"/>
      <c r="K10" s="58">
        <f>I10/G10-1</f>
        <v>0.12711864406779672</v>
      </c>
      <c r="L10" s="47">
        <v>799</v>
      </c>
      <c r="M10" s="46"/>
      <c r="N10" s="47">
        <v>826</v>
      </c>
      <c r="O10" s="12"/>
      <c r="P10" s="58">
        <f>N10/L10-1</f>
        <v>0.03379224030037542</v>
      </c>
      <c r="Q10" s="47">
        <v>92</v>
      </c>
      <c r="R10" s="46"/>
      <c r="S10" s="47">
        <v>80</v>
      </c>
      <c r="T10" s="12"/>
      <c r="U10" s="58">
        <f>S10/Q10-1</f>
        <v>-0.13043478260869568</v>
      </c>
    </row>
    <row r="11" spans="1:21" ht="12" customHeight="1">
      <c r="A11" s="35" t="s">
        <v>6</v>
      </c>
      <c r="B11" s="53">
        <v>230</v>
      </c>
      <c r="C11" s="52"/>
      <c r="D11" s="53">
        <v>246</v>
      </c>
      <c r="E11" s="9"/>
      <c r="F11" s="59">
        <f t="shared" si="0"/>
        <v>0.06956521739130439</v>
      </c>
      <c r="G11" s="53">
        <v>20</v>
      </c>
      <c r="H11" s="52"/>
      <c r="I11" s="53">
        <v>58</v>
      </c>
      <c r="J11" s="9"/>
      <c r="K11" s="59">
        <f>I11/G11-1</f>
        <v>1.9</v>
      </c>
      <c r="L11" s="53">
        <v>147</v>
      </c>
      <c r="M11" s="52"/>
      <c r="N11" s="53">
        <v>167</v>
      </c>
      <c r="O11" s="9"/>
      <c r="P11" s="59">
        <f>N11/L11-1</f>
        <v>0.1360544217687074</v>
      </c>
      <c r="Q11" s="53">
        <v>8</v>
      </c>
      <c r="R11" s="52"/>
      <c r="S11" s="53">
        <v>12</v>
      </c>
      <c r="T11" s="9"/>
      <c r="U11" s="59">
        <f>S11/Q11-1</f>
        <v>0.5</v>
      </c>
    </row>
    <row r="12" spans="1:21" ht="12" customHeight="1">
      <c r="A12" s="35" t="s">
        <v>7</v>
      </c>
      <c r="B12" s="53">
        <v>676</v>
      </c>
      <c r="C12" s="52"/>
      <c r="D12" s="53">
        <v>655</v>
      </c>
      <c r="E12" s="9"/>
      <c r="F12" s="59">
        <f t="shared" si="0"/>
        <v>-0.031065088757396442</v>
      </c>
      <c r="G12" s="53">
        <v>192</v>
      </c>
      <c r="H12" s="52"/>
      <c r="I12" s="53">
        <v>183</v>
      </c>
      <c r="J12" s="9"/>
      <c r="K12" s="59">
        <f>I12/G12-1</f>
        <v>-0.046875</v>
      </c>
      <c r="L12" s="53">
        <v>663</v>
      </c>
      <c r="M12" s="52"/>
      <c r="N12" s="53">
        <v>639</v>
      </c>
      <c r="O12" s="9"/>
      <c r="P12" s="59">
        <f>N12/L12-1</f>
        <v>-0.03619909502262442</v>
      </c>
      <c r="Q12" s="53">
        <v>36</v>
      </c>
      <c r="R12" s="52"/>
      <c r="S12" s="53">
        <v>24</v>
      </c>
      <c r="T12" s="9"/>
      <c r="U12" s="59">
        <f>S12/Q12-1</f>
        <v>-0.33333333333333337</v>
      </c>
    </row>
    <row r="13" spans="1:21" s="21" customFormat="1" ht="5.25" customHeight="1">
      <c r="A13" s="35"/>
      <c r="B13" s="47"/>
      <c r="C13" s="46"/>
      <c r="D13" s="47"/>
      <c r="E13" s="12"/>
      <c r="F13" s="58"/>
      <c r="G13" s="47"/>
      <c r="H13" s="46"/>
      <c r="I13" s="47"/>
      <c r="J13" s="12"/>
      <c r="K13" s="58"/>
      <c r="L13" s="47"/>
      <c r="M13" s="46"/>
      <c r="N13" s="47"/>
      <c r="O13" s="12"/>
      <c r="P13" s="58"/>
      <c r="Q13" s="47"/>
      <c r="R13" s="46"/>
      <c r="S13" s="47"/>
      <c r="T13" s="12"/>
      <c r="U13" s="58"/>
    </row>
    <row r="14" spans="1:21" ht="12" customHeight="1">
      <c r="A14" s="18" t="s">
        <v>1</v>
      </c>
      <c r="B14" s="42">
        <v>965</v>
      </c>
      <c r="C14" s="41"/>
      <c r="D14" s="42">
        <v>939</v>
      </c>
      <c r="E14" s="19"/>
      <c r="F14" s="57">
        <f t="shared" si="0"/>
        <v>-0.02694300518134718</v>
      </c>
      <c r="G14" s="42">
        <v>171</v>
      </c>
      <c r="H14" s="41"/>
      <c r="I14" s="42">
        <v>161</v>
      </c>
      <c r="J14" s="19"/>
      <c r="K14" s="57">
        <f aca="true" t="shared" si="1" ref="K14:K19">I14/G14-1</f>
        <v>-0.05847953216374269</v>
      </c>
      <c r="L14" s="42">
        <v>1592</v>
      </c>
      <c r="M14" s="41"/>
      <c r="N14" s="42">
        <v>1603</v>
      </c>
      <c r="O14" s="19"/>
      <c r="P14" s="57">
        <f aca="true" t="shared" si="2" ref="P14:P19">N14/L14-1</f>
        <v>0.006909547738693567</v>
      </c>
      <c r="Q14" s="42">
        <v>305</v>
      </c>
      <c r="R14" s="41"/>
      <c r="S14" s="42">
        <v>289</v>
      </c>
      <c r="T14" s="19"/>
      <c r="U14" s="57">
        <f aca="true" t="shared" si="3" ref="U14:U19">S14/Q14-1</f>
        <v>-0.05245901639344264</v>
      </c>
    </row>
    <row r="15" spans="1:21" ht="12" customHeight="1">
      <c r="A15" s="35" t="s">
        <v>8</v>
      </c>
      <c r="B15" s="47">
        <v>398</v>
      </c>
      <c r="C15" s="12"/>
      <c r="D15" s="47">
        <v>416</v>
      </c>
      <c r="E15" s="12"/>
      <c r="F15" s="58">
        <f t="shared" si="0"/>
        <v>0.045226130653266416</v>
      </c>
      <c r="G15" s="47">
        <v>76</v>
      </c>
      <c r="H15" s="12"/>
      <c r="I15" s="47">
        <v>72</v>
      </c>
      <c r="J15" s="12"/>
      <c r="K15" s="58">
        <f t="shared" si="1"/>
        <v>-0.052631578947368474</v>
      </c>
      <c r="L15" s="47">
        <v>894</v>
      </c>
      <c r="M15" s="12"/>
      <c r="N15" s="47">
        <v>979</v>
      </c>
      <c r="O15" s="12"/>
      <c r="P15" s="58">
        <f t="shared" si="2"/>
        <v>0.09507829977628646</v>
      </c>
      <c r="Q15" s="47">
        <v>183</v>
      </c>
      <c r="R15" s="12"/>
      <c r="S15" s="47">
        <v>207</v>
      </c>
      <c r="T15" s="12"/>
      <c r="U15" s="58">
        <f t="shared" si="3"/>
        <v>0.13114754098360648</v>
      </c>
    </row>
    <row r="16" spans="1:21" ht="12" customHeight="1">
      <c r="A16" s="35" t="s">
        <v>9</v>
      </c>
      <c r="B16" s="53">
        <v>199</v>
      </c>
      <c r="C16" s="52"/>
      <c r="D16" s="53">
        <v>217</v>
      </c>
      <c r="E16" s="9"/>
      <c r="F16" s="59">
        <f t="shared" si="0"/>
        <v>0.09045226130653261</v>
      </c>
      <c r="G16" s="53">
        <v>59</v>
      </c>
      <c r="H16" s="52"/>
      <c r="I16" s="53">
        <v>25</v>
      </c>
      <c r="J16" s="9"/>
      <c r="K16" s="59">
        <f t="shared" si="1"/>
        <v>-0.576271186440678</v>
      </c>
      <c r="L16" s="53">
        <v>197</v>
      </c>
      <c r="M16" s="52"/>
      <c r="N16" s="53">
        <v>151</v>
      </c>
      <c r="O16" s="9"/>
      <c r="P16" s="59">
        <f t="shared" si="2"/>
        <v>-0.23350253807106602</v>
      </c>
      <c r="Q16" s="53">
        <v>47</v>
      </c>
      <c r="R16" s="52"/>
      <c r="S16" s="53">
        <v>29</v>
      </c>
      <c r="T16" s="9"/>
      <c r="U16" s="59">
        <f t="shared" si="3"/>
        <v>-0.3829787234042553</v>
      </c>
    </row>
    <row r="17" spans="1:21" ht="12" customHeight="1">
      <c r="A17" s="35" t="s">
        <v>10</v>
      </c>
      <c r="B17" s="53">
        <v>219</v>
      </c>
      <c r="C17" s="46"/>
      <c r="D17" s="53">
        <v>161</v>
      </c>
      <c r="E17" s="9"/>
      <c r="F17" s="59">
        <f t="shared" si="0"/>
        <v>-0.2648401826484018</v>
      </c>
      <c r="G17" s="53">
        <v>17</v>
      </c>
      <c r="H17" s="46"/>
      <c r="I17" s="53">
        <v>35</v>
      </c>
      <c r="J17" s="9"/>
      <c r="K17" s="59">
        <f t="shared" si="1"/>
        <v>1.0588235294117645</v>
      </c>
      <c r="L17" s="53">
        <v>216</v>
      </c>
      <c r="M17" s="46"/>
      <c r="N17" s="53">
        <v>197</v>
      </c>
      <c r="O17" s="9"/>
      <c r="P17" s="59">
        <f t="shared" si="2"/>
        <v>-0.08796296296296291</v>
      </c>
      <c r="Q17" s="53">
        <v>36</v>
      </c>
      <c r="R17" s="46"/>
      <c r="S17" s="53">
        <v>32</v>
      </c>
      <c r="T17" s="9"/>
      <c r="U17" s="59">
        <f t="shared" si="3"/>
        <v>-0.11111111111111116</v>
      </c>
    </row>
    <row r="18" spans="1:21" ht="12" customHeight="1">
      <c r="A18" s="35" t="s">
        <v>11</v>
      </c>
      <c r="B18" s="53">
        <v>108</v>
      </c>
      <c r="C18" s="52"/>
      <c r="D18" s="53">
        <v>106</v>
      </c>
      <c r="E18" s="9"/>
      <c r="F18" s="59">
        <f t="shared" si="0"/>
        <v>-0.01851851851851849</v>
      </c>
      <c r="G18" s="53">
        <v>18</v>
      </c>
      <c r="H18" s="52"/>
      <c r="I18" s="53">
        <v>19</v>
      </c>
      <c r="J18" s="9"/>
      <c r="K18" s="59">
        <f t="shared" si="1"/>
        <v>0.05555555555555558</v>
      </c>
      <c r="L18" s="53">
        <v>216</v>
      </c>
      <c r="M18" s="52"/>
      <c r="N18" s="53">
        <v>196</v>
      </c>
      <c r="O18" s="9"/>
      <c r="P18" s="59">
        <f t="shared" si="2"/>
        <v>-0.09259259259259256</v>
      </c>
      <c r="Q18" s="53">
        <v>30</v>
      </c>
      <c r="R18" s="52"/>
      <c r="S18" s="53">
        <v>12</v>
      </c>
      <c r="T18" s="9"/>
      <c r="U18" s="59">
        <f t="shared" si="3"/>
        <v>-0.6</v>
      </c>
    </row>
    <row r="19" spans="1:21" ht="12" customHeight="1">
      <c r="A19" s="36" t="s">
        <v>12</v>
      </c>
      <c r="B19" s="53">
        <v>41</v>
      </c>
      <c r="C19" s="52"/>
      <c r="D19" s="53">
        <v>39</v>
      </c>
      <c r="E19" s="9"/>
      <c r="F19" s="59">
        <f t="shared" si="0"/>
        <v>-0.04878048780487809</v>
      </c>
      <c r="G19" s="53">
        <v>1</v>
      </c>
      <c r="H19" s="52"/>
      <c r="I19" s="53">
        <v>10</v>
      </c>
      <c r="J19" s="9"/>
      <c r="K19" s="59">
        <f t="shared" si="1"/>
        <v>9</v>
      </c>
      <c r="L19" s="53">
        <v>69</v>
      </c>
      <c r="M19" s="52"/>
      <c r="N19" s="53">
        <v>80</v>
      </c>
      <c r="O19" s="9"/>
      <c r="P19" s="59">
        <f t="shared" si="2"/>
        <v>0.1594202898550725</v>
      </c>
      <c r="Q19" s="53">
        <v>9</v>
      </c>
      <c r="R19" s="52"/>
      <c r="S19" s="53">
        <v>9</v>
      </c>
      <c r="T19" s="9"/>
      <c r="U19" s="59">
        <f t="shared" si="3"/>
        <v>0</v>
      </c>
    </row>
    <row r="20" spans="1:21" s="21" customFormat="1" ht="5.25" customHeight="1">
      <c r="A20" s="35"/>
      <c r="B20" s="47"/>
      <c r="C20" s="46"/>
      <c r="D20" s="47"/>
      <c r="E20" s="12"/>
      <c r="F20" s="58"/>
      <c r="G20" s="47"/>
      <c r="H20" s="46"/>
      <c r="I20" s="47"/>
      <c r="J20" s="12"/>
      <c r="K20" s="58"/>
      <c r="L20" s="47"/>
      <c r="M20" s="46"/>
      <c r="N20" s="47"/>
      <c r="O20" s="12"/>
      <c r="P20" s="58"/>
      <c r="Q20" s="47"/>
      <c r="R20" s="46"/>
      <c r="S20" s="47"/>
      <c r="T20" s="12"/>
      <c r="U20" s="58"/>
    </row>
    <row r="21" spans="1:21" ht="12" customHeight="1">
      <c r="A21" s="18" t="s">
        <v>13</v>
      </c>
      <c r="B21" s="42">
        <v>633</v>
      </c>
      <c r="C21" s="41"/>
      <c r="D21" s="42">
        <v>629</v>
      </c>
      <c r="E21" s="19"/>
      <c r="F21" s="57">
        <f t="shared" si="0"/>
        <v>-0.006319115323854652</v>
      </c>
      <c r="G21" s="42">
        <v>146</v>
      </c>
      <c r="H21" s="41"/>
      <c r="I21" s="42">
        <v>181</v>
      </c>
      <c r="J21" s="19"/>
      <c r="K21" s="57">
        <f>I21/G21-1</f>
        <v>0.23972602739726034</v>
      </c>
      <c r="L21" s="42">
        <v>875</v>
      </c>
      <c r="M21" s="41"/>
      <c r="N21" s="42">
        <v>825</v>
      </c>
      <c r="O21" s="19"/>
      <c r="P21" s="57">
        <f>N21/L21-1</f>
        <v>-0.05714285714285716</v>
      </c>
      <c r="Q21" s="42">
        <v>170</v>
      </c>
      <c r="R21" s="41"/>
      <c r="S21" s="42">
        <v>168</v>
      </c>
      <c r="T21" s="19"/>
      <c r="U21" s="57">
        <f>S21/Q21-1</f>
        <v>-0.0117647058823529</v>
      </c>
    </row>
    <row r="22" spans="1:21" ht="12" customHeight="1">
      <c r="A22" s="35" t="s">
        <v>14</v>
      </c>
      <c r="B22" s="53">
        <v>173</v>
      </c>
      <c r="C22" s="52"/>
      <c r="D22" s="53">
        <v>180</v>
      </c>
      <c r="E22" s="9"/>
      <c r="F22" s="58">
        <f t="shared" si="0"/>
        <v>0.040462427745664664</v>
      </c>
      <c r="G22" s="53">
        <v>53</v>
      </c>
      <c r="H22" s="52"/>
      <c r="I22" s="53">
        <v>46</v>
      </c>
      <c r="J22" s="9"/>
      <c r="K22" s="58">
        <f>I22/G22-1</f>
        <v>-0.13207547169811318</v>
      </c>
      <c r="L22" s="53">
        <v>336</v>
      </c>
      <c r="M22" s="52"/>
      <c r="N22" s="53">
        <v>300</v>
      </c>
      <c r="O22" s="9"/>
      <c r="P22" s="58">
        <f>N22/L22-1</f>
        <v>-0.1071428571428571</v>
      </c>
      <c r="Q22" s="53">
        <v>67</v>
      </c>
      <c r="R22" s="52"/>
      <c r="S22" s="53">
        <v>61</v>
      </c>
      <c r="T22" s="9"/>
      <c r="U22" s="58">
        <f>S22/Q22-1</f>
        <v>-0.08955223880597019</v>
      </c>
    </row>
    <row r="23" spans="1:21" ht="12" customHeight="1">
      <c r="A23" s="35" t="s">
        <v>15</v>
      </c>
      <c r="B23" s="53">
        <v>145</v>
      </c>
      <c r="C23" s="46"/>
      <c r="D23" s="53">
        <v>137</v>
      </c>
      <c r="E23" s="9"/>
      <c r="F23" s="59">
        <f t="shared" si="0"/>
        <v>-0.05517241379310345</v>
      </c>
      <c r="G23" s="53">
        <v>55</v>
      </c>
      <c r="H23" s="46"/>
      <c r="I23" s="53">
        <v>95</v>
      </c>
      <c r="J23" s="9"/>
      <c r="K23" s="59">
        <f>I23/G23-1</f>
        <v>0.7272727272727273</v>
      </c>
      <c r="L23" s="53">
        <v>171</v>
      </c>
      <c r="M23" s="46"/>
      <c r="N23" s="53">
        <v>160</v>
      </c>
      <c r="O23" s="9"/>
      <c r="P23" s="59">
        <f>N23/L23-1</f>
        <v>-0.06432748538011701</v>
      </c>
      <c r="Q23" s="53">
        <v>49</v>
      </c>
      <c r="R23" s="46"/>
      <c r="S23" s="53">
        <v>53</v>
      </c>
      <c r="T23" s="9"/>
      <c r="U23" s="59">
        <f>S23/Q23-1</f>
        <v>0.08163265306122458</v>
      </c>
    </row>
    <row r="24" spans="1:21" ht="12" customHeight="1">
      <c r="A24" s="35" t="s">
        <v>16</v>
      </c>
      <c r="B24" s="53">
        <v>315</v>
      </c>
      <c r="C24" s="52"/>
      <c r="D24" s="53">
        <v>312</v>
      </c>
      <c r="E24" s="9"/>
      <c r="F24" s="59">
        <f t="shared" si="0"/>
        <v>-0.00952380952380949</v>
      </c>
      <c r="G24" s="53">
        <v>38</v>
      </c>
      <c r="H24" s="52"/>
      <c r="I24" s="53">
        <v>40</v>
      </c>
      <c r="J24" s="9"/>
      <c r="K24" s="59">
        <f>I24/G24-1</f>
        <v>0.05263157894736836</v>
      </c>
      <c r="L24" s="53">
        <v>368</v>
      </c>
      <c r="M24" s="52"/>
      <c r="N24" s="53">
        <v>365</v>
      </c>
      <c r="O24" s="9"/>
      <c r="P24" s="59">
        <f>N24/L24-1</f>
        <v>-0.008152173913043459</v>
      </c>
      <c r="Q24" s="53">
        <v>54</v>
      </c>
      <c r="R24" s="52"/>
      <c r="S24" s="53">
        <v>54</v>
      </c>
      <c r="T24" s="9"/>
      <c r="U24" s="59">
        <f>S24/Q24-1</f>
        <v>0</v>
      </c>
    </row>
    <row r="25" spans="1:21" s="21" customFormat="1" ht="5.25" customHeight="1">
      <c r="A25" s="35"/>
      <c r="B25" s="47"/>
      <c r="C25" s="46"/>
      <c r="D25" s="47"/>
      <c r="E25" s="12"/>
      <c r="F25" s="58"/>
      <c r="G25" s="47"/>
      <c r="H25" s="46"/>
      <c r="I25" s="47"/>
      <c r="J25" s="12"/>
      <c r="K25" s="58"/>
      <c r="L25" s="47"/>
      <c r="M25" s="46"/>
      <c r="N25" s="47"/>
      <c r="O25" s="12"/>
      <c r="P25" s="58"/>
      <c r="Q25" s="47"/>
      <c r="R25" s="46"/>
      <c r="S25" s="47"/>
      <c r="T25" s="12"/>
      <c r="U25" s="58"/>
    </row>
    <row r="26" spans="1:21" ht="12" customHeight="1">
      <c r="A26" s="18" t="s">
        <v>17</v>
      </c>
      <c r="B26" s="42">
        <v>1026</v>
      </c>
      <c r="C26" s="19"/>
      <c r="D26" s="42">
        <v>1020</v>
      </c>
      <c r="E26" s="19"/>
      <c r="F26" s="57">
        <f t="shared" si="0"/>
        <v>-0.005847953216374324</v>
      </c>
      <c r="G26" s="42">
        <v>182</v>
      </c>
      <c r="H26" s="19"/>
      <c r="I26" s="42">
        <v>184</v>
      </c>
      <c r="J26" s="19"/>
      <c r="K26" s="57">
        <f>I26/G26-1</f>
        <v>0.01098901098901095</v>
      </c>
      <c r="L26" s="42">
        <v>641</v>
      </c>
      <c r="M26" s="19" t="s">
        <v>2</v>
      </c>
      <c r="N26" s="42">
        <v>589</v>
      </c>
      <c r="O26" s="19" t="s">
        <v>2</v>
      </c>
      <c r="P26" s="57">
        <f>N26/L26-1</f>
        <v>-0.08112324492979717</v>
      </c>
      <c r="Q26" s="42">
        <v>270</v>
      </c>
      <c r="R26" s="19" t="s">
        <v>2</v>
      </c>
      <c r="S26" s="42">
        <v>318</v>
      </c>
      <c r="T26" s="19" t="s">
        <v>2</v>
      </c>
      <c r="U26" s="57">
        <f>S26/Q26-1</f>
        <v>0.1777777777777778</v>
      </c>
    </row>
    <row r="27" spans="1:21" s="21" customFormat="1" ht="5.25" customHeight="1">
      <c r="A27" s="35"/>
      <c r="B27" s="47"/>
      <c r="C27" s="46"/>
      <c r="D27" s="47"/>
      <c r="E27" s="12"/>
      <c r="F27" s="58"/>
      <c r="G27" s="47"/>
      <c r="H27" s="46"/>
      <c r="I27" s="47"/>
      <c r="J27" s="12"/>
      <c r="K27" s="58"/>
      <c r="L27" s="47"/>
      <c r="M27" s="46"/>
      <c r="N27" s="47"/>
      <c r="O27" s="12"/>
      <c r="P27" s="58"/>
      <c r="Q27" s="47"/>
      <c r="R27" s="46"/>
      <c r="S27" s="47"/>
      <c r="T27" s="12"/>
      <c r="U27" s="58"/>
    </row>
    <row r="28" spans="1:21" ht="12" customHeight="1">
      <c r="A28" s="18" t="s">
        <v>18</v>
      </c>
      <c r="B28" s="42">
        <v>624</v>
      </c>
      <c r="C28" s="41"/>
      <c r="D28" s="42">
        <v>698</v>
      </c>
      <c r="E28" s="19"/>
      <c r="F28" s="57">
        <f t="shared" si="0"/>
        <v>0.11858974358974361</v>
      </c>
      <c r="G28" s="42">
        <v>182</v>
      </c>
      <c r="H28" s="41"/>
      <c r="I28" s="42">
        <v>235</v>
      </c>
      <c r="J28" s="19"/>
      <c r="K28" s="57">
        <f aca="true" t="shared" si="4" ref="K28:K35">I28/G28-1</f>
        <v>0.2912087912087913</v>
      </c>
      <c r="L28" s="42">
        <v>571</v>
      </c>
      <c r="M28" s="41"/>
      <c r="N28" s="42">
        <v>596</v>
      </c>
      <c r="O28" s="19"/>
      <c r="P28" s="57">
        <f aca="true" t="shared" si="5" ref="P28:P35">N28/L28-1</f>
        <v>0.04378283712784592</v>
      </c>
      <c r="Q28" s="42">
        <v>201</v>
      </c>
      <c r="R28" s="41"/>
      <c r="S28" s="42">
        <v>167</v>
      </c>
      <c r="T28" s="19"/>
      <c r="U28" s="57">
        <f aca="true" t="shared" si="6" ref="U28:U35">S28/Q28-1</f>
        <v>-0.1691542288557214</v>
      </c>
    </row>
    <row r="29" spans="1:21" ht="12" customHeight="1">
      <c r="A29" s="35" t="s">
        <v>19</v>
      </c>
      <c r="B29" s="53">
        <v>15</v>
      </c>
      <c r="C29" s="52"/>
      <c r="D29" s="53">
        <v>13</v>
      </c>
      <c r="E29" s="9"/>
      <c r="F29" s="58">
        <f t="shared" si="0"/>
        <v>-0.1333333333333333</v>
      </c>
      <c r="G29" s="53">
        <v>3</v>
      </c>
      <c r="H29" s="52"/>
      <c r="I29" s="53">
        <v>10</v>
      </c>
      <c r="J29" s="9"/>
      <c r="K29" s="58">
        <f t="shared" si="4"/>
        <v>2.3333333333333335</v>
      </c>
      <c r="L29" s="53">
        <v>19</v>
      </c>
      <c r="M29" s="52"/>
      <c r="N29" s="53">
        <v>22</v>
      </c>
      <c r="O29" s="9"/>
      <c r="P29" s="58">
        <f t="shared" si="5"/>
        <v>0.1578947368421053</v>
      </c>
      <c r="Q29" s="53">
        <v>9</v>
      </c>
      <c r="R29" s="52"/>
      <c r="S29" s="53">
        <v>11</v>
      </c>
      <c r="T29" s="9"/>
      <c r="U29" s="58">
        <f t="shared" si="6"/>
        <v>0.22222222222222232</v>
      </c>
    </row>
    <row r="30" spans="1:21" ht="12" customHeight="1">
      <c r="A30" s="35" t="s">
        <v>20</v>
      </c>
      <c r="B30" s="53">
        <v>50</v>
      </c>
      <c r="C30" s="52"/>
      <c r="D30" s="53">
        <v>52</v>
      </c>
      <c r="E30" s="9"/>
      <c r="F30" s="59">
        <f t="shared" si="0"/>
        <v>0.040000000000000036</v>
      </c>
      <c r="G30" s="53">
        <v>22</v>
      </c>
      <c r="H30" s="52"/>
      <c r="I30" s="53">
        <v>26</v>
      </c>
      <c r="J30" s="9"/>
      <c r="K30" s="59">
        <f t="shared" si="4"/>
        <v>0.18181818181818188</v>
      </c>
      <c r="L30" s="53">
        <v>44</v>
      </c>
      <c r="M30" s="52"/>
      <c r="N30" s="53">
        <v>54</v>
      </c>
      <c r="O30" s="9"/>
      <c r="P30" s="59">
        <f t="shared" si="5"/>
        <v>0.2272727272727273</v>
      </c>
      <c r="Q30" s="53">
        <v>11</v>
      </c>
      <c r="R30" s="52"/>
      <c r="S30" s="53">
        <v>14</v>
      </c>
      <c r="T30" s="9"/>
      <c r="U30" s="59">
        <f t="shared" si="6"/>
        <v>0.2727272727272727</v>
      </c>
    </row>
    <row r="31" spans="1:21" ht="12" customHeight="1">
      <c r="A31" s="35" t="s">
        <v>21</v>
      </c>
      <c r="B31" s="53">
        <v>26</v>
      </c>
      <c r="C31" s="52"/>
      <c r="D31" s="53">
        <v>46</v>
      </c>
      <c r="E31" s="9"/>
      <c r="F31" s="59">
        <f t="shared" si="0"/>
        <v>0.7692307692307692</v>
      </c>
      <c r="G31" s="53">
        <v>23</v>
      </c>
      <c r="H31" s="52"/>
      <c r="I31" s="53">
        <v>40</v>
      </c>
      <c r="J31" s="9"/>
      <c r="K31" s="59">
        <f t="shared" si="4"/>
        <v>0.7391304347826086</v>
      </c>
      <c r="L31" s="53">
        <v>33</v>
      </c>
      <c r="M31" s="52"/>
      <c r="N31" s="53">
        <v>27</v>
      </c>
      <c r="O31" s="9"/>
      <c r="P31" s="59">
        <f t="shared" si="5"/>
        <v>-0.18181818181818177</v>
      </c>
      <c r="Q31" s="53">
        <v>8</v>
      </c>
      <c r="R31" s="52"/>
      <c r="S31" s="53">
        <v>7</v>
      </c>
      <c r="T31" s="9"/>
      <c r="U31" s="59">
        <f t="shared" si="6"/>
        <v>-0.125</v>
      </c>
    </row>
    <row r="32" spans="1:21" ht="12" customHeight="1">
      <c r="A32" s="35" t="s">
        <v>22</v>
      </c>
      <c r="B32" s="53">
        <v>5</v>
      </c>
      <c r="C32" s="52"/>
      <c r="D32" s="53">
        <v>3</v>
      </c>
      <c r="E32" s="9"/>
      <c r="F32" s="59">
        <f t="shared" si="0"/>
        <v>-0.4</v>
      </c>
      <c r="G32" s="53">
        <v>1</v>
      </c>
      <c r="H32" s="52"/>
      <c r="I32" s="53">
        <v>13</v>
      </c>
      <c r="J32" s="9"/>
      <c r="K32" s="59">
        <f t="shared" si="4"/>
        <v>12</v>
      </c>
      <c r="L32" s="53">
        <v>0</v>
      </c>
      <c r="M32" s="52"/>
      <c r="N32" s="53">
        <v>4</v>
      </c>
      <c r="O32" s="9"/>
      <c r="P32" s="65">
        <v>0</v>
      </c>
      <c r="Q32" s="53">
        <v>0</v>
      </c>
      <c r="R32" s="52"/>
      <c r="S32" s="53">
        <v>0</v>
      </c>
      <c r="T32" s="9"/>
      <c r="U32" s="65">
        <v>0</v>
      </c>
    </row>
    <row r="33" spans="1:21" ht="12" customHeight="1">
      <c r="A33" s="35" t="s">
        <v>23</v>
      </c>
      <c r="B33" s="53">
        <v>315</v>
      </c>
      <c r="C33" s="52"/>
      <c r="D33" s="53">
        <v>313</v>
      </c>
      <c r="E33" s="9"/>
      <c r="F33" s="59">
        <f t="shared" si="0"/>
        <v>-0.006349206349206327</v>
      </c>
      <c r="G33" s="53">
        <v>83</v>
      </c>
      <c r="H33" s="52"/>
      <c r="I33" s="53">
        <v>75</v>
      </c>
      <c r="J33" s="9"/>
      <c r="K33" s="59">
        <f t="shared" si="4"/>
        <v>-0.09638554216867468</v>
      </c>
      <c r="L33" s="53">
        <v>257</v>
      </c>
      <c r="M33" s="52"/>
      <c r="N33" s="53">
        <v>255</v>
      </c>
      <c r="O33" s="9"/>
      <c r="P33" s="59">
        <f t="shared" si="5"/>
        <v>-0.0077821011673151474</v>
      </c>
      <c r="Q33" s="53">
        <v>90</v>
      </c>
      <c r="R33" s="52"/>
      <c r="S33" s="53">
        <v>83</v>
      </c>
      <c r="T33" s="9"/>
      <c r="U33" s="59">
        <f t="shared" si="6"/>
        <v>-0.07777777777777772</v>
      </c>
    </row>
    <row r="34" spans="1:21" ht="12" customHeight="1">
      <c r="A34" s="35" t="s">
        <v>24</v>
      </c>
      <c r="B34" s="53">
        <v>80</v>
      </c>
      <c r="C34" s="46"/>
      <c r="D34" s="53">
        <v>91</v>
      </c>
      <c r="E34" s="9"/>
      <c r="F34" s="59">
        <f t="shared" si="0"/>
        <v>0.13749999999999996</v>
      </c>
      <c r="G34" s="53">
        <v>35</v>
      </c>
      <c r="H34" s="46"/>
      <c r="I34" s="53">
        <v>65</v>
      </c>
      <c r="J34" s="9"/>
      <c r="K34" s="59">
        <f t="shared" si="4"/>
        <v>0.8571428571428572</v>
      </c>
      <c r="L34" s="53">
        <v>73</v>
      </c>
      <c r="M34" s="46"/>
      <c r="N34" s="53">
        <v>88</v>
      </c>
      <c r="O34" s="9"/>
      <c r="P34" s="59">
        <f t="shared" si="5"/>
        <v>0.20547945205479445</v>
      </c>
      <c r="Q34" s="53">
        <v>44</v>
      </c>
      <c r="R34" s="46"/>
      <c r="S34" s="53">
        <v>22</v>
      </c>
      <c r="T34" s="9"/>
      <c r="U34" s="59">
        <f t="shared" si="6"/>
        <v>-0.5</v>
      </c>
    </row>
    <row r="35" spans="1:21" ht="12" customHeight="1">
      <c r="A35" s="35" t="s">
        <v>25</v>
      </c>
      <c r="B35" s="53">
        <v>133</v>
      </c>
      <c r="C35" s="52"/>
      <c r="D35" s="53">
        <v>180</v>
      </c>
      <c r="E35" s="9"/>
      <c r="F35" s="59">
        <f t="shared" si="0"/>
        <v>0.35338345864661647</v>
      </c>
      <c r="G35" s="53">
        <v>15</v>
      </c>
      <c r="H35" s="52"/>
      <c r="I35" s="53">
        <v>6</v>
      </c>
      <c r="J35" s="9"/>
      <c r="K35" s="59">
        <f t="shared" si="4"/>
        <v>-0.6</v>
      </c>
      <c r="L35" s="53">
        <v>145</v>
      </c>
      <c r="M35" s="52"/>
      <c r="N35" s="53">
        <v>146</v>
      </c>
      <c r="O35" s="9"/>
      <c r="P35" s="59">
        <f t="shared" si="5"/>
        <v>0.006896551724137945</v>
      </c>
      <c r="Q35" s="53">
        <v>39</v>
      </c>
      <c r="R35" s="52"/>
      <c r="S35" s="53">
        <v>30</v>
      </c>
      <c r="T35" s="9"/>
      <c r="U35" s="59">
        <f t="shared" si="6"/>
        <v>-0.23076923076923073</v>
      </c>
    </row>
    <row r="36" spans="1:21" s="21" customFormat="1" ht="5.25" customHeight="1">
      <c r="A36" s="35"/>
      <c r="B36" s="47"/>
      <c r="C36" s="46"/>
      <c r="D36" s="47"/>
      <c r="E36" s="12"/>
      <c r="F36" s="58"/>
      <c r="G36" s="47"/>
      <c r="H36" s="46"/>
      <c r="I36" s="47"/>
      <c r="J36" s="12"/>
      <c r="K36" s="58"/>
      <c r="L36" s="47"/>
      <c r="M36" s="46"/>
      <c r="N36" s="47"/>
      <c r="O36" s="12"/>
      <c r="P36" s="58"/>
      <c r="Q36" s="47"/>
      <c r="R36" s="46"/>
      <c r="S36" s="47"/>
      <c r="T36" s="12"/>
      <c r="U36" s="58"/>
    </row>
    <row r="37" spans="1:21" ht="12" customHeight="1">
      <c r="A37" s="18" t="s">
        <v>26</v>
      </c>
      <c r="B37" s="42">
        <v>578</v>
      </c>
      <c r="C37" s="41"/>
      <c r="D37" s="42">
        <v>507</v>
      </c>
      <c r="E37" s="19"/>
      <c r="F37" s="57">
        <f t="shared" si="0"/>
        <v>-0.12283737024221453</v>
      </c>
      <c r="G37" s="42">
        <v>382</v>
      </c>
      <c r="H37" s="41"/>
      <c r="I37" s="42">
        <v>429</v>
      </c>
      <c r="J37" s="19"/>
      <c r="K37" s="57">
        <f>I37/G37-1</f>
        <v>0.12303664921465973</v>
      </c>
      <c r="L37" s="42">
        <v>322</v>
      </c>
      <c r="M37" s="41"/>
      <c r="N37" s="42">
        <v>279</v>
      </c>
      <c r="O37" s="19"/>
      <c r="P37" s="57">
        <f aca="true" t="shared" si="7" ref="P37:P43">N37/L37-1</f>
        <v>-0.13354037267080743</v>
      </c>
      <c r="Q37" s="42">
        <v>52</v>
      </c>
      <c r="R37" s="41"/>
      <c r="S37" s="42">
        <v>72</v>
      </c>
      <c r="T37" s="19"/>
      <c r="U37" s="57">
        <f aca="true" t="shared" si="8" ref="U37:U43">S37/Q37-1</f>
        <v>0.3846153846153846</v>
      </c>
    </row>
    <row r="38" spans="1:21" ht="12" customHeight="1">
      <c r="A38" s="35" t="s">
        <v>27</v>
      </c>
      <c r="B38" s="53">
        <v>217</v>
      </c>
      <c r="C38" s="52"/>
      <c r="D38" s="53">
        <v>186</v>
      </c>
      <c r="E38" s="9"/>
      <c r="F38" s="58">
        <f t="shared" si="0"/>
        <v>-0.1428571428571429</v>
      </c>
      <c r="G38" s="53">
        <v>70</v>
      </c>
      <c r="H38" s="52"/>
      <c r="I38" s="53">
        <v>108</v>
      </c>
      <c r="J38" s="9"/>
      <c r="K38" s="58">
        <f>I38/G38-1</f>
        <v>0.5428571428571429</v>
      </c>
      <c r="L38" s="53">
        <v>193</v>
      </c>
      <c r="M38" s="52"/>
      <c r="N38" s="53">
        <v>150</v>
      </c>
      <c r="O38" s="9"/>
      <c r="P38" s="58">
        <f t="shared" si="7"/>
        <v>-0.2227979274611399</v>
      </c>
      <c r="Q38" s="53">
        <v>21</v>
      </c>
      <c r="R38" s="52"/>
      <c r="S38" s="53">
        <v>26</v>
      </c>
      <c r="T38" s="9"/>
      <c r="U38" s="58">
        <f t="shared" si="8"/>
        <v>0.23809523809523814</v>
      </c>
    </row>
    <row r="39" spans="1:21" ht="12" customHeight="1">
      <c r="A39" s="35" t="s">
        <v>28</v>
      </c>
      <c r="B39" s="53">
        <v>11</v>
      </c>
      <c r="C39" s="52"/>
      <c r="D39" s="53">
        <v>9</v>
      </c>
      <c r="E39" s="9"/>
      <c r="F39" s="59">
        <f t="shared" si="0"/>
        <v>-0.18181818181818177</v>
      </c>
      <c r="G39" s="53">
        <v>3</v>
      </c>
      <c r="H39" s="52"/>
      <c r="I39" s="53">
        <v>4</v>
      </c>
      <c r="J39" s="9"/>
      <c r="K39" s="65">
        <v>0</v>
      </c>
      <c r="L39" s="53">
        <v>6</v>
      </c>
      <c r="M39" s="52"/>
      <c r="N39" s="53">
        <v>12</v>
      </c>
      <c r="O39" s="9"/>
      <c r="P39" s="59">
        <f t="shared" si="7"/>
        <v>1</v>
      </c>
      <c r="Q39" s="53">
        <v>0</v>
      </c>
      <c r="R39" s="52"/>
      <c r="S39" s="53">
        <v>0</v>
      </c>
      <c r="T39" s="9"/>
      <c r="U39" s="65">
        <v>0</v>
      </c>
    </row>
    <row r="40" spans="1:21" ht="12" customHeight="1">
      <c r="A40" s="35" t="s">
        <v>29</v>
      </c>
      <c r="B40" s="53">
        <v>100</v>
      </c>
      <c r="C40" s="52"/>
      <c r="D40" s="53">
        <v>93</v>
      </c>
      <c r="E40" s="9"/>
      <c r="F40" s="59">
        <f t="shared" si="0"/>
        <v>-0.06999999999999995</v>
      </c>
      <c r="G40" s="53">
        <v>73</v>
      </c>
      <c r="H40" s="52"/>
      <c r="I40" s="53">
        <v>77</v>
      </c>
      <c r="J40" s="9"/>
      <c r="K40" s="59">
        <f>I40/G40-1</f>
        <v>0.0547945205479452</v>
      </c>
      <c r="L40" s="53">
        <v>81</v>
      </c>
      <c r="M40" s="52"/>
      <c r="N40" s="53">
        <v>56</v>
      </c>
      <c r="O40" s="9"/>
      <c r="P40" s="59">
        <f t="shared" si="7"/>
        <v>-0.308641975308642</v>
      </c>
      <c r="Q40" s="53">
        <v>21</v>
      </c>
      <c r="R40" s="52"/>
      <c r="S40" s="53">
        <v>23</v>
      </c>
      <c r="T40" s="9"/>
      <c r="U40" s="59">
        <f t="shared" si="8"/>
        <v>0.09523809523809534</v>
      </c>
    </row>
    <row r="41" spans="1:21" ht="12" customHeight="1">
      <c r="A41" s="35" t="s">
        <v>30</v>
      </c>
      <c r="B41" s="53">
        <v>20</v>
      </c>
      <c r="C41" s="52"/>
      <c r="D41" s="53">
        <v>20</v>
      </c>
      <c r="E41" s="9"/>
      <c r="F41" s="59">
        <f t="shared" si="0"/>
        <v>0</v>
      </c>
      <c r="G41" s="53">
        <v>20</v>
      </c>
      <c r="H41" s="52"/>
      <c r="I41" s="53">
        <v>29</v>
      </c>
      <c r="J41" s="9"/>
      <c r="K41" s="59">
        <f>I41/G41-1</f>
        <v>0.44999999999999996</v>
      </c>
      <c r="L41" s="53">
        <v>7</v>
      </c>
      <c r="M41" s="52"/>
      <c r="N41" s="53">
        <v>18</v>
      </c>
      <c r="O41" s="9"/>
      <c r="P41" s="59">
        <f t="shared" si="7"/>
        <v>1.5714285714285716</v>
      </c>
      <c r="Q41" s="53">
        <v>4</v>
      </c>
      <c r="R41" s="52"/>
      <c r="S41" s="53">
        <v>6</v>
      </c>
      <c r="T41" s="9"/>
      <c r="U41" s="59">
        <f t="shared" si="8"/>
        <v>0.5</v>
      </c>
    </row>
    <row r="42" spans="1:21" ht="12" customHeight="1">
      <c r="A42" s="35" t="s">
        <v>31</v>
      </c>
      <c r="B42" s="53">
        <v>34</v>
      </c>
      <c r="C42" s="52"/>
      <c r="D42" s="53">
        <v>15</v>
      </c>
      <c r="E42" s="9"/>
      <c r="F42" s="59">
        <f t="shared" si="0"/>
        <v>-0.5588235294117647</v>
      </c>
      <c r="G42" s="53">
        <v>12</v>
      </c>
      <c r="H42" s="52"/>
      <c r="I42" s="53">
        <v>16</v>
      </c>
      <c r="J42" s="9"/>
      <c r="K42" s="59">
        <f>I42/G42-1</f>
        <v>0.33333333333333326</v>
      </c>
      <c r="L42" s="53">
        <v>5</v>
      </c>
      <c r="M42" s="52"/>
      <c r="N42" s="53">
        <v>9</v>
      </c>
      <c r="O42" s="9"/>
      <c r="P42" s="59">
        <f t="shared" si="7"/>
        <v>0.8</v>
      </c>
      <c r="Q42" s="53">
        <v>2</v>
      </c>
      <c r="R42" s="52"/>
      <c r="S42" s="53">
        <v>12</v>
      </c>
      <c r="T42" s="9"/>
      <c r="U42" s="59">
        <f t="shared" si="8"/>
        <v>5</v>
      </c>
    </row>
    <row r="43" spans="1:21" ht="12" customHeight="1">
      <c r="A43" s="35" t="s">
        <v>32</v>
      </c>
      <c r="B43" s="53">
        <v>196</v>
      </c>
      <c r="C43" s="52"/>
      <c r="D43" s="53">
        <v>184</v>
      </c>
      <c r="E43" s="9"/>
      <c r="F43" s="59">
        <f t="shared" si="0"/>
        <v>-0.061224489795918324</v>
      </c>
      <c r="G43" s="53">
        <v>204</v>
      </c>
      <c r="H43" s="52"/>
      <c r="I43" s="53">
        <v>195</v>
      </c>
      <c r="J43" s="9"/>
      <c r="K43" s="59">
        <f>I43/G43-1</f>
        <v>-0.044117647058823484</v>
      </c>
      <c r="L43" s="53">
        <v>30</v>
      </c>
      <c r="M43" s="52"/>
      <c r="N43" s="53">
        <v>34</v>
      </c>
      <c r="O43" s="9"/>
      <c r="P43" s="59">
        <f t="shared" si="7"/>
        <v>0.1333333333333333</v>
      </c>
      <c r="Q43" s="53">
        <v>4</v>
      </c>
      <c r="R43" s="52"/>
      <c r="S43" s="53">
        <v>5</v>
      </c>
      <c r="T43" s="9"/>
      <c r="U43" s="59">
        <f t="shared" si="8"/>
        <v>0.25</v>
      </c>
    </row>
    <row r="44" spans="1:21" s="21" customFormat="1" ht="5.25" customHeight="1">
      <c r="A44" s="35"/>
      <c r="B44" s="47"/>
      <c r="C44" s="46"/>
      <c r="D44" s="47"/>
      <c r="E44" s="12"/>
      <c r="F44" s="58"/>
      <c r="G44" s="47"/>
      <c r="H44" s="46"/>
      <c r="I44" s="47"/>
      <c r="J44" s="12"/>
      <c r="K44" s="58"/>
      <c r="L44" s="47"/>
      <c r="M44" s="46"/>
      <c r="N44" s="47"/>
      <c r="O44" s="12"/>
      <c r="P44" s="58"/>
      <c r="Q44" s="47"/>
      <c r="R44" s="46"/>
      <c r="S44" s="47"/>
      <c r="T44" s="12"/>
      <c r="U44" s="58"/>
    </row>
    <row r="45" spans="1:21" ht="12" customHeight="1">
      <c r="A45" s="18" t="s">
        <v>33</v>
      </c>
      <c r="B45" s="42">
        <v>437</v>
      </c>
      <c r="C45" s="41"/>
      <c r="D45" s="42">
        <v>428</v>
      </c>
      <c r="E45" s="19"/>
      <c r="F45" s="57">
        <f t="shared" si="0"/>
        <v>-0.020594965675057253</v>
      </c>
      <c r="G45" s="42">
        <v>135</v>
      </c>
      <c r="H45" s="41"/>
      <c r="I45" s="42">
        <v>369</v>
      </c>
      <c r="J45" s="19"/>
      <c r="K45" s="57">
        <f>I45/G45-1</f>
        <v>1.7333333333333334</v>
      </c>
      <c r="L45" s="42">
        <v>225</v>
      </c>
      <c r="M45" s="41"/>
      <c r="N45" s="42">
        <v>222</v>
      </c>
      <c r="O45" s="19"/>
      <c r="P45" s="57">
        <f>N45/L45-1</f>
        <v>-0.013333333333333308</v>
      </c>
      <c r="Q45" s="42">
        <v>35</v>
      </c>
      <c r="R45" s="41"/>
      <c r="S45" s="42">
        <v>24</v>
      </c>
      <c r="T45" s="19"/>
      <c r="U45" s="57">
        <f>S45/Q45-1</f>
        <v>-0.3142857142857143</v>
      </c>
    </row>
    <row r="46" spans="1:21" ht="5.25" customHeight="1">
      <c r="A46" s="33"/>
      <c r="B46" s="13"/>
      <c r="C46" s="14"/>
      <c r="D46" s="8"/>
      <c r="E46" s="10"/>
      <c r="F46" s="7"/>
      <c r="G46" s="13"/>
      <c r="H46" s="14"/>
      <c r="I46" s="8"/>
      <c r="J46" s="10"/>
      <c r="K46" s="7"/>
      <c r="L46" s="13"/>
      <c r="M46" s="14"/>
      <c r="N46" s="8"/>
      <c r="O46" s="10"/>
      <c r="P46" s="7"/>
      <c r="Q46" s="13"/>
      <c r="R46" s="14"/>
      <c r="S46" s="8"/>
      <c r="T46" s="10"/>
      <c r="U46" s="8"/>
    </row>
    <row r="47" s="2" customFormat="1" ht="12.75"/>
    <row r="48" s="2" customFormat="1" ht="12.75">
      <c r="A48" s="2" t="s">
        <v>36</v>
      </c>
    </row>
    <row r="49" s="2" customFormat="1" ht="12.75"/>
    <row r="50" s="2" customFormat="1" ht="12.75">
      <c r="A50" s="31" t="s">
        <v>34</v>
      </c>
    </row>
    <row r="51" ht="13.5">
      <c r="A51" s="31" t="s">
        <v>50</v>
      </c>
    </row>
    <row r="52" ht="13.5">
      <c r="A52" s="35" t="s">
        <v>53</v>
      </c>
    </row>
    <row r="53" ht="13.5">
      <c r="A53" s="31" t="s">
        <v>35</v>
      </c>
    </row>
  </sheetData>
  <sheetProtection/>
  <mergeCells count="6">
    <mergeCell ref="B2:K2"/>
    <mergeCell ref="L2:U2"/>
    <mergeCell ref="B4:F4"/>
    <mergeCell ref="G4:K4"/>
    <mergeCell ref="L4:P4"/>
    <mergeCell ref="Q4:U4"/>
  </mergeCells>
  <printOptions/>
  <pageMargins left="0.75" right="0.75" top="1" bottom="1" header="0.4921259845" footer="0.4921259845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showGridLines="0" view="pageBreakPreview" zoomScaleSheetLayoutView="100" workbookViewId="0" topLeftCell="A1">
      <selection activeCell="A48" sqref="A48"/>
    </sheetView>
  </sheetViews>
  <sheetFormatPr defaultColWidth="11.421875" defaultRowHeight="12.75"/>
  <cols>
    <col min="1" max="1" width="17.140625" style="1" customWidth="1"/>
    <col min="2" max="2" width="9.57421875" style="1" customWidth="1"/>
    <col min="3" max="3" width="1.1484375" style="1" customWidth="1"/>
    <col min="4" max="4" width="9.57421875" style="1" customWidth="1"/>
    <col min="5" max="5" width="1.1484375" style="1" customWidth="1"/>
    <col min="6" max="7" width="9.57421875" style="1" customWidth="1"/>
    <col min="8" max="8" width="1.1484375" style="1" customWidth="1"/>
    <col min="9" max="9" width="9.57421875" style="1" customWidth="1"/>
    <col min="10" max="10" width="1.1484375" style="1" customWidth="1"/>
    <col min="11" max="12" width="9.57421875" style="1" customWidth="1"/>
    <col min="13" max="13" width="1.1484375" style="1" customWidth="1"/>
    <col min="14" max="14" width="9.57421875" style="1" customWidth="1"/>
    <col min="15" max="15" width="1.1484375" style="1" customWidth="1"/>
    <col min="16" max="17" width="9.57421875" style="1" customWidth="1"/>
    <col min="18" max="18" width="1.1484375" style="1" customWidth="1"/>
    <col min="19" max="19" width="9.57421875" style="1" customWidth="1"/>
    <col min="20" max="20" width="1.1484375" style="1" customWidth="1"/>
    <col min="21" max="25" width="9.57421875" style="1" customWidth="1"/>
    <col min="26" max="16384" width="11.421875" style="1" customWidth="1"/>
  </cols>
  <sheetData>
    <row r="1" spans="1:21" s="39" customFormat="1" ht="17.25" customHeight="1">
      <c r="A1" s="37" t="s">
        <v>48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63" t="s">
        <v>51</v>
      </c>
    </row>
    <row r="2" spans="1:27" ht="19.5" customHeight="1">
      <c r="A2" s="27"/>
      <c r="B2" s="67" t="s">
        <v>46</v>
      </c>
      <c r="C2" s="68"/>
      <c r="D2" s="68"/>
      <c r="E2" s="68"/>
      <c r="F2" s="68"/>
      <c r="G2" s="68"/>
      <c r="H2" s="68"/>
      <c r="I2" s="68"/>
      <c r="J2" s="68"/>
      <c r="K2" s="69"/>
      <c r="L2" s="67" t="s">
        <v>39</v>
      </c>
      <c r="M2" s="68"/>
      <c r="N2" s="70"/>
      <c r="O2" s="70"/>
      <c r="P2" s="70"/>
      <c r="Q2" s="70"/>
      <c r="R2" s="70"/>
      <c r="S2" s="70"/>
      <c r="T2" s="70"/>
      <c r="U2" s="70"/>
      <c r="V2" s="3"/>
      <c r="W2" s="3"/>
      <c r="X2" s="3"/>
      <c r="Y2" s="4"/>
      <c r="Z2" s="3"/>
      <c r="AA2" s="3"/>
    </row>
    <row r="3" spans="1:27" ht="8.25" customHeight="1">
      <c r="A3" s="5"/>
      <c r="B3" s="28"/>
      <c r="C3" s="29"/>
      <c r="D3" s="29"/>
      <c r="E3" s="29"/>
      <c r="F3" s="29"/>
      <c r="G3" s="29"/>
      <c r="H3" s="29"/>
      <c r="I3" s="29"/>
      <c r="J3" s="29"/>
      <c r="K3" s="32"/>
      <c r="L3" s="28"/>
      <c r="M3" s="29"/>
      <c r="N3" s="30"/>
      <c r="O3" s="29"/>
      <c r="P3" s="30"/>
      <c r="Q3" s="30"/>
      <c r="R3" s="29"/>
      <c r="S3" s="30"/>
      <c r="T3" s="29"/>
      <c r="U3" s="30"/>
      <c r="V3" s="3"/>
      <c r="W3" s="3"/>
      <c r="X3" s="3"/>
      <c r="Y3" s="4"/>
      <c r="Z3" s="3"/>
      <c r="AA3" s="3"/>
    </row>
    <row r="4" spans="1:21" ht="27.75" customHeight="1">
      <c r="A4" s="22"/>
      <c r="B4" s="71" t="s">
        <v>37</v>
      </c>
      <c r="C4" s="72"/>
      <c r="D4" s="72"/>
      <c r="E4" s="72"/>
      <c r="F4" s="73"/>
      <c r="G4" s="71" t="s">
        <v>40</v>
      </c>
      <c r="H4" s="72"/>
      <c r="I4" s="72"/>
      <c r="J4" s="72"/>
      <c r="K4" s="73"/>
      <c r="L4" s="74" t="s">
        <v>41</v>
      </c>
      <c r="M4" s="75"/>
      <c r="N4" s="75"/>
      <c r="O4" s="75"/>
      <c r="P4" s="76"/>
      <c r="Q4" s="71" t="s">
        <v>38</v>
      </c>
      <c r="R4" s="72"/>
      <c r="S4" s="73"/>
      <c r="T4" s="73"/>
      <c r="U4" s="73"/>
    </row>
    <row r="5" spans="1:21" ht="12" customHeight="1">
      <c r="A5" s="22"/>
      <c r="B5" s="23">
        <v>2014</v>
      </c>
      <c r="C5" s="24"/>
      <c r="D5" s="23">
        <v>2015</v>
      </c>
      <c r="E5" s="24"/>
      <c r="F5" s="26" t="s">
        <v>0</v>
      </c>
      <c r="G5" s="23">
        <v>2014</v>
      </c>
      <c r="H5" s="24"/>
      <c r="I5" s="23">
        <v>2015</v>
      </c>
      <c r="J5" s="24"/>
      <c r="K5" s="26" t="s">
        <v>0</v>
      </c>
      <c r="L5" s="23">
        <v>2014</v>
      </c>
      <c r="M5" s="24"/>
      <c r="N5" s="23">
        <v>2015</v>
      </c>
      <c r="O5" s="24"/>
      <c r="P5" s="26" t="s">
        <v>0</v>
      </c>
      <c r="Q5" s="23">
        <v>2014</v>
      </c>
      <c r="R5" s="24"/>
      <c r="S5" s="23">
        <v>2015</v>
      </c>
      <c r="T5" s="24"/>
      <c r="U5" s="26" t="s">
        <v>0</v>
      </c>
    </row>
    <row r="6" spans="1:21" s="21" customFormat="1" ht="5.25" customHeight="1">
      <c r="A6" s="20"/>
      <c r="B6" s="11"/>
      <c r="C6" s="12"/>
      <c r="D6" s="11"/>
      <c r="E6" s="12"/>
      <c r="F6" s="16"/>
      <c r="G6" s="11"/>
      <c r="H6" s="12"/>
      <c r="I6" s="11"/>
      <c r="J6" s="12"/>
      <c r="K6" s="16"/>
      <c r="L6" s="11"/>
      <c r="M6" s="12"/>
      <c r="N6" s="11"/>
      <c r="O6" s="12"/>
      <c r="P6" s="16"/>
      <c r="Q6" s="11"/>
      <c r="R6" s="12"/>
      <c r="S6" s="11"/>
      <c r="T6" s="12"/>
      <c r="U6" s="16"/>
    </row>
    <row r="7" spans="1:21" s="6" customFormat="1" ht="12" customHeight="1">
      <c r="A7" s="18" t="s">
        <v>3</v>
      </c>
      <c r="B7" s="42">
        <f>SUM(B9+B14+B21+B26+B28+B37+B45)</f>
        <v>5282</v>
      </c>
      <c r="C7" s="41"/>
      <c r="D7" s="42">
        <v>6012</v>
      </c>
      <c r="E7" s="19"/>
      <c r="F7" s="64">
        <f>D7/B7-1</f>
        <v>0.13820522529344936</v>
      </c>
      <c r="G7" s="42">
        <f>SUM(G9+G14+G21+G26+G28+G37+G45)</f>
        <v>1714</v>
      </c>
      <c r="H7" s="41"/>
      <c r="I7" s="42">
        <v>1528</v>
      </c>
      <c r="J7" s="19"/>
      <c r="K7" s="57">
        <f>I7/G7-1</f>
        <v>-0.10851808634772464</v>
      </c>
      <c r="L7" s="42">
        <f>SUM(L9+L14+L21+L26+L28+L37+L45)</f>
        <v>5263.984649</v>
      </c>
      <c r="M7" s="41"/>
      <c r="N7" s="42">
        <v>5835</v>
      </c>
      <c r="O7" s="19"/>
      <c r="P7" s="57">
        <f>N7/L7-1</f>
        <v>0.108475876940195</v>
      </c>
      <c r="Q7" s="42">
        <f>SUM(Q9+Q14+Q21+Q26+Q28+Q37+Q45)</f>
        <v>1296.015351</v>
      </c>
      <c r="R7" s="41"/>
      <c r="S7" s="42">
        <v>1169</v>
      </c>
      <c r="T7" s="19"/>
      <c r="U7" s="57">
        <f>S7/Q7-1</f>
        <v>-0.09800451121354037</v>
      </c>
    </row>
    <row r="8" spans="1:21" s="21" customFormat="1" ht="5.25" customHeight="1">
      <c r="A8" s="34"/>
      <c r="B8" s="47"/>
      <c r="C8" s="46"/>
      <c r="D8" s="47"/>
      <c r="E8" s="12"/>
      <c r="F8" s="58"/>
      <c r="G8" s="47"/>
      <c r="H8" s="46"/>
      <c r="I8" s="47"/>
      <c r="J8" s="12"/>
      <c r="K8" s="58"/>
      <c r="L8" s="47"/>
      <c r="M8" s="46"/>
      <c r="N8" s="47"/>
      <c r="O8" s="12"/>
      <c r="P8" s="58"/>
      <c r="Q8" s="47"/>
      <c r="R8" s="46"/>
      <c r="S8" s="47"/>
      <c r="T8" s="12"/>
      <c r="U8" s="58"/>
    </row>
    <row r="9" spans="1:21" ht="12" customHeight="1">
      <c r="A9" s="18" t="s">
        <v>4</v>
      </c>
      <c r="B9" s="42">
        <f>SUM(B10:B12)</f>
        <v>1585</v>
      </c>
      <c r="C9" s="41"/>
      <c r="D9" s="42">
        <v>1749</v>
      </c>
      <c r="E9" s="19"/>
      <c r="F9" s="57">
        <f aca="true" t="shared" si="0" ref="F9:F45">D9/B9-1</f>
        <v>0.1034700315457413</v>
      </c>
      <c r="G9" s="42">
        <f>SUM(G10:G12)</f>
        <v>274</v>
      </c>
      <c r="H9" s="41"/>
      <c r="I9" s="42">
        <v>330</v>
      </c>
      <c r="J9" s="19"/>
      <c r="K9" s="57">
        <f>I9/G9-1</f>
        <v>0.2043795620437956</v>
      </c>
      <c r="L9" s="42">
        <f>SUM(L10:L12)</f>
        <v>1447</v>
      </c>
      <c r="M9" s="41"/>
      <c r="N9" s="42">
        <v>1609</v>
      </c>
      <c r="O9" s="19"/>
      <c r="P9" s="57">
        <f>N9/L9-1</f>
        <v>0.1119557705597789</v>
      </c>
      <c r="Q9" s="42">
        <f>SUM(Q10:Q12)</f>
        <v>101</v>
      </c>
      <c r="R9" s="41"/>
      <c r="S9" s="42">
        <v>136</v>
      </c>
      <c r="T9" s="19"/>
      <c r="U9" s="57">
        <f>S9/Q9-1</f>
        <v>0.3465346534653466</v>
      </c>
    </row>
    <row r="10" spans="1:21" s="17" customFormat="1" ht="12" customHeight="1">
      <c r="A10" s="35" t="s">
        <v>5</v>
      </c>
      <c r="B10" s="47">
        <v>779</v>
      </c>
      <c r="C10" s="46"/>
      <c r="D10" s="47">
        <v>843</v>
      </c>
      <c r="E10" s="12"/>
      <c r="F10" s="58">
        <f t="shared" si="0"/>
        <v>0.08215661103979466</v>
      </c>
      <c r="G10" s="47">
        <v>84</v>
      </c>
      <c r="H10" s="46"/>
      <c r="I10" s="47">
        <v>118</v>
      </c>
      <c r="J10" s="12"/>
      <c r="K10" s="58">
        <f>I10/G10-1</f>
        <v>0.40476190476190466</v>
      </c>
      <c r="L10" s="47">
        <v>688</v>
      </c>
      <c r="M10" s="46"/>
      <c r="N10" s="47">
        <v>799</v>
      </c>
      <c r="O10" s="12"/>
      <c r="P10" s="58">
        <f>N10/L10-1</f>
        <v>0.16133720930232553</v>
      </c>
      <c r="Q10" s="47">
        <v>54</v>
      </c>
      <c r="R10" s="46"/>
      <c r="S10" s="47">
        <v>92</v>
      </c>
      <c r="T10" s="12"/>
      <c r="U10" s="58">
        <f>S10/Q10-1</f>
        <v>0.7037037037037037</v>
      </c>
    </row>
    <row r="11" spans="1:21" ht="12" customHeight="1">
      <c r="A11" s="35" t="s">
        <v>6</v>
      </c>
      <c r="B11" s="53">
        <v>189</v>
      </c>
      <c r="C11" s="52"/>
      <c r="D11" s="53">
        <v>230</v>
      </c>
      <c r="E11" s="9"/>
      <c r="F11" s="59">
        <f t="shared" si="0"/>
        <v>0.21693121693121697</v>
      </c>
      <c r="G11" s="53">
        <v>38</v>
      </c>
      <c r="H11" s="52"/>
      <c r="I11" s="53">
        <v>20</v>
      </c>
      <c r="J11" s="9"/>
      <c r="K11" s="59">
        <f>I11/G11-1</f>
        <v>-0.4736842105263158</v>
      </c>
      <c r="L11" s="53">
        <v>144</v>
      </c>
      <c r="M11" s="52"/>
      <c r="N11" s="53">
        <v>147</v>
      </c>
      <c r="O11" s="9"/>
      <c r="P11" s="59">
        <f>N11/L11-1</f>
        <v>0.02083333333333326</v>
      </c>
      <c r="Q11" s="53">
        <v>9</v>
      </c>
      <c r="R11" s="52"/>
      <c r="S11" s="53">
        <v>8</v>
      </c>
      <c r="T11" s="9"/>
      <c r="U11" s="59">
        <f>S11/Q11-1</f>
        <v>-0.11111111111111116</v>
      </c>
    </row>
    <row r="12" spans="1:21" ht="12" customHeight="1">
      <c r="A12" s="35" t="s">
        <v>7</v>
      </c>
      <c r="B12" s="53">
        <v>617</v>
      </c>
      <c r="C12" s="52"/>
      <c r="D12" s="53">
        <v>676</v>
      </c>
      <c r="E12" s="9"/>
      <c r="F12" s="59">
        <f t="shared" si="0"/>
        <v>0.09562398703403563</v>
      </c>
      <c r="G12" s="53">
        <v>152</v>
      </c>
      <c r="H12" s="52"/>
      <c r="I12" s="53">
        <v>192</v>
      </c>
      <c r="J12" s="9"/>
      <c r="K12" s="59">
        <f>I12/G12-1</f>
        <v>0.26315789473684204</v>
      </c>
      <c r="L12" s="53">
        <v>615</v>
      </c>
      <c r="M12" s="52"/>
      <c r="N12" s="53">
        <v>663</v>
      </c>
      <c r="O12" s="9"/>
      <c r="P12" s="59">
        <f>N12/L12-1</f>
        <v>0.07804878048780495</v>
      </c>
      <c r="Q12" s="53">
        <v>38</v>
      </c>
      <c r="R12" s="52"/>
      <c r="S12" s="53">
        <v>36</v>
      </c>
      <c r="T12" s="9"/>
      <c r="U12" s="59">
        <f>S12/Q12-1</f>
        <v>-0.052631578947368474</v>
      </c>
    </row>
    <row r="13" spans="1:21" s="21" customFormat="1" ht="5.25" customHeight="1">
      <c r="A13" s="35"/>
      <c r="B13" s="47"/>
      <c r="C13" s="46"/>
      <c r="D13" s="47"/>
      <c r="E13" s="12"/>
      <c r="F13" s="58"/>
      <c r="G13" s="47"/>
      <c r="H13" s="46"/>
      <c r="I13" s="47"/>
      <c r="J13" s="12"/>
      <c r="K13" s="58"/>
      <c r="L13" s="47"/>
      <c r="M13" s="46"/>
      <c r="N13" s="47"/>
      <c r="O13" s="12"/>
      <c r="P13" s="58"/>
      <c r="Q13" s="47"/>
      <c r="R13" s="46"/>
      <c r="S13" s="47"/>
      <c r="T13" s="12"/>
      <c r="U13" s="58"/>
    </row>
    <row r="14" spans="1:21" ht="12" customHeight="1">
      <c r="A14" s="18" t="s">
        <v>1</v>
      </c>
      <c r="B14" s="42">
        <f>SUM(B15:B19)</f>
        <v>806</v>
      </c>
      <c r="C14" s="41"/>
      <c r="D14" s="42">
        <v>965</v>
      </c>
      <c r="E14" s="19"/>
      <c r="F14" s="57">
        <f t="shared" si="0"/>
        <v>0.19727047146401988</v>
      </c>
      <c r="G14" s="42">
        <f>SUM(G15:G19)</f>
        <v>217</v>
      </c>
      <c r="H14" s="41"/>
      <c r="I14" s="42">
        <v>171</v>
      </c>
      <c r="J14" s="19"/>
      <c r="K14" s="57">
        <f aca="true" t="shared" si="1" ref="K14:K19">I14/G14-1</f>
        <v>-0.21198156682027647</v>
      </c>
      <c r="L14" s="42">
        <f>SUM(L15:L19)</f>
        <v>1442</v>
      </c>
      <c r="M14" s="41"/>
      <c r="N14" s="42">
        <v>1592</v>
      </c>
      <c r="O14" s="19"/>
      <c r="P14" s="57">
        <f aca="true" t="shared" si="2" ref="P14:P19">N14/L14-1</f>
        <v>0.10402219140083213</v>
      </c>
      <c r="Q14" s="42">
        <f>SUM(Q15:Q19)</f>
        <v>404</v>
      </c>
      <c r="R14" s="41"/>
      <c r="S14" s="42">
        <v>305</v>
      </c>
      <c r="T14" s="19"/>
      <c r="U14" s="57">
        <f aca="true" t="shared" si="3" ref="U14:U19">S14/Q14-1</f>
        <v>-0.24504950495049505</v>
      </c>
    </row>
    <row r="15" spans="1:21" ht="12" customHeight="1">
      <c r="A15" s="35" t="s">
        <v>8</v>
      </c>
      <c r="B15" s="47">
        <v>357</v>
      </c>
      <c r="C15" s="12"/>
      <c r="D15" s="47">
        <v>398</v>
      </c>
      <c r="E15" s="12"/>
      <c r="F15" s="58">
        <f t="shared" si="0"/>
        <v>0.11484593837535018</v>
      </c>
      <c r="G15" s="47">
        <v>91</v>
      </c>
      <c r="H15" s="12"/>
      <c r="I15" s="47">
        <v>76</v>
      </c>
      <c r="J15" s="12"/>
      <c r="K15" s="58">
        <f t="shared" si="1"/>
        <v>-0.1648351648351648</v>
      </c>
      <c r="L15" s="47">
        <v>764</v>
      </c>
      <c r="M15" s="12"/>
      <c r="N15" s="47">
        <v>894</v>
      </c>
      <c r="O15" s="12"/>
      <c r="P15" s="58">
        <f t="shared" si="2"/>
        <v>0.17015706806282727</v>
      </c>
      <c r="Q15" s="47">
        <v>274</v>
      </c>
      <c r="R15" s="12"/>
      <c r="S15" s="47">
        <v>183</v>
      </c>
      <c r="T15" s="12"/>
      <c r="U15" s="58">
        <f t="shared" si="3"/>
        <v>-0.33211678832116787</v>
      </c>
    </row>
    <row r="16" spans="1:21" ht="12" customHeight="1">
      <c r="A16" s="35" t="s">
        <v>9</v>
      </c>
      <c r="B16" s="53">
        <v>186</v>
      </c>
      <c r="C16" s="52"/>
      <c r="D16" s="53">
        <v>199</v>
      </c>
      <c r="E16" s="9"/>
      <c r="F16" s="59">
        <f t="shared" si="0"/>
        <v>0.06989247311827951</v>
      </c>
      <c r="G16" s="53">
        <v>73</v>
      </c>
      <c r="H16" s="52"/>
      <c r="I16" s="53">
        <v>59</v>
      </c>
      <c r="J16" s="9"/>
      <c r="K16" s="59">
        <f t="shared" si="1"/>
        <v>-0.1917808219178082</v>
      </c>
      <c r="L16" s="53">
        <v>220</v>
      </c>
      <c r="M16" s="52"/>
      <c r="N16" s="53">
        <v>197</v>
      </c>
      <c r="O16" s="9"/>
      <c r="P16" s="59">
        <f t="shared" si="2"/>
        <v>-0.1045454545454545</v>
      </c>
      <c r="Q16" s="53">
        <v>45</v>
      </c>
      <c r="R16" s="52"/>
      <c r="S16" s="53">
        <v>47</v>
      </c>
      <c r="T16" s="9"/>
      <c r="U16" s="59">
        <f t="shared" si="3"/>
        <v>0.04444444444444451</v>
      </c>
    </row>
    <row r="17" spans="1:21" ht="12" customHeight="1">
      <c r="A17" s="35" t="s">
        <v>10</v>
      </c>
      <c r="B17" s="53">
        <v>157</v>
      </c>
      <c r="C17" s="46"/>
      <c r="D17" s="53">
        <v>219</v>
      </c>
      <c r="E17" s="9"/>
      <c r="F17" s="59">
        <f t="shared" si="0"/>
        <v>0.394904458598726</v>
      </c>
      <c r="G17" s="53">
        <v>25</v>
      </c>
      <c r="H17" s="46"/>
      <c r="I17" s="53">
        <v>17</v>
      </c>
      <c r="J17" s="9"/>
      <c r="K17" s="59">
        <f t="shared" si="1"/>
        <v>-0.31999999999999995</v>
      </c>
      <c r="L17" s="53">
        <v>201</v>
      </c>
      <c r="M17" s="46"/>
      <c r="N17" s="53">
        <v>216</v>
      </c>
      <c r="O17" s="9"/>
      <c r="P17" s="59">
        <f t="shared" si="2"/>
        <v>0.07462686567164178</v>
      </c>
      <c r="Q17" s="53">
        <v>26</v>
      </c>
      <c r="R17" s="46"/>
      <c r="S17" s="53">
        <v>36</v>
      </c>
      <c r="T17" s="9"/>
      <c r="U17" s="59">
        <f t="shared" si="3"/>
        <v>0.3846153846153846</v>
      </c>
    </row>
    <row r="18" spans="1:21" ht="12" customHeight="1">
      <c r="A18" s="35" t="s">
        <v>11</v>
      </c>
      <c r="B18" s="53">
        <v>70</v>
      </c>
      <c r="C18" s="52"/>
      <c r="D18" s="53">
        <v>108</v>
      </c>
      <c r="E18" s="9"/>
      <c r="F18" s="59">
        <f t="shared" si="0"/>
        <v>0.5428571428571429</v>
      </c>
      <c r="G18" s="53">
        <v>19</v>
      </c>
      <c r="H18" s="52"/>
      <c r="I18" s="53">
        <v>18</v>
      </c>
      <c r="J18" s="9"/>
      <c r="K18" s="59">
        <f t="shared" si="1"/>
        <v>-0.052631578947368474</v>
      </c>
      <c r="L18" s="53">
        <v>194</v>
      </c>
      <c r="M18" s="52"/>
      <c r="N18" s="53">
        <v>216</v>
      </c>
      <c r="O18" s="9"/>
      <c r="P18" s="59">
        <f t="shared" si="2"/>
        <v>0.11340206185567014</v>
      </c>
      <c r="Q18" s="53">
        <v>49</v>
      </c>
      <c r="R18" s="52"/>
      <c r="S18" s="53">
        <v>30</v>
      </c>
      <c r="T18" s="9"/>
      <c r="U18" s="59">
        <f t="shared" si="3"/>
        <v>-0.3877551020408163</v>
      </c>
    </row>
    <row r="19" spans="1:21" ht="12" customHeight="1">
      <c r="A19" s="36" t="s">
        <v>12</v>
      </c>
      <c r="B19" s="53">
        <v>36</v>
      </c>
      <c r="C19" s="52"/>
      <c r="D19" s="53">
        <v>41</v>
      </c>
      <c r="E19" s="9"/>
      <c r="F19" s="59">
        <f t="shared" si="0"/>
        <v>0.13888888888888884</v>
      </c>
      <c r="G19" s="53">
        <v>9</v>
      </c>
      <c r="H19" s="52"/>
      <c r="I19" s="53">
        <v>1</v>
      </c>
      <c r="J19" s="9"/>
      <c r="K19" s="59">
        <f t="shared" si="1"/>
        <v>-0.8888888888888888</v>
      </c>
      <c r="L19" s="53">
        <v>63</v>
      </c>
      <c r="M19" s="52"/>
      <c r="N19" s="53">
        <v>69</v>
      </c>
      <c r="O19" s="9"/>
      <c r="P19" s="59">
        <f t="shared" si="2"/>
        <v>0.09523809523809534</v>
      </c>
      <c r="Q19" s="53">
        <v>10</v>
      </c>
      <c r="R19" s="52"/>
      <c r="S19" s="53">
        <v>9</v>
      </c>
      <c r="T19" s="9"/>
      <c r="U19" s="59">
        <f t="shared" si="3"/>
        <v>-0.09999999999999998</v>
      </c>
    </row>
    <row r="20" spans="1:21" s="21" customFormat="1" ht="5.25" customHeight="1">
      <c r="A20" s="35"/>
      <c r="B20" s="47"/>
      <c r="C20" s="46"/>
      <c r="D20" s="47"/>
      <c r="E20" s="12"/>
      <c r="F20" s="58"/>
      <c r="G20" s="47"/>
      <c r="H20" s="46"/>
      <c r="I20" s="47"/>
      <c r="J20" s="12"/>
      <c r="K20" s="58"/>
      <c r="L20" s="47"/>
      <c r="M20" s="46"/>
      <c r="N20" s="47"/>
      <c r="O20" s="12"/>
      <c r="P20" s="58"/>
      <c r="Q20" s="47"/>
      <c r="R20" s="46"/>
      <c r="S20" s="47"/>
      <c r="T20" s="12"/>
      <c r="U20" s="58"/>
    </row>
    <row r="21" spans="1:21" ht="12" customHeight="1">
      <c r="A21" s="18" t="s">
        <v>13</v>
      </c>
      <c r="B21" s="42">
        <f>SUM(B22:B24)</f>
        <v>506</v>
      </c>
      <c r="C21" s="41"/>
      <c r="D21" s="42">
        <v>633</v>
      </c>
      <c r="E21" s="19"/>
      <c r="F21" s="57">
        <f t="shared" si="0"/>
        <v>0.2509881422924902</v>
      </c>
      <c r="G21" s="42">
        <f>SUM(G22:G24)</f>
        <v>122</v>
      </c>
      <c r="H21" s="41"/>
      <c r="I21" s="42">
        <v>146</v>
      </c>
      <c r="J21" s="19"/>
      <c r="K21" s="57">
        <f>I21/G21-1</f>
        <v>0.19672131147540983</v>
      </c>
      <c r="L21" s="42">
        <f>SUM(L22:L24)</f>
        <v>788</v>
      </c>
      <c r="M21" s="41"/>
      <c r="N21" s="42">
        <v>875</v>
      </c>
      <c r="O21" s="19"/>
      <c r="P21" s="57">
        <f>N21/L21-1</f>
        <v>0.11040609137055846</v>
      </c>
      <c r="Q21" s="42">
        <f>SUM(Q22:Q24)</f>
        <v>216</v>
      </c>
      <c r="R21" s="41"/>
      <c r="S21" s="42">
        <v>170</v>
      </c>
      <c r="T21" s="19"/>
      <c r="U21" s="57">
        <f>S21/Q21-1</f>
        <v>-0.2129629629629629</v>
      </c>
    </row>
    <row r="22" spans="1:21" ht="12" customHeight="1">
      <c r="A22" s="35" t="s">
        <v>14</v>
      </c>
      <c r="B22" s="53">
        <v>140</v>
      </c>
      <c r="C22" s="52"/>
      <c r="D22" s="53">
        <v>173</v>
      </c>
      <c r="E22" s="9"/>
      <c r="F22" s="58">
        <f t="shared" si="0"/>
        <v>0.23571428571428577</v>
      </c>
      <c r="G22" s="53">
        <v>63</v>
      </c>
      <c r="H22" s="52"/>
      <c r="I22" s="53">
        <v>53</v>
      </c>
      <c r="J22" s="9"/>
      <c r="K22" s="58">
        <f>I22/G22-1</f>
        <v>-0.15873015873015872</v>
      </c>
      <c r="L22" s="53">
        <v>321</v>
      </c>
      <c r="M22" s="52"/>
      <c r="N22" s="53">
        <v>336</v>
      </c>
      <c r="O22" s="9"/>
      <c r="P22" s="58">
        <f>N22/L22-1</f>
        <v>0.04672897196261672</v>
      </c>
      <c r="Q22" s="53">
        <v>56</v>
      </c>
      <c r="R22" s="52"/>
      <c r="S22" s="53">
        <v>67</v>
      </c>
      <c r="T22" s="9"/>
      <c r="U22" s="58">
        <f>S22/Q22-1</f>
        <v>0.1964285714285714</v>
      </c>
    </row>
    <row r="23" spans="1:21" ht="12" customHeight="1">
      <c r="A23" s="35" t="s">
        <v>15</v>
      </c>
      <c r="B23" s="53">
        <v>79</v>
      </c>
      <c r="C23" s="46"/>
      <c r="D23" s="53">
        <v>145</v>
      </c>
      <c r="E23" s="9"/>
      <c r="F23" s="59">
        <f t="shared" si="0"/>
        <v>0.8354430379746836</v>
      </c>
      <c r="G23" s="53">
        <v>2</v>
      </c>
      <c r="H23" s="46"/>
      <c r="I23" s="53">
        <v>55</v>
      </c>
      <c r="J23" s="9"/>
      <c r="K23" s="59">
        <f>I23/G23-1</f>
        <v>26.5</v>
      </c>
      <c r="L23" s="53">
        <v>165</v>
      </c>
      <c r="M23" s="46"/>
      <c r="N23" s="53">
        <v>171</v>
      </c>
      <c r="O23" s="9"/>
      <c r="P23" s="59">
        <f>N23/L23-1</f>
        <v>0.036363636363636376</v>
      </c>
      <c r="Q23" s="53">
        <v>102</v>
      </c>
      <c r="R23" s="46"/>
      <c r="S23" s="53">
        <v>49</v>
      </c>
      <c r="T23" s="9"/>
      <c r="U23" s="59">
        <f>S23/Q23-1</f>
        <v>-0.5196078431372548</v>
      </c>
    </row>
    <row r="24" spans="1:21" ht="12" customHeight="1">
      <c r="A24" s="35" t="s">
        <v>16</v>
      </c>
      <c r="B24" s="53">
        <v>287</v>
      </c>
      <c r="C24" s="52"/>
      <c r="D24" s="53">
        <v>315</v>
      </c>
      <c r="E24" s="9"/>
      <c r="F24" s="59">
        <f t="shared" si="0"/>
        <v>0.09756097560975618</v>
      </c>
      <c r="G24" s="53">
        <v>57</v>
      </c>
      <c r="H24" s="52"/>
      <c r="I24" s="53">
        <v>38</v>
      </c>
      <c r="J24" s="9"/>
      <c r="K24" s="59">
        <f>I24/G24-1</f>
        <v>-0.33333333333333337</v>
      </c>
      <c r="L24" s="53">
        <v>302</v>
      </c>
      <c r="M24" s="52"/>
      <c r="N24" s="53">
        <v>368</v>
      </c>
      <c r="O24" s="9"/>
      <c r="P24" s="59">
        <f>N24/L24-1</f>
        <v>0.2185430463576159</v>
      </c>
      <c r="Q24" s="53">
        <v>58</v>
      </c>
      <c r="R24" s="52"/>
      <c r="S24" s="53">
        <v>54</v>
      </c>
      <c r="T24" s="9"/>
      <c r="U24" s="59">
        <f>S24/Q24-1</f>
        <v>-0.06896551724137934</v>
      </c>
    </row>
    <row r="25" spans="1:21" s="21" customFormat="1" ht="5.25" customHeight="1">
      <c r="A25" s="35"/>
      <c r="B25" s="47"/>
      <c r="C25" s="46"/>
      <c r="D25" s="47"/>
      <c r="E25" s="12"/>
      <c r="F25" s="58"/>
      <c r="G25" s="47"/>
      <c r="H25" s="46"/>
      <c r="I25" s="47"/>
      <c r="J25" s="12"/>
      <c r="K25" s="58"/>
      <c r="L25" s="47"/>
      <c r="M25" s="46"/>
      <c r="N25" s="47"/>
      <c r="O25" s="12"/>
      <c r="P25" s="58"/>
      <c r="Q25" s="47"/>
      <c r="R25" s="46"/>
      <c r="S25" s="47"/>
      <c r="T25" s="12"/>
      <c r="U25" s="58"/>
    </row>
    <row r="26" spans="1:21" ht="12" customHeight="1">
      <c r="A26" s="18" t="s">
        <v>17</v>
      </c>
      <c r="B26" s="42">
        <v>894</v>
      </c>
      <c r="C26" s="19"/>
      <c r="D26" s="42">
        <v>1026</v>
      </c>
      <c r="E26" s="19"/>
      <c r="F26" s="57">
        <f t="shared" si="0"/>
        <v>0.1476510067114094</v>
      </c>
      <c r="G26" s="42">
        <v>131</v>
      </c>
      <c r="H26" s="19"/>
      <c r="I26" s="42">
        <v>182</v>
      </c>
      <c r="J26" s="19"/>
      <c r="K26" s="57">
        <f>I26/G26-1</f>
        <v>0.38931297709923673</v>
      </c>
      <c r="L26" s="42">
        <v>566.984649</v>
      </c>
      <c r="M26" s="19" t="s">
        <v>2</v>
      </c>
      <c r="N26" s="42">
        <v>641</v>
      </c>
      <c r="O26" s="19" t="s">
        <v>2</v>
      </c>
      <c r="P26" s="57">
        <f>N26/L26-1</f>
        <v>0.13054207222460446</v>
      </c>
      <c r="Q26" s="42">
        <v>263.015351</v>
      </c>
      <c r="R26" s="19" t="s">
        <v>2</v>
      </c>
      <c r="S26" s="42">
        <v>270</v>
      </c>
      <c r="T26" s="19" t="s">
        <v>2</v>
      </c>
      <c r="U26" s="57">
        <f>S26/Q26-1</f>
        <v>0.026556050715077717</v>
      </c>
    </row>
    <row r="27" spans="1:21" s="21" customFormat="1" ht="5.25" customHeight="1">
      <c r="A27" s="35"/>
      <c r="B27" s="47"/>
      <c r="C27" s="46"/>
      <c r="D27" s="47"/>
      <c r="E27" s="12"/>
      <c r="F27" s="58"/>
      <c r="G27" s="47"/>
      <c r="H27" s="46"/>
      <c r="I27" s="47"/>
      <c r="J27" s="12"/>
      <c r="K27" s="58"/>
      <c r="L27" s="47"/>
      <c r="M27" s="46"/>
      <c r="N27" s="47"/>
      <c r="O27" s="12"/>
      <c r="P27" s="58"/>
      <c r="Q27" s="47"/>
      <c r="R27" s="46"/>
      <c r="S27" s="47"/>
      <c r="T27" s="12"/>
      <c r="U27" s="58"/>
    </row>
    <row r="28" spans="1:21" ht="12" customHeight="1">
      <c r="A28" s="18" t="s">
        <v>18</v>
      </c>
      <c r="B28" s="42">
        <f>SUM(B29:B35)</f>
        <v>555</v>
      </c>
      <c r="C28" s="41"/>
      <c r="D28" s="42">
        <v>624</v>
      </c>
      <c r="E28" s="19"/>
      <c r="F28" s="57">
        <f t="shared" si="0"/>
        <v>0.12432432432432439</v>
      </c>
      <c r="G28" s="42">
        <f>SUM(G29:G35)</f>
        <v>160</v>
      </c>
      <c r="H28" s="41"/>
      <c r="I28" s="42">
        <v>182</v>
      </c>
      <c r="J28" s="19"/>
      <c r="K28" s="57">
        <f aca="true" t="shared" si="4" ref="K28:K35">I28/G28-1</f>
        <v>0.13749999999999996</v>
      </c>
      <c r="L28" s="42">
        <f>SUM(L29:L35)</f>
        <v>547</v>
      </c>
      <c r="M28" s="41"/>
      <c r="N28" s="42">
        <v>571</v>
      </c>
      <c r="O28" s="19"/>
      <c r="P28" s="57">
        <f aca="true" t="shared" si="5" ref="P28:P35">N28/L28-1</f>
        <v>0.04387568555758681</v>
      </c>
      <c r="Q28" s="42">
        <f>SUM(Q29:Q35)</f>
        <v>175</v>
      </c>
      <c r="R28" s="41"/>
      <c r="S28" s="42">
        <v>201</v>
      </c>
      <c r="T28" s="19"/>
      <c r="U28" s="57">
        <f aca="true" t="shared" si="6" ref="U28:U35">S28/Q28-1</f>
        <v>0.14857142857142858</v>
      </c>
    </row>
    <row r="29" spans="1:21" ht="12" customHeight="1">
      <c r="A29" s="35" t="s">
        <v>19</v>
      </c>
      <c r="B29" s="53">
        <v>13</v>
      </c>
      <c r="C29" s="52"/>
      <c r="D29" s="53">
        <v>15</v>
      </c>
      <c r="E29" s="9"/>
      <c r="F29" s="58">
        <f t="shared" si="0"/>
        <v>0.15384615384615374</v>
      </c>
      <c r="G29" s="53">
        <v>9</v>
      </c>
      <c r="H29" s="52"/>
      <c r="I29" s="53">
        <v>3</v>
      </c>
      <c r="J29" s="9"/>
      <c r="K29" s="58">
        <f t="shared" si="4"/>
        <v>-0.6666666666666667</v>
      </c>
      <c r="L29" s="53">
        <v>22</v>
      </c>
      <c r="M29" s="52"/>
      <c r="N29" s="53">
        <v>19</v>
      </c>
      <c r="O29" s="9"/>
      <c r="P29" s="58">
        <f t="shared" si="5"/>
        <v>-0.13636363636363635</v>
      </c>
      <c r="Q29" s="53">
        <v>2</v>
      </c>
      <c r="R29" s="52"/>
      <c r="S29" s="53">
        <v>9</v>
      </c>
      <c r="T29" s="9"/>
      <c r="U29" s="58">
        <f t="shared" si="6"/>
        <v>3.5</v>
      </c>
    </row>
    <row r="30" spans="1:21" ht="12" customHeight="1">
      <c r="A30" s="35" t="s">
        <v>20</v>
      </c>
      <c r="B30" s="53">
        <v>46</v>
      </c>
      <c r="C30" s="52"/>
      <c r="D30" s="53">
        <v>50</v>
      </c>
      <c r="E30" s="9"/>
      <c r="F30" s="59">
        <f t="shared" si="0"/>
        <v>0.08695652173913038</v>
      </c>
      <c r="G30" s="53">
        <v>8</v>
      </c>
      <c r="H30" s="52"/>
      <c r="I30" s="53">
        <v>22</v>
      </c>
      <c r="J30" s="9"/>
      <c r="K30" s="59">
        <f t="shared" si="4"/>
        <v>1.75</v>
      </c>
      <c r="L30" s="53">
        <v>48</v>
      </c>
      <c r="M30" s="52"/>
      <c r="N30" s="53">
        <v>44</v>
      </c>
      <c r="O30" s="9"/>
      <c r="P30" s="59">
        <f t="shared" si="5"/>
        <v>-0.08333333333333337</v>
      </c>
      <c r="Q30" s="53">
        <v>15</v>
      </c>
      <c r="R30" s="52"/>
      <c r="S30" s="53">
        <v>11</v>
      </c>
      <c r="T30" s="9"/>
      <c r="U30" s="59">
        <f t="shared" si="6"/>
        <v>-0.2666666666666667</v>
      </c>
    </row>
    <row r="31" spans="1:21" ht="12" customHeight="1">
      <c r="A31" s="35" t="s">
        <v>21</v>
      </c>
      <c r="B31" s="53">
        <v>30</v>
      </c>
      <c r="C31" s="52"/>
      <c r="D31" s="53">
        <v>26</v>
      </c>
      <c r="E31" s="9"/>
      <c r="F31" s="59">
        <f t="shared" si="0"/>
        <v>-0.1333333333333333</v>
      </c>
      <c r="G31" s="53">
        <v>19</v>
      </c>
      <c r="H31" s="52"/>
      <c r="I31" s="53">
        <v>23</v>
      </c>
      <c r="J31" s="9"/>
      <c r="K31" s="59">
        <f t="shared" si="4"/>
        <v>0.21052631578947367</v>
      </c>
      <c r="L31" s="53">
        <v>26</v>
      </c>
      <c r="M31" s="52"/>
      <c r="N31" s="53">
        <v>33</v>
      </c>
      <c r="O31" s="9"/>
      <c r="P31" s="59">
        <f t="shared" si="5"/>
        <v>0.26923076923076916</v>
      </c>
      <c r="Q31" s="53">
        <v>8</v>
      </c>
      <c r="R31" s="52"/>
      <c r="S31" s="53">
        <v>8</v>
      </c>
      <c r="T31" s="9"/>
      <c r="U31" s="59">
        <f t="shared" si="6"/>
        <v>0</v>
      </c>
    </row>
    <row r="32" spans="1:21" ht="12" customHeight="1">
      <c r="A32" s="35" t="s">
        <v>22</v>
      </c>
      <c r="B32" s="53">
        <v>3</v>
      </c>
      <c r="C32" s="52"/>
      <c r="D32" s="53">
        <v>5</v>
      </c>
      <c r="E32" s="9"/>
      <c r="F32" s="59">
        <f t="shared" si="0"/>
        <v>0.6666666666666667</v>
      </c>
      <c r="G32" s="53">
        <v>2</v>
      </c>
      <c r="H32" s="52"/>
      <c r="I32" s="53">
        <v>1</v>
      </c>
      <c r="J32" s="9"/>
      <c r="K32" s="59">
        <f t="shared" si="4"/>
        <v>-0.5</v>
      </c>
      <c r="L32" s="53">
        <v>2</v>
      </c>
      <c r="M32" s="52"/>
      <c r="N32" s="53">
        <v>0</v>
      </c>
      <c r="O32" s="9"/>
      <c r="P32" s="59">
        <f t="shared" si="5"/>
        <v>-1</v>
      </c>
      <c r="Q32" s="53">
        <v>0</v>
      </c>
      <c r="R32" s="52"/>
      <c r="S32" s="53">
        <v>0</v>
      </c>
      <c r="T32" s="9"/>
      <c r="U32" s="65">
        <v>0</v>
      </c>
    </row>
    <row r="33" spans="1:21" ht="12" customHeight="1">
      <c r="A33" s="35" t="s">
        <v>23</v>
      </c>
      <c r="B33" s="53">
        <v>276</v>
      </c>
      <c r="C33" s="52"/>
      <c r="D33" s="53">
        <v>315</v>
      </c>
      <c r="E33" s="9"/>
      <c r="F33" s="59">
        <f t="shared" si="0"/>
        <v>0.14130434782608692</v>
      </c>
      <c r="G33" s="53">
        <v>97</v>
      </c>
      <c r="H33" s="52"/>
      <c r="I33" s="53">
        <v>83</v>
      </c>
      <c r="J33" s="9"/>
      <c r="K33" s="59">
        <f t="shared" si="4"/>
        <v>-0.14432989690721654</v>
      </c>
      <c r="L33" s="53">
        <v>238</v>
      </c>
      <c r="M33" s="52"/>
      <c r="N33" s="53">
        <v>257</v>
      </c>
      <c r="O33" s="9"/>
      <c r="P33" s="59">
        <f t="shared" si="5"/>
        <v>0.07983193277310918</v>
      </c>
      <c r="Q33" s="53">
        <v>93</v>
      </c>
      <c r="R33" s="52"/>
      <c r="S33" s="53">
        <v>90</v>
      </c>
      <c r="T33" s="9"/>
      <c r="U33" s="59">
        <f t="shared" si="6"/>
        <v>-0.032258064516129004</v>
      </c>
    </row>
    <row r="34" spans="1:21" ht="12" customHeight="1">
      <c r="A34" s="35" t="s">
        <v>24</v>
      </c>
      <c r="B34" s="53">
        <v>67</v>
      </c>
      <c r="C34" s="46"/>
      <c r="D34" s="53">
        <v>80</v>
      </c>
      <c r="E34" s="9"/>
      <c r="F34" s="59">
        <f t="shared" si="0"/>
        <v>0.19402985074626855</v>
      </c>
      <c r="G34" s="53">
        <v>14</v>
      </c>
      <c r="H34" s="46"/>
      <c r="I34" s="53">
        <v>35</v>
      </c>
      <c r="J34" s="9"/>
      <c r="K34" s="59">
        <f t="shared" si="4"/>
        <v>1.5</v>
      </c>
      <c r="L34" s="53">
        <v>64</v>
      </c>
      <c r="M34" s="46"/>
      <c r="N34" s="53">
        <v>73</v>
      </c>
      <c r="O34" s="9"/>
      <c r="P34" s="59">
        <f t="shared" si="5"/>
        <v>0.140625</v>
      </c>
      <c r="Q34" s="53">
        <v>26</v>
      </c>
      <c r="R34" s="46"/>
      <c r="S34" s="53">
        <v>44</v>
      </c>
      <c r="T34" s="9"/>
      <c r="U34" s="59">
        <f t="shared" si="6"/>
        <v>0.6923076923076923</v>
      </c>
    </row>
    <row r="35" spans="1:21" ht="12" customHeight="1">
      <c r="A35" s="35" t="s">
        <v>25</v>
      </c>
      <c r="B35" s="53">
        <v>120</v>
      </c>
      <c r="C35" s="52"/>
      <c r="D35" s="53">
        <v>133</v>
      </c>
      <c r="E35" s="9"/>
      <c r="F35" s="59">
        <f t="shared" si="0"/>
        <v>0.10833333333333339</v>
      </c>
      <c r="G35" s="53">
        <v>11</v>
      </c>
      <c r="H35" s="52"/>
      <c r="I35" s="53">
        <v>15</v>
      </c>
      <c r="J35" s="9"/>
      <c r="K35" s="59">
        <f t="shared" si="4"/>
        <v>0.36363636363636354</v>
      </c>
      <c r="L35" s="53">
        <v>147</v>
      </c>
      <c r="M35" s="52"/>
      <c r="N35" s="53">
        <v>145</v>
      </c>
      <c r="O35" s="9"/>
      <c r="P35" s="59">
        <f t="shared" si="5"/>
        <v>-0.013605442176870763</v>
      </c>
      <c r="Q35" s="53">
        <v>31</v>
      </c>
      <c r="R35" s="52"/>
      <c r="S35" s="53">
        <v>39</v>
      </c>
      <c r="T35" s="9"/>
      <c r="U35" s="59">
        <f t="shared" si="6"/>
        <v>0.25806451612903225</v>
      </c>
    </row>
    <row r="36" spans="1:21" s="21" customFormat="1" ht="5.25" customHeight="1">
      <c r="A36" s="35"/>
      <c r="B36" s="47"/>
      <c r="C36" s="46"/>
      <c r="D36" s="47"/>
      <c r="E36" s="12"/>
      <c r="F36" s="58"/>
      <c r="G36" s="47"/>
      <c r="H36" s="46"/>
      <c r="I36" s="47"/>
      <c r="J36" s="12"/>
      <c r="K36" s="58"/>
      <c r="L36" s="47"/>
      <c r="M36" s="46"/>
      <c r="N36" s="47"/>
      <c r="O36" s="12"/>
      <c r="P36" s="58"/>
      <c r="Q36" s="47"/>
      <c r="R36" s="46"/>
      <c r="S36" s="47"/>
      <c r="T36" s="12"/>
      <c r="U36" s="58"/>
    </row>
    <row r="37" spans="1:21" ht="12" customHeight="1">
      <c r="A37" s="18" t="s">
        <v>26</v>
      </c>
      <c r="B37" s="42">
        <f>SUM(B38:B44)</f>
        <v>512</v>
      </c>
      <c r="C37" s="41"/>
      <c r="D37" s="42">
        <v>578</v>
      </c>
      <c r="E37" s="19"/>
      <c r="F37" s="57">
        <f t="shared" si="0"/>
        <v>0.12890625</v>
      </c>
      <c r="G37" s="42">
        <f>SUM(G38:G44)</f>
        <v>462</v>
      </c>
      <c r="H37" s="41"/>
      <c r="I37" s="42">
        <v>382</v>
      </c>
      <c r="J37" s="19"/>
      <c r="K37" s="57">
        <f aca="true" t="shared" si="7" ref="K37:K43">I37/G37-1</f>
        <v>-0.17316017316017318</v>
      </c>
      <c r="L37" s="42">
        <f>SUM(L38:L44)</f>
        <v>288</v>
      </c>
      <c r="M37" s="41"/>
      <c r="N37" s="42">
        <v>322</v>
      </c>
      <c r="O37" s="19"/>
      <c r="P37" s="57">
        <f aca="true" t="shared" si="8" ref="P37:P43">N37/L37-1</f>
        <v>0.11805555555555558</v>
      </c>
      <c r="Q37" s="42">
        <f>SUM(Q38:Q44)</f>
        <v>74</v>
      </c>
      <c r="R37" s="41"/>
      <c r="S37" s="42">
        <v>52</v>
      </c>
      <c r="T37" s="19"/>
      <c r="U37" s="57">
        <f aca="true" t="shared" si="9" ref="U37:U43">S37/Q37-1</f>
        <v>-0.29729729729729726</v>
      </c>
    </row>
    <row r="38" spans="1:21" ht="12" customHeight="1">
      <c r="A38" s="35" t="s">
        <v>27</v>
      </c>
      <c r="B38" s="53">
        <v>195</v>
      </c>
      <c r="C38" s="52"/>
      <c r="D38" s="53">
        <v>217</v>
      </c>
      <c r="E38" s="9"/>
      <c r="F38" s="58">
        <f t="shared" si="0"/>
        <v>0.11282051282051286</v>
      </c>
      <c r="G38" s="53">
        <v>78</v>
      </c>
      <c r="H38" s="52"/>
      <c r="I38" s="53">
        <v>70</v>
      </c>
      <c r="J38" s="9"/>
      <c r="K38" s="58">
        <f t="shared" si="7"/>
        <v>-0.10256410256410253</v>
      </c>
      <c r="L38" s="53">
        <v>164</v>
      </c>
      <c r="M38" s="52"/>
      <c r="N38" s="53">
        <v>193</v>
      </c>
      <c r="O38" s="9"/>
      <c r="P38" s="58">
        <f t="shared" si="8"/>
        <v>0.17682926829268286</v>
      </c>
      <c r="Q38" s="53">
        <v>36</v>
      </c>
      <c r="R38" s="52"/>
      <c r="S38" s="53">
        <v>21</v>
      </c>
      <c r="T38" s="9"/>
      <c r="U38" s="58">
        <f t="shared" si="9"/>
        <v>-0.41666666666666663</v>
      </c>
    </row>
    <row r="39" spans="1:21" ht="12" customHeight="1">
      <c r="A39" s="35" t="s">
        <v>28</v>
      </c>
      <c r="B39" s="53">
        <v>10</v>
      </c>
      <c r="C39" s="52"/>
      <c r="D39" s="53">
        <v>11</v>
      </c>
      <c r="E39" s="9"/>
      <c r="F39" s="59">
        <f t="shared" si="0"/>
        <v>0.10000000000000009</v>
      </c>
      <c r="G39" s="53">
        <v>0</v>
      </c>
      <c r="H39" s="52"/>
      <c r="I39" s="53">
        <v>3</v>
      </c>
      <c r="J39" s="9"/>
      <c r="K39" s="65">
        <v>0</v>
      </c>
      <c r="L39" s="53">
        <v>3</v>
      </c>
      <c r="M39" s="52"/>
      <c r="N39" s="53">
        <v>6</v>
      </c>
      <c r="O39" s="9"/>
      <c r="P39" s="59">
        <f t="shared" si="8"/>
        <v>1</v>
      </c>
      <c r="Q39" s="53">
        <v>0</v>
      </c>
      <c r="R39" s="52"/>
      <c r="S39" s="53">
        <v>0</v>
      </c>
      <c r="T39" s="9"/>
      <c r="U39" s="65">
        <v>0</v>
      </c>
    </row>
    <row r="40" spans="1:21" ht="12" customHeight="1">
      <c r="A40" s="35" t="s">
        <v>29</v>
      </c>
      <c r="B40" s="53">
        <v>107</v>
      </c>
      <c r="C40" s="52"/>
      <c r="D40" s="53">
        <v>100</v>
      </c>
      <c r="E40" s="9"/>
      <c r="F40" s="59">
        <f t="shared" si="0"/>
        <v>-0.06542056074766356</v>
      </c>
      <c r="G40" s="53">
        <v>96</v>
      </c>
      <c r="H40" s="52"/>
      <c r="I40" s="53">
        <v>73</v>
      </c>
      <c r="J40" s="9"/>
      <c r="K40" s="59">
        <f t="shared" si="7"/>
        <v>-0.23958333333333337</v>
      </c>
      <c r="L40" s="53">
        <v>52</v>
      </c>
      <c r="M40" s="52"/>
      <c r="N40" s="53">
        <v>81</v>
      </c>
      <c r="O40" s="9"/>
      <c r="P40" s="59">
        <f t="shared" si="8"/>
        <v>0.5576923076923077</v>
      </c>
      <c r="Q40" s="53">
        <v>18</v>
      </c>
      <c r="R40" s="52"/>
      <c r="S40" s="53">
        <v>21</v>
      </c>
      <c r="T40" s="9"/>
      <c r="U40" s="59">
        <f t="shared" si="9"/>
        <v>0.16666666666666674</v>
      </c>
    </row>
    <row r="41" spans="1:21" ht="12" customHeight="1">
      <c r="A41" s="35" t="s">
        <v>30</v>
      </c>
      <c r="B41" s="53">
        <v>24</v>
      </c>
      <c r="C41" s="52"/>
      <c r="D41" s="53">
        <v>20</v>
      </c>
      <c r="E41" s="9"/>
      <c r="F41" s="59">
        <f t="shared" si="0"/>
        <v>-0.16666666666666663</v>
      </c>
      <c r="G41" s="53">
        <v>51</v>
      </c>
      <c r="H41" s="52"/>
      <c r="I41" s="53">
        <v>20</v>
      </c>
      <c r="J41" s="9"/>
      <c r="K41" s="59">
        <f t="shared" si="7"/>
        <v>-0.607843137254902</v>
      </c>
      <c r="L41" s="53">
        <v>16</v>
      </c>
      <c r="M41" s="52"/>
      <c r="N41" s="53">
        <v>7</v>
      </c>
      <c r="O41" s="9"/>
      <c r="P41" s="59">
        <f t="shared" si="8"/>
        <v>-0.5625</v>
      </c>
      <c r="Q41" s="53">
        <v>6</v>
      </c>
      <c r="R41" s="52"/>
      <c r="S41" s="53">
        <v>4</v>
      </c>
      <c r="T41" s="9"/>
      <c r="U41" s="59">
        <f t="shared" si="9"/>
        <v>-0.33333333333333337</v>
      </c>
    </row>
    <row r="42" spans="1:21" ht="12" customHeight="1">
      <c r="A42" s="35" t="s">
        <v>31</v>
      </c>
      <c r="B42" s="53">
        <v>18</v>
      </c>
      <c r="C42" s="52"/>
      <c r="D42" s="53">
        <v>34</v>
      </c>
      <c r="E42" s="9"/>
      <c r="F42" s="59">
        <f t="shared" si="0"/>
        <v>0.8888888888888888</v>
      </c>
      <c r="G42" s="53">
        <v>40</v>
      </c>
      <c r="H42" s="52"/>
      <c r="I42" s="53">
        <v>12</v>
      </c>
      <c r="J42" s="9"/>
      <c r="K42" s="59">
        <f t="shared" si="7"/>
        <v>-0.7</v>
      </c>
      <c r="L42" s="53">
        <v>15</v>
      </c>
      <c r="M42" s="52"/>
      <c r="N42" s="53">
        <v>5</v>
      </c>
      <c r="O42" s="9"/>
      <c r="P42" s="59">
        <f t="shared" si="8"/>
        <v>-0.6666666666666667</v>
      </c>
      <c r="Q42" s="53">
        <v>5</v>
      </c>
      <c r="R42" s="52"/>
      <c r="S42" s="53">
        <v>2</v>
      </c>
      <c r="T42" s="9"/>
      <c r="U42" s="59">
        <f t="shared" si="9"/>
        <v>-0.6</v>
      </c>
    </row>
    <row r="43" spans="1:21" ht="12" customHeight="1">
      <c r="A43" s="35" t="s">
        <v>32</v>
      </c>
      <c r="B43" s="53">
        <v>158</v>
      </c>
      <c r="C43" s="52"/>
      <c r="D43" s="53">
        <v>196</v>
      </c>
      <c r="E43" s="9"/>
      <c r="F43" s="59">
        <f t="shared" si="0"/>
        <v>0.240506329113924</v>
      </c>
      <c r="G43" s="53">
        <v>197</v>
      </c>
      <c r="H43" s="52"/>
      <c r="I43" s="53">
        <v>204</v>
      </c>
      <c r="J43" s="9"/>
      <c r="K43" s="59">
        <f t="shared" si="7"/>
        <v>0.035532994923857864</v>
      </c>
      <c r="L43" s="53">
        <v>38</v>
      </c>
      <c r="M43" s="52"/>
      <c r="N43" s="53">
        <v>30</v>
      </c>
      <c r="O43" s="9"/>
      <c r="P43" s="59">
        <f t="shared" si="8"/>
        <v>-0.21052631578947367</v>
      </c>
      <c r="Q43" s="53">
        <v>9</v>
      </c>
      <c r="R43" s="52"/>
      <c r="S43" s="53">
        <v>4</v>
      </c>
      <c r="T43" s="9"/>
      <c r="U43" s="59">
        <f t="shared" si="9"/>
        <v>-0.5555555555555556</v>
      </c>
    </row>
    <row r="44" spans="1:21" s="21" customFormat="1" ht="5.25" customHeight="1">
      <c r="A44" s="35"/>
      <c r="B44" s="47"/>
      <c r="C44" s="46"/>
      <c r="D44" s="47"/>
      <c r="E44" s="12"/>
      <c r="F44" s="58"/>
      <c r="G44" s="47"/>
      <c r="H44" s="46"/>
      <c r="I44" s="47"/>
      <c r="J44" s="12"/>
      <c r="K44" s="58"/>
      <c r="L44" s="47"/>
      <c r="M44" s="46"/>
      <c r="N44" s="47"/>
      <c r="O44" s="12"/>
      <c r="P44" s="58"/>
      <c r="Q44" s="47"/>
      <c r="R44" s="46"/>
      <c r="S44" s="47"/>
      <c r="T44" s="12"/>
      <c r="U44" s="58"/>
    </row>
    <row r="45" spans="1:21" ht="12" customHeight="1">
      <c r="A45" s="18" t="s">
        <v>33</v>
      </c>
      <c r="B45" s="42">
        <v>424</v>
      </c>
      <c r="C45" s="41"/>
      <c r="D45" s="42">
        <v>437</v>
      </c>
      <c r="E45" s="19"/>
      <c r="F45" s="57">
        <f t="shared" si="0"/>
        <v>0.030660377358490587</v>
      </c>
      <c r="G45" s="42">
        <v>348</v>
      </c>
      <c r="H45" s="41"/>
      <c r="I45" s="42">
        <v>135</v>
      </c>
      <c r="J45" s="19"/>
      <c r="K45" s="57">
        <f>I45/G45-1</f>
        <v>-0.6120689655172413</v>
      </c>
      <c r="L45" s="42">
        <v>185</v>
      </c>
      <c r="M45" s="41"/>
      <c r="N45" s="42">
        <v>225</v>
      </c>
      <c r="O45" s="19"/>
      <c r="P45" s="57">
        <f>N45/L45-1</f>
        <v>0.21621621621621623</v>
      </c>
      <c r="Q45" s="42">
        <v>63</v>
      </c>
      <c r="R45" s="41"/>
      <c r="S45" s="42">
        <v>35</v>
      </c>
      <c r="T45" s="19"/>
      <c r="U45" s="57">
        <f>S45/Q45-1</f>
        <v>-0.4444444444444444</v>
      </c>
    </row>
    <row r="46" spans="1:21" ht="5.25" customHeight="1">
      <c r="A46" s="33"/>
      <c r="B46" s="13"/>
      <c r="C46" s="14"/>
      <c r="D46" s="8"/>
      <c r="E46" s="10"/>
      <c r="F46" s="7"/>
      <c r="G46" s="13"/>
      <c r="H46" s="14"/>
      <c r="I46" s="8"/>
      <c r="J46" s="10"/>
      <c r="K46" s="7"/>
      <c r="L46" s="13"/>
      <c r="M46" s="14"/>
      <c r="N46" s="8"/>
      <c r="O46" s="10"/>
      <c r="P46" s="7"/>
      <c r="Q46" s="13"/>
      <c r="R46" s="14"/>
      <c r="S46" s="8"/>
      <c r="T46" s="10"/>
      <c r="U46" s="8"/>
    </row>
    <row r="47" s="2" customFormat="1" ht="12.75"/>
    <row r="48" s="2" customFormat="1" ht="12.75">
      <c r="A48" s="2" t="s">
        <v>36</v>
      </c>
    </row>
    <row r="49" s="2" customFormat="1" ht="12.75"/>
    <row r="50" s="2" customFormat="1" ht="12.75">
      <c r="A50" s="31" t="s">
        <v>34</v>
      </c>
    </row>
    <row r="51" ht="13.5">
      <c r="A51" s="31" t="s">
        <v>50</v>
      </c>
    </row>
    <row r="52" ht="13.5">
      <c r="A52" s="35" t="s">
        <v>47</v>
      </c>
    </row>
    <row r="53" ht="13.5">
      <c r="A53" s="31" t="s">
        <v>35</v>
      </c>
    </row>
  </sheetData>
  <sheetProtection/>
  <mergeCells count="6">
    <mergeCell ref="B2:K2"/>
    <mergeCell ref="L2:U2"/>
    <mergeCell ref="B4:F4"/>
    <mergeCell ref="G4:K4"/>
    <mergeCell ref="L4:P4"/>
    <mergeCell ref="Q4:U4"/>
  </mergeCells>
  <printOptions/>
  <pageMargins left="0.75" right="0.75" top="1" bottom="1" header="0.4921259845" footer="0.4921259845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showGridLines="0" view="pageBreakPreview" zoomScaleSheetLayoutView="100" workbookViewId="0" topLeftCell="A1">
      <selection activeCell="A48" sqref="A48"/>
    </sheetView>
  </sheetViews>
  <sheetFormatPr defaultColWidth="11.421875" defaultRowHeight="12.75"/>
  <cols>
    <col min="1" max="1" width="17.140625" style="1" customWidth="1"/>
    <col min="2" max="2" width="9.57421875" style="1" customWidth="1"/>
    <col min="3" max="3" width="1.1484375" style="1" customWidth="1"/>
    <col min="4" max="4" width="9.57421875" style="1" customWidth="1"/>
    <col min="5" max="5" width="1.1484375" style="1" customWidth="1"/>
    <col min="6" max="7" width="9.57421875" style="1" customWidth="1"/>
    <col min="8" max="8" width="1.1484375" style="1" customWidth="1"/>
    <col min="9" max="9" width="9.57421875" style="1" customWidth="1"/>
    <col min="10" max="10" width="1.1484375" style="1" customWidth="1"/>
    <col min="11" max="12" width="9.57421875" style="1" customWidth="1"/>
    <col min="13" max="13" width="1.1484375" style="1" customWidth="1"/>
    <col min="14" max="14" width="9.57421875" style="1" customWidth="1"/>
    <col min="15" max="15" width="1.1484375" style="1" customWidth="1"/>
    <col min="16" max="17" width="9.57421875" style="1" customWidth="1"/>
    <col min="18" max="18" width="1.1484375" style="1" customWidth="1"/>
    <col min="19" max="19" width="9.57421875" style="1" customWidth="1"/>
    <col min="20" max="20" width="1.1484375" style="1" customWidth="1"/>
    <col min="21" max="25" width="9.57421875" style="1" customWidth="1"/>
    <col min="26" max="16384" width="11.421875" style="1" customWidth="1"/>
  </cols>
  <sheetData>
    <row r="1" spans="1:21" s="39" customFormat="1" ht="17.25" customHeight="1">
      <c r="A1" s="37" t="s">
        <v>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63" t="s">
        <v>51</v>
      </c>
    </row>
    <row r="2" spans="1:27" ht="19.5" customHeight="1">
      <c r="A2" s="27"/>
      <c r="B2" s="67" t="s">
        <v>46</v>
      </c>
      <c r="C2" s="68"/>
      <c r="D2" s="68"/>
      <c r="E2" s="68"/>
      <c r="F2" s="68"/>
      <c r="G2" s="68"/>
      <c r="H2" s="68"/>
      <c r="I2" s="68"/>
      <c r="J2" s="68"/>
      <c r="K2" s="69"/>
      <c r="L2" s="67" t="s">
        <v>39</v>
      </c>
      <c r="M2" s="68"/>
      <c r="N2" s="70"/>
      <c r="O2" s="70"/>
      <c r="P2" s="70"/>
      <c r="Q2" s="70"/>
      <c r="R2" s="70"/>
      <c r="S2" s="70"/>
      <c r="T2" s="70"/>
      <c r="U2" s="70"/>
      <c r="V2" s="3"/>
      <c r="W2" s="3"/>
      <c r="X2" s="3"/>
      <c r="Y2" s="4"/>
      <c r="Z2" s="3"/>
      <c r="AA2" s="3"/>
    </row>
    <row r="3" spans="1:27" ht="8.25" customHeight="1">
      <c r="A3" s="5"/>
      <c r="B3" s="28"/>
      <c r="C3" s="29"/>
      <c r="D3" s="29"/>
      <c r="E3" s="29"/>
      <c r="F3" s="29"/>
      <c r="G3" s="29"/>
      <c r="H3" s="29"/>
      <c r="I3" s="29"/>
      <c r="J3" s="29"/>
      <c r="K3" s="32"/>
      <c r="L3" s="28"/>
      <c r="M3" s="29"/>
      <c r="N3" s="30"/>
      <c r="O3" s="29"/>
      <c r="P3" s="30"/>
      <c r="Q3" s="30"/>
      <c r="R3" s="29"/>
      <c r="S3" s="30"/>
      <c r="T3" s="29"/>
      <c r="U3" s="30"/>
      <c r="V3" s="3"/>
      <c r="W3" s="3"/>
      <c r="X3" s="3"/>
      <c r="Y3" s="4"/>
      <c r="Z3" s="3"/>
      <c r="AA3" s="3"/>
    </row>
    <row r="4" spans="1:21" ht="27.75" customHeight="1">
      <c r="A4" s="22"/>
      <c r="B4" s="71" t="s">
        <v>37</v>
      </c>
      <c r="C4" s="72"/>
      <c r="D4" s="72"/>
      <c r="E4" s="72"/>
      <c r="F4" s="73"/>
      <c r="G4" s="71" t="s">
        <v>40</v>
      </c>
      <c r="H4" s="72"/>
      <c r="I4" s="72"/>
      <c r="J4" s="72"/>
      <c r="K4" s="73"/>
      <c r="L4" s="74" t="s">
        <v>41</v>
      </c>
      <c r="M4" s="75"/>
      <c r="N4" s="75"/>
      <c r="O4" s="75"/>
      <c r="P4" s="76"/>
      <c r="Q4" s="71" t="s">
        <v>38</v>
      </c>
      <c r="R4" s="72"/>
      <c r="S4" s="73"/>
      <c r="T4" s="73"/>
      <c r="U4" s="73"/>
    </row>
    <row r="5" spans="1:21" ht="12" customHeight="1">
      <c r="A5" s="22"/>
      <c r="B5" s="23">
        <v>2013</v>
      </c>
      <c r="C5" s="24"/>
      <c r="D5" s="23">
        <v>2014</v>
      </c>
      <c r="E5" s="24"/>
      <c r="F5" s="26" t="s">
        <v>0</v>
      </c>
      <c r="G5" s="23">
        <v>2013</v>
      </c>
      <c r="H5" s="24"/>
      <c r="I5" s="23">
        <v>2014</v>
      </c>
      <c r="J5" s="24"/>
      <c r="K5" s="26" t="s">
        <v>0</v>
      </c>
      <c r="L5" s="23">
        <v>2013</v>
      </c>
      <c r="M5" s="24"/>
      <c r="N5" s="23">
        <v>2014</v>
      </c>
      <c r="O5" s="24"/>
      <c r="P5" s="26" t="s">
        <v>0</v>
      </c>
      <c r="Q5" s="23">
        <v>2013</v>
      </c>
      <c r="R5" s="24"/>
      <c r="S5" s="23">
        <v>2014</v>
      </c>
      <c r="T5" s="24"/>
      <c r="U5" s="26" t="s">
        <v>0</v>
      </c>
    </row>
    <row r="6" spans="1:21" s="21" customFormat="1" ht="5.25" customHeight="1">
      <c r="A6" s="20"/>
      <c r="B6" s="11"/>
      <c r="C6" s="12"/>
      <c r="D6" s="11"/>
      <c r="E6" s="12"/>
      <c r="F6" s="16"/>
      <c r="G6" s="11"/>
      <c r="H6" s="12"/>
      <c r="I6" s="11"/>
      <c r="J6" s="12"/>
      <c r="K6" s="16"/>
      <c r="L6" s="11"/>
      <c r="M6" s="12"/>
      <c r="N6" s="11"/>
      <c r="O6" s="12"/>
      <c r="P6" s="16"/>
      <c r="Q6" s="11"/>
      <c r="R6" s="12"/>
      <c r="S6" s="11"/>
      <c r="T6" s="12"/>
      <c r="U6" s="16"/>
    </row>
    <row r="7" spans="1:21" s="6" customFormat="1" ht="12" customHeight="1">
      <c r="A7" s="18" t="s">
        <v>3</v>
      </c>
      <c r="B7" s="42">
        <v>6021</v>
      </c>
      <c r="C7" s="41"/>
      <c r="D7" s="42">
        <v>5282</v>
      </c>
      <c r="E7" s="19"/>
      <c r="F7" s="57">
        <v>-0.1227370868626474</v>
      </c>
      <c r="G7" s="42">
        <v>1898</v>
      </c>
      <c r="H7" s="41"/>
      <c r="I7" s="42">
        <v>1714</v>
      </c>
      <c r="J7" s="19"/>
      <c r="K7" s="57">
        <v>-0.09694415173867232</v>
      </c>
      <c r="L7" s="42">
        <v>5175.670391</v>
      </c>
      <c r="M7" s="41"/>
      <c r="N7" s="42">
        <v>5263.984649</v>
      </c>
      <c r="O7" s="19"/>
      <c r="P7" s="57">
        <v>0.017063346644633715</v>
      </c>
      <c r="Q7" s="42">
        <v>1281</v>
      </c>
      <c r="R7" s="41"/>
      <c r="S7" s="42">
        <v>1296.015351</v>
      </c>
      <c r="T7" s="19"/>
      <c r="U7" s="57">
        <v>0.01172158548009361</v>
      </c>
    </row>
    <row r="8" spans="1:21" s="21" customFormat="1" ht="5.25" customHeight="1">
      <c r="A8" s="34"/>
      <c r="B8" s="47"/>
      <c r="C8" s="46"/>
      <c r="D8" s="47"/>
      <c r="E8" s="12"/>
      <c r="F8" s="58"/>
      <c r="G8" s="47"/>
      <c r="H8" s="46"/>
      <c r="I8" s="47"/>
      <c r="J8" s="12"/>
      <c r="K8" s="58"/>
      <c r="L8" s="47"/>
      <c r="M8" s="46"/>
      <c r="N8" s="47"/>
      <c r="O8" s="12"/>
      <c r="P8" s="58"/>
      <c r="Q8" s="47"/>
      <c r="R8" s="46"/>
      <c r="S8" s="47"/>
      <c r="T8" s="12"/>
      <c r="U8" s="58"/>
    </row>
    <row r="9" spans="1:21" ht="12" customHeight="1">
      <c r="A9" s="18" t="s">
        <v>4</v>
      </c>
      <c r="B9" s="42">
        <v>1891</v>
      </c>
      <c r="C9" s="41"/>
      <c r="D9" s="42">
        <v>1585</v>
      </c>
      <c r="E9" s="19"/>
      <c r="F9" s="57">
        <v>-0.1618191433104178</v>
      </c>
      <c r="G9" s="42">
        <v>387</v>
      </c>
      <c r="H9" s="41"/>
      <c r="I9" s="42">
        <v>274</v>
      </c>
      <c r="J9" s="19"/>
      <c r="K9" s="57">
        <v>-0.29198966408268734</v>
      </c>
      <c r="L9" s="42">
        <v>1533</v>
      </c>
      <c r="M9" s="41"/>
      <c r="N9" s="42">
        <v>1447</v>
      </c>
      <c r="O9" s="19"/>
      <c r="P9" s="57">
        <v>-0.056099151989562945</v>
      </c>
      <c r="Q9" s="42">
        <v>131</v>
      </c>
      <c r="R9" s="41"/>
      <c r="S9" s="42">
        <v>101</v>
      </c>
      <c r="T9" s="19"/>
      <c r="U9" s="57">
        <v>-0.2290076335877863</v>
      </c>
    </row>
    <row r="10" spans="1:21" s="17" customFormat="1" ht="12" customHeight="1">
      <c r="A10" s="35" t="s">
        <v>5</v>
      </c>
      <c r="B10" s="47">
        <v>866</v>
      </c>
      <c r="C10" s="46"/>
      <c r="D10" s="47">
        <v>779</v>
      </c>
      <c r="E10" s="12"/>
      <c r="F10" s="58">
        <v>-0.10046189376443415</v>
      </c>
      <c r="G10" s="47">
        <v>95</v>
      </c>
      <c r="H10" s="46"/>
      <c r="I10" s="47">
        <v>84</v>
      </c>
      <c r="J10" s="12"/>
      <c r="K10" s="58">
        <v>-0.11578947368421055</v>
      </c>
      <c r="L10" s="47">
        <v>831</v>
      </c>
      <c r="M10" s="46"/>
      <c r="N10" s="47">
        <v>688</v>
      </c>
      <c r="O10" s="12"/>
      <c r="P10" s="58">
        <v>-0.17208182912154035</v>
      </c>
      <c r="Q10" s="47">
        <v>65</v>
      </c>
      <c r="R10" s="46"/>
      <c r="S10" s="47">
        <v>54</v>
      </c>
      <c r="T10" s="12"/>
      <c r="U10" s="58">
        <v>-0.16923076923076918</v>
      </c>
    </row>
    <row r="11" spans="1:21" ht="12" customHeight="1">
      <c r="A11" s="35" t="s">
        <v>6</v>
      </c>
      <c r="B11" s="53">
        <v>194</v>
      </c>
      <c r="C11" s="52"/>
      <c r="D11" s="53">
        <v>189</v>
      </c>
      <c r="E11" s="9"/>
      <c r="F11" s="59">
        <v>-0.02577319587628868</v>
      </c>
      <c r="G11" s="53">
        <v>36</v>
      </c>
      <c r="H11" s="52"/>
      <c r="I11" s="53">
        <v>38</v>
      </c>
      <c r="J11" s="9"/>
      <c r="K11" s="59">
        <v>0.05555555555555558</v>
      </c>
      <c r="L11" s="53">
        <v>136</v>
      </c>
      <c r="M11" s="52"/>
      <c r="N11" s="53">
        <v>144</v>
      </c>
      <c r="O11" s="9"/>
      <c r="P11" s="59">
        <v>0.05882352941176472</v>
      </c>
      <c r="Q11" s="53">
        <v>12</v>
      </c>
      <c r="R11" s="52"/>
      <c r="S11" s="53">
        <v>9</v>
      </c>
      <c r="T11" s="9"/>
      <c r="U11" s="59">
        <v>-0.25</v>
      </c>
    </row>
    <row r="12" spans="1:21" ht="12" customHeight="1">
      <c r="A12" s="35" t="s">
        <v>7</v>
      </c>
      <c r="B12" s="53">
        <v>831</v>
      </c>
      <c r="C12" s="52"/>
      <c r="D12" s="53">
        <v>617</v>
      </c>
      <c r="E12" s="9"/>
      <c r="F12" s="59">
        <v>-0.25752105896510225</v>
      </c>
      <c r="G12" s="53">
        <v>256</v>
      </c>
      <c r="H12" s="52"/>
      <c r="I12" s="53">
        <v>152</v>
      </c>
      <c r="J12" s="9"/>
      <c r="K12" s="59">
        <v>-0.40625</v>
      </c>
      <c r="L12" s="53">
        <v>566</v>
      </c>
      <c r="M12" s="52"/>
      <c r="N12" s="53">
        <v>615</v>
      </c>
      <c r="O12" s="9"/>
      <c r="P12" s="59">
        <v>0.08657243816254412</v>
      </c>
      <c r="Q12" s="53">
        <v>54</v>
      </c>
      <c r="R12" s="52"/>
      <c r="S12" s="53">
        <v>38</v>
      </c>
      <c r="T12" s="9"/>
      <c r="U12" s="59">
        <v>-0.2962962962962963</v>
      </c>
    </row>
    <row r="13" spans="1:21" s="21" customFormat="1" ht="5.25" customHeight="1">
      <c r="A13" s="35"/>
      <c r="B13" s="47"/>
      <c r="C13" s="46"/>
      <c r="D13" s="47"/>
      <c r="E13" s="12"/>
      <c r="F13" s="58"/>
      <c r="G13" s="47"/>
      <c r="H13" s="46"/>
      <c r="I13" s="47"/>
      <c r="J13" s="12"/>
      <c r="K13" s="58"/>
      <c r="L13" s="47"/>
      <c r="M13" s="46"/>
      <c r="N13" s="47"/>
      <c r="O13" s="12"/>
      <c r="P13" s="58"/>
      <c r="Q13" s="47"/>
      <c r="R13" s="46"/>
      <c r="S13" s="47"/>
      <c r="T13" s="12"/>
      <c r="U13" s="58"/>
    </row>
    <row r="14" spans="1:21" ht="12" customHeight="1">
      <c r="A14" s="18" t="s">
        <v>1</v>
      </c>
      <c r="B14" s="42">
        <v>1013</v>
      </c>
      <c r="C14" s="41"/>
      <c r="D14" s="42">
        <v>806</v>
      </c>
      <c r="E14" s="19"/>
      <c r="F14" s="57">
        <v>-0.2043435340572557</v>
      </c>
      <c r="G14" s="42">
        <v>250</v>
      </c>
      <c r="H14" s="41"/>
      <c r="I14" s="42">
        <v>217</v>
      </c>
      <c r="J14" s="19"/>
      <c r="K14" s="57">
        <v>-0.132</v>
      </c>
      <c r="L14" s="42">
        <v>1411</v>
      </c>
      <c r="M14" s="41"/>
      <c r="N14" s="42">
        <v>1442</v>
      </c>
      <c r="O14" s="19"/>
      <c r="P14" s="57">
        <v>0.021970233876683176</v>
      </c>
      <c r="Q14" s="42">
        <v>337</v>
      </c>
      <c r="R14" s="41"/>
      <c r="S14" s="42">
        <v>404</v>
      </c>
      <c r="T14" s="19"/>
      <c r="U14" s="57">
        <v>0.19881305637982205</v>
      </c>
    </row>
    <row r="15" spans="1:21" ht="12" customHeight="1">
      <c r="A15" s="35" t="s">
        <v>8</v>
      </c>
      <c r="B15" s="47">
        <v>435</v>
      </c>
      <c r="C15" s="12"/>
      <c r="D15" s="47">
        <v>357</v>
      </c>
      <c r="E15" s="12"/>
      <c r="F15" s="58">
        <v>-0.17931034482758623</v>
      </c>
      <c r="G15" s="47">
        <v>112</v>
      </c>
      <c r="H15" s="12"/>
      <c r="I15" s="47">
        <v>91</v>
      </c>
      <c r="J15" s="12"/>
      <c r="K15" s="58">
        <v>-0.1875</v>
      </c>
      <c r="L15" s="47">
        <v>855</v>
      </c>
      <c r="M15" s="12"/>
      <c r="N15" s="47">
        <v>764</v>
      </c>
      <c r="O15" s="12"/>
      <c r="P15" s="58">
        <v>-0.10643274853801166</v>
      </c>
      <c r="Q15" s="47">
        <v>235</v>
      </c>
      <c r="R15" s="12"/>
      <c r="S15" s="47">
        <v>274</v>
      </c>
      <c r="T15" s="12"/>
      <c r="U15" s="58">
        <v>0.16595744680851054</v>
      </c>
    </row>
    <row r="16" spans="1:21" ht="12" customHeight="1">
      <c r="A16" s="35" t="s">
        <v>9</v>
      </c>
      <c r="B16" s="53">
        <v>220</v>
      </c>
      <c r="C16" s="52"/>
      <c r="D16" s="53">
        <v>186</v>
      </c>
      <c r="E16" s="9"/>
      <c r="F16" s="59">
        <v>-0.15454545454545454</v>
      </c>
      <c r="G16" s="53">
        <v>66</v>
      </c>
      <c r="H16" s="52"/>
      <c r="I16" s="53">
        <v>73</v>
      </c>
      <c r="J16" s="9"/>
      <c r="K16" s="59">
        <v>0.10606060606060597</v>
      </c>
      <c r="L16" s="53">
        <v>136</v>
      </c>
      <c r="M16" s="52"/>
      <c r="N16" s="53">
        <v>220</v>
      </c>
      <c r="O16" s="9"/>
      <c r="P16" s="59">
        <v>0.6176470588235294</v>
      </c>
      <c r="Q16" s="53">
        <v>31</v>
      </c>
      <c r="R16" s="52"/>
      <c r="S16" s="53">
        <v>45</v>
      </c>
      <c r="T16" s="9"/>
      <c r="U16" s="59">
        <v>0.4516129032258065</v>
      </c>
    </row>
    <row r="17" spans="1:21" ht="12" customHeight="1">
      <c r="A17" s="35" t="s">
        <v>10</v>
      </c>
      <c r="B17" s="53">
        <v>198</v>
      </c>
      <c r="C17" s="46"/>
      <c r="D17" s="53">
        <v>157</v>
      </c>
      <c r="E17" s="9"/>
      <c r="F17" s="59">
        <v>-0.20707070707070707</v>
      </c>
      <c r="G17" s="53">
        <v>29</v>
      </c>
      <c r="H17" s="46"/>
      <c r="I17" s="53">
        <v>25</v>
      </c>
      <c r="J17" s="9"/>
      <c r="K17" s="59">
        <v>-0.13793103448275867</v>
      </c>
      <c r="L17" s="53">
        <v>187</v>
      </c>
      <c r="M17" s="46"/>
      <c r="N17" s="53">
        <v>201</v>
      </c>
      <c r="O17" s="9"/>
      <c r="P17" s="59">
        <v>0.07486631016042788</v>
      </c>
      <c r="Q17" s="53">
        <v>26</v>
      </c>
      <c r="R17" s="46"/>
      <c r="S17" s="53">
        <v>26</v>
      </c>
      <c r="T17" s="9"/>
      <c r="U17" s="59">
        <v>0</v>
      </c>
    </row>
    <row r="18" spans="1:21" ht="12" customHeight="1">
      <c r="A18" s="35" t="s">
        <v>11</v>
      </c>
      <c r="B18" s="53">
        <v>116</v>
      </c>
      <c r="C18" s="52"/>
      <c r="D18" s="53">
        <v>70</v>
      </c>
      <c r="E18" s="9"/>
      <c r="F18" s="59">
        <v>-0.39655172413793105</v>
      </c>
      <c r="G18" s="53">
        <v>32</v>
      </c>
      <c r="H18" s="52"/>
      <c r="I18" s="53">
        <v>19</v>
      </c>
      <c r="J18" s="9"/>
      <c r="K18" s="59">
        <v>-0.40625</v>
      </c>
      <c r="L18" s="53">
        <v>172</v>
      </c>
      <c r="M18" s="52"/>
      <c r="N18" s="53">
        <v>194</v>
      </c>
      <c r="O18" s="9"/>
      <c r="P18" s="59">
        <v>0.12790697674418605</v>
      </c>
      <c r="Q18" s="53">
        <v>37</v>
      </c>
      <c r="R18" s="52"/>
      <c r="S18" s="53">
        <v>49</v>
      </c>
      <c r="T18" s="9"/>
      <c r="U18" s="59">
        <v>0.32432432432432434</v>
      </c>
    </row>
    <row r="19" spans="1:21" ht="12" customHeight="1">
      <c r="A19" s="36" t="s">
        <v>12</v>
      </c>
      <c r="B19" s="53">
        <v>44</v>
      </c>
      <c r="C19" s="52"/>
      <c r="D19" s="53">
        <v>36</v>
      </c>
      <c r="E19" s="9"/>
      <c r="F19" s="59">
        <v>-0.18181818181818177</v>
      </c>
      <c r="G19" s="53">
        <v>11</v>
      </c>
      <c r="H19" s="52"/>
      <c r="I19" s="53">
        <v>9</v>
      </c>
      <c r="J19" s="9"/>
      <c r="K19" s="59">
        <v>-0.18181818181818177</v>
      </c>
      <c r="L19" s="53">
        <v>61</v>
      </c>
      <c r="M19" s="52"/>
      <c r="N19" s="53">
        <v>63</v>
      </c>
      <c r="O19" s="9"/>
      <c r="P19" s="59">
        <v>0.032786885245901676</v>
      </c>
      <c r="Q19" s="53">
        <v>8</v>
      </c>
      <c r="R19" s="52"/>
      <c r="S19" s="53">
        <v>10</v>
      </c>
      <c r="T19" s="9"/>
      <c r="U19" s="59">
        <v>0.25</v>
      </c>
    </row>
    <row r="20" spans="1:21" s="21" customFormat="1" ht="5.25" customHeight="1">
      <c r="A20" s="35"/>
      <c r="B20" s="47"/>
      <c r="C20" s="46"/>
      <c r="D20" s="47"/>
      <c r="E20" s="12"/>
      <c r="F20" s="58"/>
      <c r="G20" s="47"/>
      <c r="H20" s="46"/>
      <c r="I20" s="47"/>
      <c r="J20" s="12"/>
      <c r="K20" s="58"/>
      <c r="L20" s="47"/>
      <c r="M20" s="46"/>
      <c r="N20" s="47"/>
      <c r="O20" s="12"/>
      <c r="P20" s="58"/>
      <c r="Q20" s="47"/>
      <c r="R20" s="46"/>
      <c r="S20" s="47"/>
      <c r="T20" s="12"/>
      <c r="U20" s="58"/>
    </row>
    <row r="21" spans="1:21" ht="12" customHeight="1">
      <c r="A21" s="18" t="s">
        <v>13</v>
      </c>
      <c r="B21" s="42">
        <v>593</v>
      </c>
      <c r="C21" s="41"/>
      <c r="D21" s="42">
        <v>506</v>
      </c>
      <c r="E21" s="19"/>
      <c r="F21" s="57">
        <v>-0.14671163575042157</v>
      </c>
      <c r="G21" s="42">
        <v>182</v>
      </c>
      <c r="H21" s="41"/>
      <c r="I21" s="42">
        <v>122</v>
      </c>
      <c r="J21" s="19"/>
      <c r="K21" s="57">
        <v>-0.3296703296703297</v>
      </c>
      <c r="L21" s="42">
        <v>731</v>
      </c>
      <c r="M21" s="41"/>
      <c r="N21" s="42">
        <v>788</v>
      </c>
      <c r="O21" s="19"/>
      <c r="P21" s="57">
        <v>0.07797537619699035</v>
      </c>
      <c r="Q21" s="42">
        <v>254</v>
      </c>
      <c r="R21" s="41"/>
      <c r="S21" s="42">
        <v>216</v>
      </c>
      <c r="T21" s="19"/>
      <c r="U21" s="57">
        <v>-0.14960629921259838</v>
      </c>
    </row>
    <row r="22" spans="1:21" ht="12" customHeight="1">
      <c r="A22" s="35" t="s">
        <v>14</v>
      </c>
      <c r="B22" s="53">
        <v>155</v>
      </c>
      <c r="C22" s="52"/>
      <c r="D22" s="53">
        <v>140</v>
      </c>
      <c r="E22" s="9"/>
      <c r="F22" s="58">
        <v>-0.09677419354838712</v>
      </c>
      <c r="G22" s="53">
        <v>97</v>
      </c>
      <c r="H22" s="52"/>
      <c r="I22" s="53">
        <v>63</v>
      </c>
      <c r="J22" s="9"/>
      <c r="K22" s="58">
        <v>-0.35051546391752575</v>
      </c>
      <c r="L22" s="53">
        <v>302</v>
      </c>
      <c r="M22" s="52"/>
      <c r="N22" s="53">
        <v>321</v>
      </c>
      <c r="O22" s="9"/>
      <c r="P22" s="58">
        <v>0.0629139072847682</v>
      </c>
      <c r="Q22" s="53">
        <v>49</v>
      </c>
      <c r="R22" s="52"/>
      <c r="S22" s="53">
        <v>56</v>
      </c>
      <c r="T22" s="9"/>
      <c r="U22" s="58">
        <v>0.1428571428571428</v>
      </c>
    </row>
    <row r="23" spans="1:21" ht="12" customHeight="1">
      <c r="A23" s="35" t="s">
        <v>15</v>
      </c>
      <c r="B23" s="53">
        <v>120</v>
      </c>
      <c r="C23" s="46"/>
      <c r="D23" s="53">
        <v>79</v>
      </c>
      <c r="E23" s="9"/>
      <c r="F23" s="59">
        <v>-0.3416666666666667</v>
      </c>
      <c r="G23" s="53">
        <v>32</v>
      </c>
      <c r="H23" s="46"/>
      <c r="I23" s="53">
        <v>2</v>
      </c>
      <c r="J23" s="9"/>
      <c r="K23" s="59">
        <v>-0.9375</v>
      </c>
      <c r="L23" s="53">
        <v>130</v>
      </c>
      <c r="M23" s="46"/>
      <c r="N23" s="53">
        <v>165</v>
      </c>
      <c r="O23" s="9"/>
      <c r="P23" s="59">
        <v>0.26923076923076916</v>
      </c>
      <c r="Q23" s="53">
        <v>156</v>
      </c>
      <c r="R23" s="46"/>
      <c r="S23" s="53">
        <v>102</v>
      </c>
      <c r="T23" s="9"/>
      <c r="U23" s="59">
        <v>-0.34615384615384615</v>
      </c>
    </row>
    <row r="24" spans="1:21" ht="12" customHeight="1">
      <c r="A24" s="35" t="s">
        <v>16</v>
      </c>
      <c r="B24" s="53">
        <v>318</v>
      </c>
      <c r="C24" s="52"/>
      <c r="D24" s="53">
        <v>287</v>
      </c>
      <c r="E24" s="9"/>
      <c r="F24" s="59">
        <v>-0.09748427672955973</v>
      </c>
      <c r="G24" s="53">
        <v>53</v>
      </c>
      <c r="H24" s="52"/>
      <c r="I24" s="53">
        <v>57</v>
      </c>
      <c r="J24" s="9"/>
      <c r="K24" s="59">
        <v>0.07547169811320753</v>
      </c>
      <c r="L24" s="53">
        <v>299</v>
      </c>
      <c r="M24" s="52"/>
      <c r="N24" s="53">
        <v>302</v>
      </c>
      <c r="O24" s="9"/>
      <c r="P24" s="59">
        <v>0.010033444816053505</v>
      </c>
      <c r="Q24" s="53">
        <v>49</v>
      </c>
      <c r="R24" s="52"/>
      <c r="S24" s="53">
        <v>58</v>
      </c>
      <c r="T24" s="9"/>
      <c r="U24" s="59">
        <v>0.18367346938775508</v>
      </c>
    </row>
    <row r="25" spans="1:21" s="21" customFormat="1" ht="5.25" customHeight="1">
      <c r="A25" s="35"/>
      <c r="B25" s="47"/>
      <c r="C25" s="46"/>
      <c r="D25" s="47"/>
      <c r="E25" s="12"/>
      <c r="F25" s="58"/>
      <c r="G25" s="47"/>
      <c r="H25" s="46"/>
      <c r="I25" s="47"/>
      <c r="J25" s="12"/>
      <c r="K25" s="58"/>
      <c r="L25" s="47"/>
      <c r="M25" s="46"/>
      <c r="N25" s="47"/>
      <c r="O25" s="12"/>
      <c r="P25" s="58"/>
      <c r="Q25" s="47"/>
      <c r="R25" s="46"/>
      <c r="S25" s="47"/>
      <c r="T25" s="12"/>
      <c r="U25" s="58"/>
    </row>
    <row r="26" spans="1:21" ht="12" customHeight="1">
      <c r="A26" s="18" t="s">
        <v>17</v>
      </c>
      <c r="B26" s="42">
        <v>954</v>
      </c>
      <c r="C26" s="19"/>
      <c r="D26" s="42">
        <v>894</v>
      </c>
      <c r="E26" s="19"/>
      <c r="F26" s="57">
        <v>-0.06289308176100628</v>
      </c>
      <c r="G26" s="42">
        <v>260</v>
      </c>
      <c r="H26" s="19"/>
      <c r="I26" s="42">
        <v>131</v>
      </c>
      <c r="J26" s="19"/>
      <c r="K26" s="57">
        <v>-0.49615384615384617</v>
      </c>
      <c r="L26" s="42">
        <v>553.670391</v>
      </c>
      <c r="M26" s="19" t="s">
        <v>2</v>
      </c>
      <c r="N26" s="42">
        <v>566.984649</v>
      </c>
      <c r="O26" s="19"/>
      <c r="P26" s="57">
        <v>0.024047263889175552</v>
      </c>
      <c r="Q26" s="42">
        <v>280.329609</v>
      </c>
      <c r="R26" s="19"/>
      <c r="S26" s="42">
        <v>263.015351</v>
      </c>
      <c r="T26" s="19"/>
      <c r="U26" s="57">
        <v>-0.061763928761445985</v>
      </c>
    </row>
    <row r="27" spans="1:21" s="21" customFormat="1" ht="5.25" customHeight="1">
      <c r="A27" s="35"/>
      <c r="B27" s="47"/>
      <c r="C27" s="46"/>
      <c r="D27" s="47"/>
      <c r="E27" s="12"/>
      <c r="F27" s="58"/>
      <c r="G27" s="47"/>
      <c r="H27" s="46"/>
      <c r="I27" s="47"/>
      <c r="J27" s="12"/>
      <c r="K27" s="58"/>
      <c r="L27" s="47"/>
      <c r="M27" s="46"/>
      <c r="N27" s="47"/>
      <c r="O27" s="12"/>
      <c r="P27" s="58"/>
      <c r="Q27" s="47"/>
      <c r="R27" s="46"/>
      <c r="S27" s="47"/>
      <c r="T27" s="12"/>
      <c r="U27" s="58"/>
    </row>
    <row r="28" spans="1:21" ht="12" customHeight="1">
      <c r="A28" s="18" t="s">
        <v>18</v>
      </c>
      <c r="B28" s="42">
        <v>645</v>
      </c>
      <c r="C28" s="41"/>
      <c r="D28" s="42">
        <v>555</v>
      </c>
      <c r="E28" s="19"/>
      <c r="F28" s="57">
        <v>-0.13953488372093026</v>
      </c>
      <c r="G28" s="42">
        <v>162</v>
      </c>
      <c r="H28" s="41"/>
      <c r="I28" s="42">
        <v>160</v>
      </c>
      <c r="J28" s="19"/>
      <c r="K28" s="57">
        <v>-0.012345679012345734</v>
      </c>
      <c r="L28" s="42">
        <v>516</v>
      </c>
      <c r="M28" s="41"/>
      <c r="N28" s="42">
        <v>547</v>
      </c>
      <c r="O28" s="19"/>
      <c r="P28" s="57">
        <v>0.06007751937984507</v>
      </c>
      <c r="Q28" s="42">
        <v>198</v>
      </c>
      <c r="R28" s="41"/>
      <c r="S28" s="42">
        <v>175</v>
      </c>
      <c r="T28" s="19"/>
      <c r="U28" s="57">
        <v>-0.11616161616161613</v>
      </c>
    </row>
    <row r="29" spans="1:21" ht="12" customHeight="1">
      <c r="A29" s="35" t="s">
        <v>19</v>
      </c>
      <c r="B29" s="53">
        <v>23</v>
      </c>
      <c r="C29" s="52"/>
      <c r="D29" s="53">
        <v>13</v>
      </c>
      <c r="E29" s="9"/>
      <c r="F29" s="58">
        <v>-0.4347826086956522</v>
      </c>
      <c r="G29" s="53">
        <v>9</v>
      </c>
      <c r="H29" s="52"/>
      <c r="I29" s="53">
        <v>9</v>
      </c>
      <c r="J29" s="9"/>
      <c r="K29" s="58">
        <v>0</v>
      </c>
      <c r="L29" s="53">
        <v>27</v>
      </c>
      <c r="M29" s="52"/>
      <c r="N29" s="53">
        <v>22</v>
      </c>
      <c r="O29" s="9"/>
      <c r="P29" s="58">
        <v>-0.18518518518518523</v>
      </c>
      <c r="Q29" s="53">
        <v>1</v>
      </c>
      <c r="R29" s="52"/>
      <c r="S29" s="53">
        <v>2</v>
      </c>
      <c r="T29" s="9"/>
      <c r="U29" s="58">
        <v>1</v>
      </c>
    </row>
    <row r="30" spans="1:21" ht="12" customHeight="1">
      <c r="A30" s="35" t="s">
        <v>20</v>
      </c>
      <c r="B30" s="53">
        <v>46</v>
      </c>
      <c r="C30" s="52"/>
      <c r="D30" s="53">
        <v>46</v>
      </c>
      <c r="E30" s="9"/>
      <c r="F30" s="59">
        <v>0</v>
      </c>
      <c r="G30" s="53">
        <v>15</v>
      </c>
      <c r="H30" s="52"/>
      <c r="I30" s="53">
        <v>8</v>
      </c>
      <c r="J30" s="9"/>
      <c r="K30" s="59">
        <v>-0.4666666666666667</v>
      </c>
      <c r="L30" s="53">
        <v>39</v>
      </c>
      <c r="M30" s="52"/>
      <c r="N30" s="53">
        <v>48</v>
      </c>
      <c r="O30" s="9"/>
      <c r="P30" s="59">
        <v>0.23076923076923084</v>
      </c>
      <c r="Q30" s="53">
        <v>16</v>
      </c>
      <c r="R30" s="52"/>
      <c r="S30" s="53">
        <v>15</v>
      </c>
      <c r="T30" s="9"/>
      <c r="U30" s="59">
        <v>-0.0625</v>
      </c>
    </row>
    <row r="31" spans="1:21" ht="12" customHeight="1">
      <c r="A31" s="35" t="s">
        <v>21</v>
      </c>
      <c r="B31" s="53">
        <v>33</v>
      </c>
      <c r="C31" s="52"/>
      <c r="D31" s="53">
        <v>30</v>
      </c>
      <c r="E31" s="9"/>
      <c r="F31" s="59">
        <v>-0.09090909090909094</v>
      </c>
      <c r="G31" s="53">
        <v>21</v>
      </c>
      <c r="H31" s="52"/>
      <c r="I31" s="53">
        <v>19</v>
      </c>
      <c r="J31" s="9"/>
      <c r="K31" s="59">
        <v>-0.09523809523809523</v>
      </c>
      <c r="L31" s="53">
        <v>33</v>
      </c>
      <c r="M31" s="52"/>
      <c r="N31" s="53">
        <v>26</v>
      </c>
      <c r="O31" s="9"/>
      <c r="P31" s="59">
        <v>-0.21212121212121215</v>
      </c>
      <c r="Q31" s="53">
        <v>18</v>
      </c>
      <c r="R31" s="52"/>
      <c r="S31" s="53">
        <v>8</v>
      </c>
      <c r="T31" s="9"/>
      <c r="U31" s="59">
        <v>-0.5555555555555556</v>
      </c>
    </row>
    <row r="32" spans="1:21" ht="12" customHeight="1">
      <c r="A32" s="35" t="s">
        <v>22</v>
      </c>
      <c r="B32" s="53">
        <v>8</v>
      </c>
      <c r="C32" s="52"/>
      <c r="D32" s="53">
        <v>3</v>
      </c>
      <c r="E32" s="9"/>
      <c r="F32" s="59">
        <v>-0.625</v>
      </c>
      <c r="G32" s="53">
        <v>5</v>
      </c>
      <c r="H32" s="52"/>
      <c r="I32" s="53">
        <v>2</v>
      </c>
      <c r="J32" s="9"/>
      <c r="K32" s="59">
        <v>-0.6</v>
      </c>
      <c r="L32" s="53">
        <v>3</v>
      </c>
      <c r="M32" s="52"/>
      <c r="N32" s="53">
        <v>2</v>
      </c>
      <c r="O32" s="9"/>
      <c r="P32" s="59">
        <v>-0.33333333333333337</v>
      </c>
      <c r="Q32" s="53">
        <v>0</v>
      </c>
      <c r="R32" s="52"/>
      <c r="S32" s="53">
        <v>0</v>
      </c>
      <c r="T32" s="9"/>
      <c r="U32" s="65">
        <v>0</v>
      </c>
    </row>
    <row r="33" spans="1:21" ht="12" customHeight="1">
      <c r="A33" s="35" t="s">
        <v>23</v>
      </c>
      <c r="B33" s="53">
        <v>315</v>
      </c>
      <c r="C33" s="52"/>
      <c r="D33" s="53">
        <v>276</v>
      </c>
      <c r="E33" s="9"/>
      <c r="F33" s="59">
        <v>-0.12380952380952381</v>
      </c>
      <c r="G33" s="53">
        <v>67</v>
      </c>
      <c r="H33" s="52"/>
      <c r="I33" s="53">
        <v>97</v>
      </c>
      <c r="J33" s="9"/>
      <c r="K33" s="59">
        <v>0.4477611940298507</v>
      </c>
      <c r="L33" s="53">
        <v>212</v>
      </c>
      <c r="M33" s="52"/>
      <c r="N33" s="53">
        <v>238</v>
      </c>
      <c r="O33" s="9"/>
      <c r="P33" s="59">
        <v>0.12264150943396235</v>
      </c>
      <c r="Q33" s="53">
        <v>103</v>
      </c>
      <c r="R33" s="52"/>
      <c r="S33" s="53">
        <v>93</v>
      </c>
      <c r="T33" s="9"/>
      <c r="U33" s="59">
        <v>-0.09708737864077666</v>
      </c>
    </row>
    <row r="34" spans="1:21" ht="12" customHeight="1">
      <c r="A34" s="35" t="s">
        <v>24</v>
      </c>
      <c r="B34" s="53">
        <v>70</v>
      </c>
      <c r="C34" s="46"/>
      <c r="D34" s="53">
        <v>67</v>
      </c>
      <c r="E34" s="9"/>
      <c r="F34" s="59">
        <v>-0.042857142857142816</v>
      </c>
      <c r="G34" s="53">
        <v>30</v>
      </c>
      <c r="H34" s="46"/>
      <c r="I34" s="53">
        <v>14</v>
      </c>
      <c r="J34" s="9"/>
      <c r="K34" s="59">
        <v>-0.5333333333333333</v>
      </c>
      <c r="L34" s="53">
        <v>72</v>
      </c>
      <c r="M34" s="46"/>
      <c r="N34" s="53">
        <v>64</v>
      </c>
      <c r="O34" s="9"/>
      <c r="P34" s="59">
        <v>-0.11111111111111116</v>
      </c>
      <c r="Q34" s="53">
        <v>16</v>
      </c>
      <c r="R34" s="46"/>
      <c r="S34" s="53">
        <v>26</v>
      </c>
      <c r="T34" s="9"/>
      <c r="U34" s="59">
        <v>0.625</v>
      </c>
    </row>
    <row r="35" spans="1:21" ht="12" customHeight="1">
      <c r="A35" s="35" t="s">
        <v>25</v>
      </c>
      <c r="B35" s="53">
        <v>150</v>
      </c>
      <c r="C35" s="52"/>
      <c r="D35" s="53">
        <v>120</v>
      </c>
      <c r="E35" s="9"/>
      <c r="F35" s="59">
        <v>-0.19999999999999996</v>
      </c>
      <c r="G35" s="53">
        <v>15</v>
      </c>
      <c r="H35" s="52"/>
      <c r="I35" s="53">
        <v>11</v>
      </c>
      <c r="J35" s="9"/>
      <c r="K35" s="59">
        <v>-0.2666666666666667</v>
      </c>
      <c r="L35" s="53">
        <v>130</v>
      </c>
      <c r="M35" s="52"/>
      <c r="N35" s="53">
        <v>147</v>
      </c>
      <c r="O35" s="9"/>
      <c r="P35" s="59">
        <v>0.13076923076923075</v>
      </c>
      <c r="Q35" s="53">
        <v>44</v>
      </c>
      <c r="R35" s="52"/>
      <c r="S35" s="53">
        <v>31</v>
      </c>
      <c r="T35" s="9"/>
      <c r="U35" s="59">
        <v>-0.2954545454545454</v>
      </c>
    </row>
    <row r="36" spans="1:21" s="21" customFormat="1" ht="5.25" customHeight="1">
      <c r="A36" s="35"/>
      <c r="B36" s="47"/>
      <c r="C36" s="46"/>
      <c r="D36" s="47"/>
      <c r="E36" s="12"/>
      <c r="F36" s="58"/>
      <c r="G36" s="47"/>
      <c r="H36" s="46"/>
      <c r="I36" s="47"/>
      <c r="J36" s="12"/>
      <c r="K36" s="58"/>
      <c r="L36" s="47"/>
      <c r="M36" s="46"/>
      <c r="N36" s="47"/>
      <c r="O36" s="12"/>
      <c r="P36" s="58"/>
      <c r="Q36" s="47"/>
      <c r="R36" s="46"/>
      <c r="S36" s="47"/>
      <c r="T36" s="12"/>
      <c r="U36" s="58"/>
    </row>
    <row r="37" spans="1:21" ht="12" customHeight="1">
      <c r="A37" s="18" t="s">
        <v>26</v>
      </c>
      <c r="B37" s="42">
        <v>483</v>
      </c>
      <c r="C37" s="41"/>
      <c r="D37" s="42">
        <v>512</v>
      </c>
      <c r="E37" s="19"/>
      <c r="F37" s="57">
        <v>0.0600414078674949</v>
      </c>
      <c r="G37" s="42">
        <v>545</v>
      </c>
      <c r="H37" s="41"/>
      <c r="I37" s="42">
        <v>462</v>
      </c>
      <c r="J37" s="19"/>
      <c r="K37" s="57">
        <v>-0.15229357798165133</v>
      </c>
      <c r="L37" s="42">
        <v>271</v>
      </c>
      <c r="M37" s="41"/>
      <c r="N37" s="42">
        <v>288</v>
      </c>
      <c r="O37" s="19"/>
      <c r="P37" s="57">
        <v>0.0627306273062731</v>
      </c>
      <c r="Q37" s="42">
        <v>56</v>
      </c>
      <c r="R37" s="41"/>
      <c r="S37" s="42">
        <v>74</v>
      </c>
      <c r="T37" s="19"/>
      <c r="U37" s="57">
        <v>0.3214285714285714</v>
      </c>
    </row>
    <row r="38" spans="1:21" ht="12" customHeight="1">
      <c r="A38" s="35" t="s">
        <v>27</v>
      </c>
      <c r="B38" s="53">
        <v>178</v>
      </c>
      <c r="C38" s="52"/>
      <c r="D38" s="53">
        <v>195</v>
      </c>
      <c r="E38" s="9"/>
      <c r="F38" s="58">
        <v>0.09550561797752799</v>
      </c>
      <c r="G38" s="53">
        <v>69</v>
      </c>
      <c r="H38" s="52"/>
      <c r="I38" s="53">
        <v>78</v>
      </c>
      <c r="J38" s="9"/>
      <c r="K38" s="58">
        <v>0.13043478260869557</v>
      </c>
      <c r="L38" s="53">
        <v>149</v>
      </c>
      <c r="M38" s="52"/>
      <c r="N38" s="53">
        <v>164</v>
      </c>
      <c r="O38" s="9"/>
      <c r="P38" s="58">
        <v>0.10067114093959728</v>
      </c>
      <c r="Q38" s="53">
        <v>34</v>
      </c>
      <c r="R38" s="52"/>
      <c r="S38" s="53">
        <v>36</v>
      </c>
      <c r="T38" s="9"/>
      <c r="U38" s="58">
        <v>0.05882352941176472</v>
      </c>
    </row>
    <row r="39" spans="1:21" ht="12" customHeight="1">
      <c r="A39" s="35" t="s">
        <v>28</v>
      </c>
      <c r="B39" s="53">
        <v>7</v>
      </c>
      <c r="C39" s="52"/>
      <c r="D39" s="53">
        <v>10</v>
      </c>
      <c r="E39" s="9"/>
      <c r="F39" s="59">
        <v>0.4285714285714286</v>
      </c>
      <c r="G39" s="53">
        <v>3</v>
      </c>
      <c r="H39" s="52"/>
      <c r="I39" s="53">
        <v>0</v>
      </c>
      <c r="J39" s="9"/>
      <c r="K39" s="65">
        <v>0</v>
      </c>
      <c r="L39" s="53">
        <v>9</v>
      </c>
      <c r="M39" s="52"/>
      <c r="N39" s="53">
        <v>3</v>
      </c>
      <c r="O39" s="9"/>
      <c r="P39" s="59">
        <v>-0.6666666666666667</v>
      </c>
      <c r="Q39" s="53">
        <v>1</v>
      </c>
      <c r="R39" s="52"/>
      <c r="S39" s="53">
        <v>0</v>
      </c>
      <c r="T39" s="9"/>
      <c r="U39" s="65">
        <v>0</v>
      </c>
    </row>
    <row r="40" spans="1:21" ht="12" customHeight="1">
      <c r="A40" s="35" t="s">
        <v>29</v>
      </c>
      <c r="B40" s="53">
        <v>77</v>
      </c>
      <c r="C40" s="52"/>
      <c r="D40" s="53">
        <v>107</v>
      </c>
      <c r="E40" s="9"/>
      <c r="F40" s="59">
        <v>0.3896103896103895</v>
      </c>
      <c r="G40" s="53">
        <v>101</v>
      </c>
      <c r="H40" s="52"/>
      <c r="I40" s="53">
        <v>96</v>
      </c>
      <c r="J40" s="9"/>
      <c r="K40" s="59">
        <v>-0.04950495049504955</v>
      </c>
      <c r="L40" s="53">
        <v>51</v>
      </c>
      <c r="M40" s="52"/>
      <c r="N40" s="53">
        <v>52</v>
      </c>
      <c r="O40" s="9"/>
      <c r="P40" s="59">
        <v>0.019607843137254832</v>
      </c>
      <c r="Q40" s="53">
        <v>9</v>
      </c>
      <c r="R40" s="52"/>
      <c r="S40" s="53">
        <v>18</v>
      </c>
      <c r="T40" s="9"/>
      <c r="U40" s="59">
        <v>1</v>
      </c>
    </row>
    <row r="41" spans="1:21" ht="12" customHeight="1">
      <c r="A41" s="35" t="s">
        <v>30</v>
      </c>
      <c r="B41" s="53">
        <v>20</v>
      </c>
      <c r="C41" s="52"/>
      <c r="D41" s="53">
        <v>24</v>
      </c>
      <c r="E41" s="9"/>
      <c r="F41" s="59">
        <v>0.19999999999999996</v>
      </c>
      <c r="G41" s="53">
        <v>39</v>
      </c>
      <c r="H41" s="52"/>
      <c r="I41" s="53">
        <v>51</v>
      </c>
      <c r="J41" s="9"/>
      <c r="K41" s="59">
        <v>0.3076923076923077</v>
      </c>
      <c r="L41" s="53">
        <v>16</v>
      </c>
      <c r="M41" s="52"/>
      <c r="N41" s="53">
        <v>16</v>
      </c>
      <c r="O41" s="9"/>
      <c r="P41" s="59">
        <v>0</v>
      </c>
      <c r="Q41" s="53">
        <v>3</v>
      </c>
      <c r="R41" s="52"/>
      <c r="S41" s="53">
        <v>6</v>
      </c>
      <c r="T41" s="9"/>
      <c r="U41" s="59">
        <v>1</v>
      </c>
    </row>
    <row r="42" spans="1:21" ht="12" customHeight="1">
      <c r="A42" s="35" t="s">
        <v>31</v>
      </c>
      <c r="B42" s="53">
        <v>18</v>
      </c>
      <c r="C42" s="52"/>
      <c r="D42" s="53">
        <v>18</v>
      </c>
      <c r="E42" s="9"/>
      <c r="F42" s="59">
        <v>0</v>
      </c>
      <c r="G42" s="53">
        <v>110</v>
      </c>
      <c r="H42" s="52"/>
      <c r="I42" s="53">
        <v>40</v>
      </c>
      <c r="J42" s="9"/>
      <c r="K42" s="59">
        <v>-0.6363636363636364</v>
      </c>
      <c r="L42" s="53">
        <v>13</v>
      </c>
      <c r="M42" s="52"/>
      <c r="N42" s="53">
        <v>15</v>
      </c>
      <c r="O42" s="9"/>
      <c r="P42" s="59">
        <v>0.15384615384615374</v>
      </c>
      <c r="Q42" s="53">
        <v>2</v>
      </c>
      <c r="R42" s="52"/>
      <c r="S42" s="53">
        <v>5</v>
      </c>
      <c r="T42" s="9"/>
      <c r="U42" s="59">
        <v>1.5</v>
      </c>
    </row>
    <row r="43" spans="1:21" ht="12" customHeight="1">
      <c r="A43" s="35" t="s">
        <v>32</v>
      </c>
      <c r="B43" s="53">
        <v>183</v>
      </c>
      <c r="C43" s="52"/>
      <c r="D43" s="53">
        <v>158</v>
      </c>
      <c r="E43" s="9"/>
      <c r="F43" s="59">
        <v>-0.13661202185792354</v>
      </c>
      <c r="G43" s="53">
        <v>223</v>
      </c>
      <c r="H43" s="52"/>
      <c r="I43" s="53">
        <v>197</v>
      </c>
      <c r="J43" s="9"/>
      <c r="K43" s="59">
        <v>-0.11659192825112108</v>
      </c>
      <c r="L43" s="53">
        <v>33</v>
      </c>
      <c r="M43" s="52"/>
      <c r="N43" s="53">
        <v>38</v>
      </c>
      <c r="O43" s="9"/>
      <c r="P43" s="59">
        <v>0.1515151515151516</v>
      </c>
      <c r="Q43" s="53">
        <v>7</v>
      </c>
      <c r="R43" s="52"/>
      <c r="S43" s="53">
        <v>9</v>
      </c>
      <c r="T43" s="9"/>
      <c r="U43" s="59">
        <v>0.2857142857142858</v>
      </c>
    </row>
    <row r="44" spans="1:21" s="21" customFormat="1" ht="5.25" customHeight="1">
      <c r="A44" s="35"/>
      <c r="B44" s="47"/>
      <c r="C44" s="46"/>
      <c r="D44" s="47"/>
      <c r="E44" s="12"/>
      <c r="F44" s="58"/>
      <c r="G44" s="47"/>
      <c r="H44" s="46"/>
      <c r="I44" s="47"/>
      <c r="J44" s="12"/>
      <c r="K44" s="58"/>
      <c r="L44" s="47"/>
      <c r="M44" s="46"/>
      <c r="N44" s="47"/>
      <c r="O44" s="12"/>
      <c r="P44" s="58"/>
      <c r="Q44" s="47"/>
      <c r="R44" s="46"/>
      <c r="S44" s="47"/>
      <c r="T44" s="12"/>
      <c r="U44" s="58"/>
    </row>
    <row r="45" spans="1:21" ht="12" customHeight="1">
      <c r="A45" s="18" t="s">
        <v>33</v>
      </c>
      <c r="B45" s="42">
        <v>442</v>
      </c>
      <c r="C45" s="41"/>
      <c r="D45" s="42">
        <v>424</v>
      </c>
      <c r="E45" s="19"/>
      <c r="F45" s="57">
        <v>-0.040723981900452455</v>
      </c>
      <c r="G45" s="42">
        <v>112</v>
      </c>
      <c r="H45" s="41"/>
      <c r="I45" s="42">
        <v>348</v>
      </c>
      <c r="J45" s="19"/>
      <c r="K45" s="57">
        <v>2.107142857142857</v>
      </c>
      <c r="L45" s="42">
        <v>160</v>
      </c>
      <c r="M45" s="41"/>
      <c r="N45" s="42">
        <v>185</v>
      </c>
      <c r="O45" s="19"/>
      <c r="P45" s="57">
        <v>0.15625</v>
      </c>
      <c r="Q45" s="42">
        <v>25</v>
      </c>
      <c r="R45" s="41"/>
      <c r="S45" s="42">
        <v>63</v>
      </c>
      <c r="T45" s="19"/>
      <c r="U45" s="57">
        <v>1.52</v>
      </c>
    </row>
    <row r="46" spans="1:21" ht="5.25" customHeight="1">
      <c r="A46" s="33"/>
      <c r="B46" s="13"/>
      <c r="C46" s="14"/>
      <c r="D46" s="8"/>
      <c r="E46" s="10"/>
      <c r="F46" s="7"/>
      <c r="G46" s="13"/>
      <c r="H46" s="14"/>
      <c r="I46" s="8"/>
      <c r="J46" s="10"/>
      <c r="K46" s="7"/>
      <c r="L46" s="13"/>
      <c r="M46" s="14"/>
      <c r="N46" s="8"/>
      <c r="O46" s="10"/>
      <c r="P46" s="7"/>
      <c r="Q46" s="13"/>
      <c r="R46" s="14"/>
      <c r="S46" s="8"/>
      <c r="T46" s="10"/>
      <c r="U46" s="8"/>
    </row>
    <row r="47" s="2" customFormat="1" ht="12.75"/>
    <row r="48" s="2" customFormat="1" ht="12.75">
      <c r="A48" s="2" t="s">
        <v>36</v>
      </c>
    </row>
    <row r="49" s="2" customFormat="1" ht="12.75"/>
    <row r="50" s="2" customFormat="1" ht="12.75">
      <c r="A50" s="31" t="s">
        <v>34</v>
      </c>
    </row>
    <row r="51" ht="13.5">
      <c r="A51" s="31" t="s">
        <v>50</v>
      </c>
    </row>
    <row r="52" ht="13.5">
      <c r="A52" s="35" t="s">
        <v>47</v>
      </c>
    </row>
    <row r="53" ht="13.5">
      <c r="A53" s="31" t="s">
        <v>35</v>
      </c>
    </row>
  </sheetData>
  <sheetProtection/>
  <mergeCells count="6">
    <mergeCell ref="B2:K2"/>
    <mergeCell ref="L2:U2"/>
    <mergeCell ref="B4:F4"/>
    <mergeCell ref="G4:K4"/>
    <mergeCell ref="L4:P4"/>
    <mergeCell ref="Q4:U4"/>
  </mergeCells>
  <printOptions/>
  <pageMargins left="0.75" right="0.75" top="1" bottom="1" header="0.4921259845" footer="0.4921259845"/>
  <pageSetup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showGridLines="0" view="pageBreakPreview" zoomScaleSheetLayoutView="100" workbookViewId="0" topLeftCell="A1">
      <selection activeCell="A51" sqref="A51"/>
    </sheetView>
  </sheetViews>
  <sheetFormatPr defaultColWidth="11.421875" defaultRowHeight="12.75"/>
  <cols>
    <col min="1" max="1" width="17.140625" style="1" customWidth="1"/>
    <col min="2" max="2" width="9.57421875" style="1" customWidth="1"/>
    <col min="3" max="3" width="1.1484375" style="1" customWidth="1"/>
    <col min="4" max="4" width="9.57421875" style="1" customWidth="1"/>
    <col min="5" max="5" width="1.1484375" style="1" customWidth="1"/>
    <col min="6" max="7" width="9.57421875" style="1" customWidth="1"/>
    <col min="8" max="8" width="1.1484375" style="1" customWidth="1"/>
    <col min="9" max="9" width="9.57421875" style="1" customWidth="1"/>
    <col min="10" max="10" width="1.1484375" style="1" customWidth="1"/>
    <col min="11" max="12" width="9.57421875" style="1" customWidth="1"/>
    <col min="13" max="13" width="1.1484375" style="1" customWidth="1"/>
    <col min="14" max="14" width="9.57421875" style="1" customWidth="1"/>
    <col min="15" max="15" width="1.1484375" style="1" customWidth="1"/>
    <col min="16" max="17" width="9.57421875" style="1" customWidth="1"/>
    <col min="18" max="18" width="1.1484375" style="1" customWidth="1"/>
    <col min="19" max="19" width="9.57421875" style="1" customWidth="1"/>
    <col min="20" max="20" width="1.1484375" style="1" customWidth="1"/>
    <col min="21" max="25" width="9.57421875" style="1" customWidth="1"/>
    <col min="26" max="16384" width="11.421875" style="1" customWidth="1"/>
  </cols>
  <sheetData>
    <row r="1" spans="1:21" s="39" customFormat="1" ht="17.25" customHeight="1">
      <c r="A1" s="37" t="s">
        <v>44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63" t="s">
        <v>51</v>
      </c>
    </row>
    <row r="2" spans="1:27" ht="19.5" customHeight="1">
      <c r="A2" s="27"/>
      <c r="B2" s="67" t="s">
        <v>46</v>
      </c>
      <c r="C2" s="68"/>
      <c r="D2" s="68"/>
      <c r="E2" s="68"/>
      <c r="F2" s="68"/>
      <c r="G2" s="68"/>
      <c r="H2" s="68"/>
      <c r="I2" s="68"/>
      <c r="J2" s="68"/>
      <c r="K2" s="69"/>
      <c r="L2" s="67" t="s">
        <v>39</v>
      </c>
      <c r="M2" s="68"/>
      <c r="N2" s="70"/>
      <c r="O2" s="70"/>
      <c r="P2" s="70"/>
      <c r="Q2" s="70"/>
      <c r="R2" s="70"/>
      <c r="S2" s="70"/>
      <c r="T2" s="70"/>
      <c r="U2" s="70"/>
      <c r="V2" s="3"/>
      <c r="W2" s="3"/>
      <c r="X2" s="3"/>
      <c r="Y2" s="4"/>
      <c r="Z2" s="3"/>
      <c r="AA2" s="3"/>
    </row>
    <row r="3" spans="1:27" ht="8.25" customHeight="1">
      <c r="A3" s="5"/>
      <c r="B3" s="28"/>
      <c r="C3" s="29"/>
      <c r="D3" s="29"/>
      <c r="E3" s="29"/>
      <c r="F3" s="29"/>
      <c r="G3" s="29"/>
      <c r="H3" s="29"/>
      <c r="I3" s="29"/>
      <c r="J3" s="29"/>
      <c r="K3" s="32"/>
      <c r="L3" s="28"/>
      <c r="M3" s="29"/>
      <c r="N3" s="30"/>
      <c r="O3" s="29"/>
      <c r="P3" s="30"/>
      <c r="Q3" s="30"/>
      <c r="R3" s="29"/>
      <c r="S3" s="30"/>
      <c r="T3" s="29"/>
      <c r="U3" s="30"/>
      <c r="V3" s="3"/>
      <c r="W3" s="3"/>
      <c r="X3" s="3"/>
      <c r="Y3" s="4"/>
      <c r="Z3" s="3"/>
      <c r="AA3" s="3"/>
    </row>
    <row r="4" spans="1:21" ht="27.75" customHeight="1">
      <c r="A4" s="22"/>
      <c r="B4" s="71" t="s">
        <v>37</v>
      </c>
      <c r="C4" s="72"/>
      <c r="D4" s="72"/>
      <c r="E4" s="72"/>
      <c r="F4" s="73"/>
      <c r="G4" s="71" t="s">
        <v>40</v>
      </c>
      <c r="H4" s="72"/>
      <c r="I4" s="72"/>
      <c r="J4" s="72"/>
      <c r="K4" s="73"/>
      <c r="L4" s="74" t="s">
        <v>41</v>
      </c>
      <c r="M4" s="75"/>
      <c r="N4" s="75"/>
      <c r="O4" s="75"/>
      <c r="P4" s="76"/>
      <c r="Q4" s="71" t="s">
        <v>38</v>
      </c>
      <c r="R4" s="72"/>
      <c r="S4" s="73"/>
      <c r="T4" s="73"/>
      <c r="U4" s="73"/>
    </row>
    <row r="5" spans="1:21" ht="12" customHeight="1">
      <c r="A5" s="22"/>
      <c r="B5" s="23">
        <v>2012</v>
      </c>
      <c r="C5" s="24"/>
      <c r="D5" s="23">
        <v>2013</v>
      </c>
      <c r="E5" s="24"/>
      <c r="F5" s="26" t="s">
        <v>0</v>
      </c>
      <c r="G5" s="23">
        <v>2012</v>
      </c>
      <c r="H5" s="24"/>
      <c r="I5" s="23">
        <v>2013</v>
      </c>
      <c r="J5" s="24"/>
      <c r="K5" s="26" t="s">
        <v>0</v>
      </c>
      <c r="L5" s="23">
        <v>2012</v>
      </c>
      <c r="M5" s="24"/>
      <c r="N5" s="23">
        <v>2013</v>
      </c>
      <c r="O5" s="24"/>
      <c r="P5" s="26" t="s">
        <v>0</v>
      </c>
      <c r="Q5" s="23">
        <v>2012</v>
      </c>
      <c r="R5" s="24"/>
      <c r="S5" s="23">
        <v>2013</v>
      </c>
      <c r="T5" s="24"/>
      <c r="U5" s="25" t="s">
        <v>0</v>
      </c>
    </row>
    <row r="6" spans="1:21" s="21" customFormat="1" ht="5.25" customHeight="1">
      <c r="A6" s="20"/>
      <c r="B6" s="11"/>
      <c r="C6" s="12"/>
      <c r="D6" s="11"/>
      <c r="E6" s="12"/>
      <c r="F6" s="16"/>
      <c r="G6" s="11"/>
      <c r="H6" s="12"/>
      <c r="I6" s="11"/>
      <c r="J6" s="12"/>
      <c r="K6" s="16"/>
      <c r="L6" s="11"/>
      <c r="M6" s="12"/>
      <c r="N6" s="11"/>
      <c r="O6" s="12"/>
      <c r="P6" s="16"/>
      <c r="Q6" s="11"/>
      <c r="R6" s="12"/>
      <c r="S6" s="11"/>
      <c r="T6" s="12"/>
      <c r="U6" s="15"/>
    </row>
    <row r="7" spans="1:21" s="6" customFormat="1" ht="12" customHeight="1">
      <c r="A7" s="18" t="s">
        <v>3</v>
      </c>
      <c r="B7" s="42">
        <v>5909</v>
      </c>
      <c r="C7" s="41"/>
      <c r="D7" s="42">
        <v>6021</v>
      </c>
      <c r="E7" s="19"/>
      <c r="F7" s="57">
        <v>0.01895413775596544</v>
      </c>
      <c r="G7" s="40">
        <v>2548</v>
      </c>
      <c r="H7" s="41"/>
      <c r="I7" s="42">
        <v>1898</v>
      </c>
      <c r="J7" s="19"/>
      <c r="K7" s="43">
        <v>-0.2551020408163265</v>
      </c>
      <c r="L7" s="42">
        <v>4708</v>
      </c>
      <c r="M7" s="41"/>
      <c r="N7" s="42">
        <v>5079.541667</v>
      </c>
      <c r="O7" s="19"/>
      <c r="P7" s="43">
        <v>0.07891709154630422</v>
      </c>
      <c r="Q7" s="42">
        <v>1391</v>
      </c>
      <c r="R7" s="41"/>
      <c r="S7" s="42">
        <v>1377.458333</v>
      </c>
      <c r="T7" s="19"/>
      <c r="U7" s="44">
        <v>-0.009735202731847581</v>
      </c>
    </row>
    <row r="8" spans="1:21" s="21" customFormat="1" ht="5.25" customHeight="1">
      <c r="A8" s="34"/>
      <c r="B8" s="47"/>
      <c r="C8" s="46"/>
      <c r="D8" s="47"/>
      <c r="E8" s="12"/>
      <c r="F8" s="58"/>
      <c r="G8" s="48"/>
      <c r="H8" s="46"/>
      <c r="I8" s="47"/>
      <c r="J8" s="12"/>
      <c r="K8" s="16"/>
      <c r="L8" s="47"/>
      <c r="M8" s="46"/>
      <c r="N8" s="47"/>
      <c r="O8" s="12"/>
      <c r="P8" s="16"/>
      <c r="Q8" s="47"/>
      <c r="R8" s="46"/>
      <c r="S8" s="47"/>
      <c r="T8" s="12"/>
      <c r="U8" s="15"/>
    </row>
    <row r="9" spans="1:21" ht="12" customHeight="1">
      <c r="A9" s="18" t="s">
        <v>4</v>
      </c>
      <c r="B9" s="42">
        <v>1847</v>
      </c>
      <c r="C9" s="41"/>
      <c r="D9" s="42">
        <v>1891</v>
      </c>
      <c r="E9" s="19"/>
      <c r="F9" s="57">
        <v>0.02382241472658375</v>
      </c>
      <c r="G9" s="42">
        <v>879</v>
      </c>
      <c r="H9" s="41"/>
      <c r="I9" s="42">
        <v>387</v>
      </c>
      <c r="J9" s="19"/>
      <c r="K9" s="43">
        <v>-0.5597269624573379</v>
      </c>
      <c r="L9" s="42">
        <v>1478</v>
      </c>
      <c r="M9" s="41"/>
      <c r="N9" s="42">
        <v>1533</v>
      </c>
      <c r="O9" s="19"/>
      <c r="P9" s="43">
        <v>0.03721244925575107</v>
      </c>
      <c r="Q9" s="42">
        <v>144</v>
      </c>
      <c r="R9" s="41"/>
      <c r="S9" s="42">
        <v>131</v>
      </c>
      <c r="T9" s="19"/>
      <c r="U9" s="44">
        <v>-0.09027777777777779</v>
      </c>
    </row>
    <row r="10" spans="1:21" s="17" customFormat="1" ht="12" customHeight="1">
      <c r="A10" s="35" t="s">
        <v>5</v>
      </c>
      <c r="B10" s="47">
        <v>750</v>
      </c>
      <c r="C10" s="46"/>
      <c r="D10" s="47">
        <v>866</v>
      </c>
      <c r="E10" s="12"/>
      <c r="F10" s="58">
        <v>0.15466666666666673</v>
      </c>
      <c r="G10" s="47">
        <v>132</v>
      </c>
      <c r="H10" s="46"/>
      <c r="I10" s="47">
        <v>95</v>
      </c>
      <c r="J10" s="12"/>
      <c r="K10" s="49">
        <v>-0.2803030303030303</v>
      </c>
      <c r="L10" s="47">
        <v>802</v>
      </c>
      <c r="M10" s="46"/>
      <c r="N10" s="47">
        <v>831</v>
      </c>
      <c r="O10" s="12"/>
      <c r="P10" s="49">
        <v>0.03615960099750626</v>
      </c>
      <c r="Q10" s="47">
        <v>83</v>
      </c>
      <c r="R10" s="46"/>
      <c r="S10" s="47">
        <v>65</v>
      </c>
      <c r="T10" s="12"/>
      <c r="U10" s="50">
        <v>-0.2168674698795181</v>
      </c>
    </row>
    <row r="11" spans="1:21" ht="12" customHeight="1">
      <c r="A11" s="35" t="s">
        <v>6</v>
      </c>
      <c r="B11" s="53">
        <v>182</v>
      </c>
      <c r="C11" s="52"/>
      <c r="D11" s="53">
        <v>194</v>
      </c>
      <c r="E11" s="9"/>
      <c r="F11" s="59">
        <v>0.06593406593406592</v>
      </c>
      <c r="G11" s="53">
        <v>76</v>
      </c>
      <c r="H11" s="52"/>
      <c r="I11" s="53">
        <v>36</v>
      </c>
      <c r="J11" s="9"/>
      <c r="K11" s="54">
        <v>-0.5263157894736843</v>
      </c>
      <c r="L11" s="53">
        <v>116</v>
      </c>
      <c r="M11" s="52"/>
      <c r="N11" s="53">
        <v>136</v>
      </c>
      <c r="O11" s="9"/>
      <c r="P11" s="54">
        <v>0.17241379310344818</v>
      </c>
      <c r="Q11" s="53">
        <v>12</v>
      </c>
      <c r="R11" s="52"/>
      <c r="S11" s="53">
        <v>12</v>
      </c>
      <c r="T11" s="9"/>
      <c r="U11" s="55">
        <v>0</v>
      </c>
    </row>
    <row r="12" spans="1:21" ht="12" customHeight="1">
      <c r="A12" s="35" t="s">
        <v>7</v>
      </c>
      <c r="B12" s="53">
        <v>915</v>
      </c>
      <c r="C12" s="52"/>
      <c r="D12" s="53">
        <v>831</v>
      </c>
      <c r="E12" s="9"/>
      <c r="F12" s="59">
        <v>-0.09180327868852456</v>
      </c>
      <c r="G12" s="53">
        <v>671</v>
      </c>
      <c r="H12" s="52"/>
      <c r="I12" s="53">
        <v>256</v>
      </c>
      <c r="J12" s="9"/>
      <c r="K12" s="54">
        <v>-0.6184798807749627</v>
      </c>
      <c r="L12" s="53">
        <v>560</v>
      </c>
      <c r="M12" s="52"/>
      <c r="N12" s="53">
        <v>566</v>
      </c>
      <c r="O12" s="9"/>
      <c r="P12" s="54">
        <v>0.010714285714285676</v>
      </c>
      <c r="Q12" s="53">
        <v>49</v>
      </c>
      <c r="R12" s="52"/>
      <c r="S12" s="53">
        <v>54</v>
      </c>
      <c r="T12" s="9"/>
      <c r="U12" s="55">
        <v>0.1020408163265305</v>
      </c>
    </row>
    <row r="13" spans="1:21" s="21" customFormat="1" ht="5.25" customHeight="1">
      <c r="A13" s="35"/>
      <c r="B13" s="47"/>
      <c r="C13" s="46"/>
      <c r="D13" s="47"/>
      <c r="E13" s="12"/>
      <c r="F13" s="58"/>
      <c r="G13" s="48"/>
      <c r="H13" s="46"/>
      <c r="I13" s="47"/>
      <c r="J13" s="12"/>
      <c r="K13" s="49"/>
      <c r="L13" s="47"/>
      <c r="M13" s="46"/>
      <c r="N13" s="47"/>
      <c r="O13" s="12"/>
      <c r="P13" s="56"/>
      <c r="Q13" s="47"/>
      <c r="R13" s="46"/>
      <c r="S13" s="47"/>
      <c r="T13" s="12"/>
      <c r="U13" s="15"/>
    </row>
    <row r="14" spans="1:21" ht="12" customHeight="1">
      <c r="A14" s="18" t="s">
        <v>1</v>
      </c>
      <c r="B14" s="42">
        <v>910</v>
      </c>
      <c r="C14" s="41"/>
      <c r="D14" s="42">
        <v>1013</v>
      </c>
      <c r="E14" s="19"/>
      <c r="F14" s="57">
        <v>0.11318681318681323</v>
      </c>
      <c r="G14" s="42">
        <v>248</v>
      </c>
      <c r="H14" s="41"/>
      <c r="I14" s="42">
        <v>250</v>
      </c>
      <c r="J14" s="19"/>
      <c r="K14" s="43">
        <v>0.008064516129032251</v>
      </c>
      <c r="L14" s="42">
        <v>1253</v>
      </c>
      <c r="M14" s="41"/>
      <c r="N14" s="42">
        <v>1411</v>
      </c>
      <c r="O14" s="19"/>
      <c r="P14" s="43">
        <v>0.12609736632083002</v>
      </c>
      <c r="Q14" s="42">
        <v>431</v>
      </c>
      <c r="R14" s="41"/>
      <c r="S14" s="42">
        <v>337</v>
      </c>
      <c r="T14" s="19"/>
      <c r="U14" s="44">
        <v>-0.21809744779582363</v>
      </c>
    </row>
    <row r="15" spans="1:21" ht="12" customHeight="1">
      <c r="A15" s="35" t="s">
        <v>8</v>
      </c>
      <c r="B15" s="47">
        <v>379</v>
      </c>
      <c r="C15" s="12"/>
      <c r="D15" s="47">
        <v>435</v>
      </c>
      <c r="E15" s="12"/>
      <c r="F15" s="59">
        <v>0.14775725593667555</v>
      </c>
      <c r="G15" s="47">
        <v>107</v>
      </c>
      <c r="H15" s="12"/>
      <c r="I15" s="47">
        <v>112</v>
      </c>
      <c r="J15" s="12"/>
      <c r="K15" s="54">
        <v>0.04672897196261672</v>
      </c>
      <c r="L15" s="47">
        <v>699</v>
      </c>
      <c r="M15" s="12"/>
      <c r="N15" s="47">
        <v>855</v>
      </c>
      <c r="O15" s="12"/>
      <c r="P15" s="54">
        <v>0.22317596566523612</v>
      </c>
      <c r="Q15" s="47">
        <v>279</v>
      </c>
      <c r="R15" s="12"/>
      <c r="S15" s="47">
        <v>235</v>
      </c>
      <c r="T15" s="12"/>
      <c r="U15" s="55">
        <v>-0.1577060931899642</v>
      </c>
    </row>
    <row r="16" spans="1:21" ht="12" customHeight="1">
      <c r="A16" s="35" t="s">
        <v>9</v>
      </c>
      <c r="B16" s="53">
        <v>178</v>
      </c>
      <c r="C16" s="52"/>
      <c r="D16" s="53">
        <v>220</v>
      </c>
      <c r="E16" s="9"/>
      <c r="F16" s="59">
        <v>0.2359550561797752</v>
      </c>
      <c r="G16" s="53">
        <v>61</v>
      </c>
      <c r="H16" s="52"/>
      <c r="I16" s="53">
        <v>66</v>
      </c>
      <c r="J16" s="9"/>
      <c r="K16" s="54">
        <v>0.08196721311475419</v>
      </c>
      <c r="L16" s="53">
        <v>138</v>
      </c>
      <c r="M16" s="52"/>
      <c r="N16" s="53">
        <v>136</v>
      </c>
      <c r="O16" s="9"/>
      <c r="P16" s="54">
        <v>-0.01449275362318836</v>
      </c>
      <c r="Q16" s="53">
        <v>61</v>
      </c>
      <c r="R16" s="52"/>
      <c r="S16" s="53">
        <v>31</v>
      </c>
      <c r="T16" s="9"/>
      <c r="U16" s="55">
        <v>-0.4918032786885246</v>
      </c>
    </row>
    <row r="17" spans="1:21" ht="12" customHeight="1">
      <c r="A17" s="35" t="s">
        <v>10</v>
      </c>
      <c r="B17" s="53">
        <v>199</v>
      </c>
      <c r="C17" s="46"/>
      <c r="D17" s="53">
        <v>198</v>
      </c>
      <c r="E17" s="9"/>
      <c r="F17" s="59">
        <v>-0.005025125628140725</v>
      </c>
      <c r="G17" s="53">
        <v>25</v>
      </c>
      <c r="H17" s="46"/>
      <c r="I17" s="53">
        <v>29</v>
      </c>
      <c r="J17" s="9"/>
      <c r="K17" s="54">
        <v>0.15999999999999992</v>
      </c>
      <c r="L17" s="53">
        <v>175</v>
      </c>
      <c r="M17" s="46"/>
      <c r="N17" s="53">
        <v>187</v>
      </c>
      <c r="O17" s="9"/>
      <c r="P17" s="54">
        <v>0.0685714285714285</v>
      </c>
      <c r="Q17" s="53">
        <v>31</v>
      </c>
      <c r="R17" s="46"/>
      <c r="S17" s="53">
        <v>26</v>
      </c>
      <c r="T17" s="9"/>
      <c r="U17" s="55">
        <v>-0.16129032258064513</v>
      </c>
    </row>
    <row r="18" spans="1:21" ht="12" customHeight="1">
      <c r="A18" s="35" t="s">
        <v>11</v>
      </c>
      <c r="B18" s="53">
        <v>103</v>
      </c>
      <c r="C18" s="52"/>
      <c r="D18" s="53">
        <v>116</v>
      </c>
      <c r="E18" s="9"/>
      <c r="F18" s="59">
        <v>0.12621359223300965</v>
      </c>
      <c r="G18" s="53">
        <v>50</v>
      </c>
      <c r="H18" s="52"/>
      <c r="I18" s="53">
        <v>32</v>
      </c>
      <c r="J18" s="9"/>
      <c r="K18" s="54">
        <v>-0.36</v>
      </c>
      <c r="L18" s="53">
        <v>188</v>
      </c>
      <c r="M18" s="52"/>
      <c r="N18" s="53">
        <v>172</v>
      </c>
      <c r="O18" s="9"/>
      <c r="P18" s="54">
        <v>-0.08510638297872342</v>
      </c>
      <c r="Q18" s="53">
        <v>49</v>
      </c>
      <c r="R18" s="52"/>
      <c r="S18" s="53">
        <v>37</v>
      </c>
      <c r="T18" s="9"/>
      <c r="U18" s="55">
        <v>-0.24489795918367352</v>
      </c>
    </row>
    <row r="19" spans="1:21" ht="12" customHeight="1">
      <c r="A19" s="36" t="s">
        <v>12</v>
      </c>
      <c r="B19" s="53">
        <v>51</v>
      </c>
      <c r="C19" s="52"/>
      <c r="D19" s="53">
        <v>44</v>
      </c>
      <c r="E19" s="9"/>
      <c r="F19" s="59">
        <v>-0.13725490196078427</v>
      </c>
      <c r="G19" s="53">
        <v>5</v>
      </c>
      <c r="H19" s="52"/>
      <c r="I19" s="53">
        <v>11</v>
      </c>
      <c r="J19" s="9"/>
      <c r="K19" s="54">
        <v>1.2000000000000002</v>
      </c>
      <c r="L19" s="53">
        <v>53</v>
      </c>
      <c r="M19" s="52"/>
      <c r="N19" s="53">
        <v>61</v>
      </c>
      <c r="O19" s="9"/>
      <c r="P19" s="54">
        <v>0.15094339622641506</v>
      </c>
      <c r="Q19" s="53">
        <v>11</v>
      </c>
      <c r="R19" s="52"/>
      <c r="S19" s="53">
        <v>8</v>
      </c>
      <c r="T19" s="9"/>
      <c r="U19" s="55">
        <v>-0.2727272727272727</v>
      </c>
    </row>
    <row r="20" spans="1:21" s="21" customFormat="1" ht="5.25" customHeight="1">
      <c r="A20" s="35"/>
      <c r="B20" s="47"/>
      <c r="C20" s="46"/>
      <c r="D20" s="47"/>
      <c r="E20" s="12"/>
      <c r="F20" s="58"/>
      <c r="G20" s="48"/>
      <c r="H20" s="46"/>
      <c r="I20" s="47"/>
      <c r="J20" s="12"/>
      <c r="K20" s="49"/>
      <c r="L20" s="47"/>
      <c r="M20" s="46"/>
      <c r="N20" s="47"/>
      <c r="O20" s="12"/>
      <c r="P20" s="16"/>
      <c r="Q20" s="47"/>
      <c r="R20" s="46"/>
      <c r="S20" s="47"/>
      <c r="T20" s="12"/>
      <c r="U20" s="15"/>
    </row>
    <row r="21" spans="1:21" ht="12" customHeight="1">
      <c r="A21" s="18" t="s">
        <v>13</v>
      </c>
      <c r="B21" s="42">
        <v>626</v>
      </c>
      <c r="C21" s="41"/>
      <c r="D21" s="42">
        <v>593</v>
      </c>
      <c r="E21" s="19"/>
      <c r="F21" s="57">
        <v>-0.05271565495207664</v>
      </c>
      <c r="G21" s="42">
        <v>340</v>
      </c>
      <c r="H21" s="41"/>
      <c r="I21" s="42">
        <v>182</v>
      </c>
      <c r="J21" s="19"/>
      <c r="K21" s="43">
        <v>-0.4647058823529412</v>
      </c>
      <c r="L21" s="42">
        <v>664</v>
      </c>
      <c r="M21" s="41"/>
      <c r="N21" s="42">
        <v>731</v>
      </c>
      <c r="O21" s="19"/>
      <c r="P21" s="43">
        <v>0.10090361445783125</v>
      </c>
      <c r="Q21" s="42">
        <v>146</v>
      </c>
      <c r="R21" s="41"/>
      <c r="S21" s="42">
        <v>254</v>
      </c>
      <c r="T21" s="19"/>
      <c r="U21" s="44">
        <v>0.7397260273972603</v>
      </c>
    </row>
    <row r="22" spans="1:21" ht="12" customHeight="1">
      <c r="A22" s="35" t="s">
        <v>14</v>
      </c>
      <c r="B22" s="53">
        <v>176</v>
      </c>
      <c r="C22" s="52"/>
      <c r="D22" s="53">
        <v>155</v>
      </c>
      <c r="E22" s="9"/>
      <c r="F22" s="59">
        <v>-0.11931818181818177</v>
      </c>
      <c r="G22" s="53">
        <v>241</v>
      </c>
      <c r="H22" s="52"/>
      <c r="I22" s="53">
        <v>97</v>
      </c>
      <c r="J22" s="9"/>
      <c r="K22" s="54">
        <v>-0.5975103734439834</v>
      </c>
      <c r="L22" s="53">
        <v>288</v>
      </c>
      <c r="M22" s="52"/>
      <c r="N22" s="53">
        <v>302</v>
      </c>
      <c r="O22" s="9"/>
      <c r="P22" s="54">
        <v>0.04861111111111116</v>
      </c>
      <c r="Q22" s="53">
        <v>50</v>
      </c>
      <c r="R22" s="52"/>
      <c r="S22" s="53">
        <v>49</v>
      </c>
      <c r="T22" s="9"/>
      <c r="U22" s="55">
        <v>-0.020000000000000018</v>
      </c>
    </row>
    <row r="23" spans="1:21" ht="12" customHeight="1">
      <c r="A23" s="35" t="s">
        <v>15</v>
      </c>
      <c r="B23" s="53">
        <v>146</v>
      </c>
      <c r="C23" s="46"/>
      <c r="D23" s="53">
        <v>120</v>
      </c>
      <c r="E23" s="9"/>
      <c r="F23" s="59">
        <v>-0.17808219178082196</v>
      </c>
      <c r="G23" s="53">
        <v>25</v>
      </c>
      <c r="H23" s="46"/>
      <c r="I23" s="53">
        <v>32</v>
      </c>
      <c r="J23" s="9"/>
      <c r="K23" s="54">
        <v>0.28</v>
      </c>
      <c r="L23" s="53">
        <v>124</v>
      </c>
      <c r="M23" s="46"/>
      <c r="N23" s="53">
        <v>130</v>
      </c>
      <c r="O23" s="9"/>
      <c r="P23" s="54">
        <v>0.048387096774193505</v>
      </c>
      <c r="Q23" s="53">
        <v>49</v>
      </c>
      <c r="R23" s="46"/>
      <c r="S23" s="53">
        <v>156</v>
      </c>
      <c r="T23" s="9"/>
      <c r="U23" s="55">
        <v>2.183673469387755</v>
      </c>
    </row>
    <row r="24" spans="1:21" ht="12" customHeight="1">
      <c r="A24" s="35" t="s">
        <v>16</v>
      </c>
      <c r="B24" s="53">
        <v>304</v>
      </c>
      <c r="C24" s="52"/>
      <c r="D24" s="53">
        <v>318</v>
      </c>
      <c r="E24" s="9"/>
      <c r="F24" s="59">
        <v>0.046052631578947345</v>
      </c>
      <c r="G24" s="53">
        <v>74</v>
      </c>
      <c r="H24" s="52"/>
      <c r="I24" s="53">
        <v>53</v>
      </c>
      <c r="J24" s="9"/>
      <c r="K24" s="54">
        <v>-0.28378378378378377</v>
      </c>
      <c r="L24" s="53">
        <v>252</v>
      </c>
      <c r="M24" s="52"/>
      <c r="N24" s="53">
        <v>299</v>
      </c>
      <c r="O24" s="9"/>
      <c r="P24" s="54">
        <v>0.1865079365079365</v>
      </c>
      <c r="Q24" s="53">
        <v>47</v>
      </c>
      <c r="R24" s="52"/>
      <c r="S24" s="53">
        <v>49</v>
      </c>
      <c r="T24" s="9"/>
      <c r="U24" s="55">
        <v>0.042553191489361764</v>
      </c>
    </row>
    <row r="25" spans="1:21" s="21" customFormat="1" ht="5.25" customHeight="1">
      <c r="A25" s="35"/>
      <c r="B25" s="47"/>
      <c r="C25" s="46"/>
      <c r="D25" s="47"/>
      <c r="E25" s="12"/>
      <c r="F25" s="58"/>
      <c r="G25" s="48"/>
      <c r="H25" s="46"/>
      <c r="I25" s="47"/>
      <c r="J25" s="12"/>
      <c r="K25" s="49"/>
      <c r="L25" s="47"/>
      <c r="M25" s="46"/>
      <c r="N25" s="47"/>
      <c r="O25" s="12"/>
      <c r="P25" s="56"/>
      <c r="Q25" s="47"/>
      <c r="R25" s="46"/>
      <c r="S25" s="47"/>
      <c r="T25" s="12"/>
      <c r="U25" s="15"/>
    </row>
    <row r="26" spans="1:21" ht="12" customHeight="1">
      <c r="A26" s="18" t="s">
        <v>17</v>
      </c>
      <c r="B26" s="42">
        <v>1024</v>
      </c>
      <c r="C26" s="19"/>
      <c r="D26" s="42">
        <v>954</v>
      </c>
      <c r="E26" s="19"/>
      <c r="F26" s="57">
        <v>-0.068359375</v>
      </c>
      <c r="G26" s="42">
        <v>185</v>
      </c>
      <c r="H26" s="19"/>
      <c r="I26" s="42">
        <v>260</v>
      </c>
      <c r="J26" s="19"/>
      <c r="K26" s="43">
        <v>0.4054054054054055</v>
      </c>
      <c r="L26" s="42">
        <v>404</v>
      </c>
      <c r="M26" s="19"/>
      <c r="N26" s="42">
        <v>457.541667</v>
      </c>
      <c r="O26" s="19"/>
      <c r="P26" s="43">
        <v>0.13252887871287133</v>
      </c>
      <c r="Q26" s="42">
        <v>358</v>
      </c>
      <c r="R26" s="19"/>
      <c r="S26" s="42">
        <v>376.458333</v>
      </c>
      <c r="T26" s="19"/>
      <c r="U26" s="44">
        <v>0.05155958938547478</v>
      </c>
    </row>
    <row r="27" spans="1:21" s="21" customFormat="1" ht="5.25" customHeight="1">
      <c r="A27" s="35"/>
      <c r="B27" s="47"/>
      <c r="C27" s="46"/>
      <c r="D27" s="47"/>
      <c r="E27" s="12"/>
      <c r="F27" s="58"/>
      <c r="G27" s="48"/>
      <c r="H27" s="46"/>
      <c r="I27" s="47"/>
      <c r="J27" s="12"/>
      <c r="K27" s="49"/>
      <c r="L27" s="47"/>
      <c r="M27" s="46"/>
      <c r="N27" s="47"/>
      <c r="O27" s="12"/>
      <c r="P27" s="16"/>
      <c r="Q27" s="47"/>
      <c r="R27" s="46"/>
      <c r="S27" s="47"/>
      <c r="T27" s="12"/>
      <c r="U27" s="15"/>
    </row>
    <row r="28" spans="1:21" ht="12" customHeight="1">
      <c r="A28" s="18" t="s">
        <v>18</v>
      </c>
      <c r="B28" s="42">
        <v>624</v>
      </c>
      <c r="C28" s="41"/>
      <c r="D28" s="42">
        <v>645</v>
      </c>
      <c r="E28" s="19"/>
      <c r="F28" s="57">
        <v>0.033653846153846256</v>
      </c>
      <c r="G28" s="42">
        <v>216</v>
      </c>
      <c r="H28" s="41"/>
      <c r="I28" s="42">
        <v>162</v>
      </c>
      <c r="J28" s="19"/>
      <c r="K28" s="43">
        <v>-0.25</v>
      </c>
      <c r="L28" s="42">
        <v>494</v>
      </c>
      <c r="M28" s="41"/>
      <c r="N28" s="42">
        <v>516</v>
      </c>
      <c r="O28" s="19"/>
      <c r="P28" s="43">
        <v>0.044534412955465674</v>
      </c>
      <c r="Q28" s="42">
        <v>205</v>
      </c>
      <c r="R28" s="41"/>
      <c r="S28" s="42">
        <v>198</v>
      </c>
      <c r="T28" s="19"/>
      <c r="U28" s="44">
        <v>-0.034146341463414664</v>
      </c>
    </row>
    <row r="29" spans="1:21" ht="12" customHeight="1">
      <c r="A29" s="35" t="s">
        <v>19</v>
      </c>
      <c r="B29" s="53">
        <v>31</v>
      </c>
      <c r="C29" s="52"/>
      <c r="D29" s="53">
        <v>23</v>
      </c>
      <c r="E29" s="9"/>
      <c r="F29" s="59">
        <v>-0.25806451612903225</v>
      </c>
      <c r="G29" s="53">
        <v>5</v>
      </c>
      <c r="H29" s="52"/>
      <c r="I29" s="53">
        <v>9</v>
      </c>
      <c r="J29" s="9"/>
      <c r="K29" s="54">
        <v>0.8</v>
      </c>
      <c r="L29" s="53">
        <v>23</v>
      </c>
      <c r="M29" s="52"/>
      <c r="N29" s="53">
        <v>27</v>
      </c>
      <c r="O29" s="9"/>
      <c r="P29" s="54">
        <v>0.17391304347826098</v>
      </c>
      <c r="Q29" s="53">
        <v>9</v>
      </c>
      <c r="R29" s="52"/>
      <c r="S29" s="53">
        <v>1</v>
      </c>
      <c r="T29" s="9"/>
      <c r="U29" s="55">
        <v>-0.8888888888888888</v>
      </c>
    </row>
    <row r="30" spans="1:21" ht="12" customHeight="1">
      <c r="A30" s="35" t="s">
        <v>20</v>
      </c>
      <c r="B30" s="53">
        <v>40</v>
      </c>
      <c r="C30" s="52"/>
      <c r="D30" s="53">
        <v>46</v>
      </c>
      <c r="E30" s="9"/>
      <c r="F30" s="59">
        <v>0.1499999999999999</v>
      </c>
      <c r="G30" s="53">
        <v>19</v>
      </c>
      <c r="H30" s="52"/>
      <c r="I30" s="53">
        <v>15</v>
      </c>
      <c r="J30" s="9"/>
      <c r="K30" s="54">
        <v>-0.21052631578947367</v>
      </c>
      <c r="L30" s="53">
        <v>40</v>
      </c>
      <c r="M30" s="52"/>
      <c r="N30" s="53">
        <v>39</v>
      </c>
      <c r="O30" s="9"/>
      <c r="P30" s="54">
        <v>-0.025000000000000022</v>
      </c>
      <c r="Q30" s="53">
        <v>16</v>
      </c>
      <c r="R30" s="52"/>
      <c r="S30" s="53">
        <v>16</v>
      </c>
      <c r="T30" s="9"/>
      <c r="U30" s="55">
        <v>0</v>
      </c>
    </row>
    <row r="31" spans="1:21" ht="12" customHeight="1">
      <c r="A31" s="35" t="s">
        <v>21</v>
      </c>
      <c r="B31" s="53">
        <v>25</v>
      </c>
      <c r="C31" s="52"/>
      <c r="D31" s="53">
        <v>33</v>
      </c>
      <c r="E31" s="9"/>
      <c r="F31" s="59">
        <v>0.32000000000000006</v>
      </c>
      <c r="G31" s="53">
        <v>17</v>
      </c>
      <c r="H31" s="52"/>
      <c r="I31" s="53">
        <v>21</v>
      </c>
      <c r="J31" s="9"/>
      <c r="K31" s="54">
        <v>0.23529411764705888</v>
      </c>
      <c r="L31" s="53">
        <v>31</v>
      </c>
      <c r="M31" s="52"/>
      <c r="N31" s="53">
        <v>33</v>
      </c>
      <c r="O31" s="9"/>
      <c r="P31" s="54">
        <v>0.06451612903225801</v>
      </c>
      <c r="Q31" s="53">
        <v>11</v>
      </c>
      <c r="R31" s="52"/>
      <c r="S31" s="53">
        <v>18</v>
      </c>
      <c r="T31" s="9"/>
      <c r="U31" s="55">
        <v>0.6363636363636365</v>
      </c>
    </row>
    <row r="32" spans="1:21" ht="12" customHeight="1">
      <c r="A32" s="35" t="s">
        <v>22</v>
      </c>
      <c r="B32" s="53">
        <v>6</v>
      </c>
      <c r="C32" s="52"/>
      <c r="D32" s="53">
        <v>8</v>
      </c>
      <c r="E32" s="9"/>
      <c r="F32" s="59">
        <v>0.33333333333333326</v>
      </c>
      <c r="G32" s="53">
        <v>8</v>
      </c>
      <c r="H32" s="52"/>
      <c r="I32" s="53">
        <v>5</v>
      </c>
      <c r="J32" s="9"/>
      <c r="K32" s="54">
        <v>-0.375</v>
      </c>
      <c r="L32" s="53">
        <v>2</v>
      </c>
      <c r="M32" s="52"/>
      <c r="N32" s="53">
        <v>3</v>
      </c>
      <c r="O32" s="9"/>
      <c r="P32" s="54">
        <v>0.5</v>
      </c>
      <c r="Q32" s="53">
        <v>1</v>
      </c>
      <c r="R32" s="52"/>
      <c r="S32" s="53">
        <v>0</v>
      </c>
      <c r="T32" s="9"/>
      <c r="U32" s="55">
        <v>-1</v>
      </c>
    </row>
    <row r="33" spans="1:21" ht="12" customHeight="1">
      <c r="A33" s="35" t="s">
        <v>23</v>
      </c>
      <c r="B33" s="53">
        <v>314</v>
      </c>
      <c r="C33" s="52"/>
      <c r="D33" s="53">
        <v>315</v>
      </c>
      <c r="E33" s="9"/>
      <c r="F33" s="59">
        <v>0.0031847133757962887</v>
      </c>
      <c r="G33" s="53">
        <v>72</v>
      </c>
      <c r="H33" s="52"/>
      <c r="I33" s="53">
        <v>67</v>
      </c>
      <c r="J33" s="9"/>
      <c r="K33" s="54">
        <v>-0.06944444444444442</v>
      </c>
      <c r="L33" s="53">
        <v>212</v>
      </c>
      <c r="M33" s="52"/>
      <c r="N33" s="53">
        <v>212</v>
      </c>
      <c r="O33" s="9"/>
      <c r="P33" s="54">
        <v>0</v>
      </c>
      <c r="Q33" s="53">
        <v>75</v>
      </c>
      <c r="R33" s="52"/>
      <c r="S33" s="53">
        <v>103</v>
      </c>
      <c r="T33" s="9"/>
      <c r="U33" s="55">
        <v>0.3733333333333333</v>
      </c>
    </row>
    <row r="34" spans="1:21" ht="12" customHeight="1">
      <c r="A34" s="35" t="s">
        <v>24</v>
      </c>
      <c r="B34" s="53">
        <v>63</v>
      </c>
      <c r="C34" s="46"/>
      <c r="D34" s="53">
        <v>70</v>
      </c>
      <c r="E34" s="9"/>
      <c r="F34" s="59">
        <v>0.11111111111111116</v>
      </c>
      <c r="G34" s="53">
        <v>88</v>
      </c>
      <c r="H34" s="46"/>
      <c r="I34" s="53">
        <v>30</v>
      </c>
      <c r="J34" s="9"/>
      <c r="K34" s="54">
        <v>-0.6590909090909092</v>
      </c>
      <c r="L34" s="53">
        <v>81</v>
      </c>
      <c r="M34" s="46"/>
      <c r="N34" s="53">
        <v>72</v>
      </c>
      <c r="O34" s="9"/>
      <c r="P34" s="54">
        <v>-0.11111111111111116</v>
      </c>
      <c r="Q34" s="53">
        <v>33</v>
      </c>
      <c r="R34" s="46"/>
      <c r="S34" s="53">
        <v>16</v>
      </c>
      <c r="T34" s="9"/>
      <c r="U34" s="55">
        <v>-0.5151515151515151</v>
      </c>
    </row>
    <row r="35" spans="1:21" ht="12" customHeight="1">
      <c r="A35" s="35" t="s">
        <v>25</v>
      </c>
      <c r="B35" s="53">
        <v>145</v>
      </c>
      <c r="C35" s="52"/>
      <c r="D35" s="53">
        <v>150</v>
      </c>
      <c r="E35" s="9"/>
      <c r="F35" s="59">
        <v>0.034482758620689724</v>
      </c>
      <c r="G35" s="53">
        <v>7</v>
      </c>
      <c r="H35" s="52"/>
      <c r="I35" s="53">
        <v>15</v>
      </c>
      <c r="J35" s="9"/>
      <c r="K35" s="54">
        <v>1.1428571428571428</v>
      </c>
      <c r="L35" s="53">
        <v>105</v>
      </c>
      <c r="M35" s="52"/>
      <c r="N35" s="53">
        <v>130</v>
      </c>
      <c r="O35" s="9"/>
      <c r="P35" s="54">
        <v>0.23809523809523814</v>
      </c>
      <c r="Q35" s="53">
        <v>60</v>
      </c>
      <c r="R35" s="52"/>
      <c r="S35" s="53">
        <v>44</v>
      </c>
      <c r="T35" s="9"/>
      <c r="U35" s="55">
        <v>-0.2666666666666667</v>
      </c>
    </row>
    <row r="36" spans="1:21" s="21" customFormat="1" ht="5.25" customHeight="1">
      <c r="A36" s="35"/>
      <c r="B36" s="47"/>
      <c r="C36" s="46"/>
      <c r="D36" s="47"/>
      <c r="E36" s="12"/>
      <c r="F36" s="58"/>
      <c r="G36" s="48"/>
      <c r="H36" s="46"/>
      <c r="I36" s="47"/>
      <c r="J36" s="12"/>
      <c r="K36" s="49"/>
      <c r="L36" s="47"/>
      <c r="M36" s="46"/>
      <c r="N36" s="47"/>
      <c r="O36" s="12"/>
      <c r="P36" s="56"/>
      <c r="Q36" s="47"/>
      <c r="R36" s="46"/>
      <c r="S36" s="47"/>
      <c r="T36" s="12"/>
      <c r="U36" s="15"/>
    </row>
    <row r="37" spans="1:21" ht="12" customHeight="1">
      <c r="A37" s="18" t="s">
        <v>26</v>
      </c>
      <c r="B37" s="42">
        <v>551</v>
      </c>
      <c r="C37" s="41"/>
      <c r="D37" s="42">
        <v>483</v>
      </c>
      <c r="E37" s="19"/>
      <c r="F37" s="57">
        <v>-0.12341197822141559</v>
      </c>
      <c r="G37" s="42">
        <v>468</v>
      </c>
      <c r="H37" s="41"/>
      <c r="I37" s="42">
        <v>545</v>
      </c>
      <c r="J37" s="19"/>
      <c r="K37" s="43">
        <v>0.1645299145299146</v>
      </c>
      <c r="L37" s="42">
        <v>246</v>
      </c>
      <c r="M37" s="41"/>
      <c r="N37" s="42">
        <v>271</v>
      </c>
      <c r="O37" s="19"/>
      <c r="P37" s="43">
        <v>0.10162601626016254</v>
      </c>
      <c r="Q37" s="42">
        <v>51</v>
      </c>
      <c r="R37" s="41"/>
      <c r="S37" s="42">
        <v>56</v>
      </c>
      <c r="T37" s="19"/>
      <c r="U37" s="44">
        <v>0.0980392156862746</v>
      </c>
    </row>
    <row r="38" spans="1:21" ht="12" customHeight="1">
      <c r="A38" s="35" t="s">
        <v>27</v>
      </c>
      <c r="B38" s="53">
        <v>178</v>
      </c>
      <c r="C38" s="52"/>
      <c r="D38" s="53">
        <v>178</v>
      </c>
      <c r="E38" s="9"/>
      <c r="F38" s="59">
        <v>0</v>
      </c>
      <c r="G38" s="53">
        <v>105</v>
      </c>
      <c r="H38" s="52"/>
      <c r="I38" s="53">
        <v>69</v>
      </c>
      <c r="J38" s="9"/>
      <c r="K38" s="54">
        <v>-0.34285714285714286</v>
      </c>
      <c r="L38" s="53">
        <v>154</v>
      </c>
      <c r="M38" s="52"/>
      <c r="N38" s="53">
        <v>149</v>
      </c>
      <c r="O38" s="9"/>
      <c r="P38" s="54">
        <v>-0.03246753246753242</v>
      </c>
      <c r="Q38" s="53">
        <v>23</v>
      </c>
      <c r="R38" s="52"/>
      <c r="S38" s="53">
        <v>34</v>
      </c>
      <c r="T38" s="9"/>
      <c r="U38" s="55">
        <v>0.4782608695652173</v>
      </c>
    </row>
    <row r="39" spans="1:21" ht="12" customHeight="1">
      <c r="A39" s="35" t="s">
        <v>28</v>
      </c>
      <c r="B39" s="53">
        <v>8</v>
      </c>
      <c r="C39" s="52"/>
      <c r="D39" s="53">
        <v>7</v>
      </c>
      <c r="E39" s="9"/>
      <c r="F39" s="59">
        <v>-0.125</v>
      </c>
      <c r="G39" s="53">
        <v>1</v>
      </c>
      <c r="H39" s="52"/>
      <c r="I39" s="53">
        <v>3</v>
      </c>
      <c r="J39" s="9"/>
      <c r="K39" s="54">
        <v>2</v>
      </c>
      <c r="L39" s="53">
        <v>4</v>
      </c>
      <c r="M39" s="52"/>
      <c r="N39" s="53">
        <v>9</v>
      </c>
      <c r="O39" s="9"/>
      <c r="P39" s="54">
        <v>1.25</v>
      </c>
      <c r="Q39" s="53">
        <v>0</v>
      </c>
      <c r="R39" s="52"/>
      <c r="S39" s="53">
        <v>1</v>
      </c>
      <c r="T39" s="9"/>
      <c r="U39" s="66" t="s">
        <v>49</v>
      </c>
    </row>
    <row r="40" spans="1:21" ht="12" customHeight="1">
      <c r="A40" s="35" t="s">
        <v>29</v>
      </c>
      <c r="B40" s="53">
        <v>98</v>
      </c>
      <c r="C40" s="52"/>
      <c r="D40" s="53">
        <v>77</v>
      </c>
      <c r="E40" s="9"/>
      <c r="F40" s="59">
        <v>-0.2142857142857143</v>
      </c>
      <c r="G40" s="53">
        <v>116</v>
      </c>
      <c r="H40" s="52"/>
      <c r="I40" s="53">
        <v>101</v>
      </c>
      <c r="J40" s="9"/>
      <c r="K40" s="54">
        <v>-0.1293103448275862</v>
      </c>
      <c r="L40" s="53">
        <v>36</v>
      </c>
      <c r="M40" s="52"/>
      <c r="N40" s="53">
        <v>51</v>
      </c>
      <c r="O40" s="9"/>
      <c r="P40" s="54">
        <v>0.41666666666666674</v>
      </c>
      <c r="Q40" s="53">
        <v>11</v>
      </c>
      <c r="R40" s="52"/>
      <c r="S40" s="53">
        <v>9</v>
      </c>
      <c r="T40" s="9"/>
      <c r="U40" s="55">
        <v>-0.18181818181818177</v>
      </c>
    </row>
    <row r="41" spans="1:21" ht="12" customHeight="1">
      <c r="A41" s="35" t="s">
        <v>30</v>
      </c>
      <c r="B41" s="53">
        <v>23</v>
      </c>
      <c r="C41" s="52"/>
      <c r="D41" s="53">
        <v>20</v>
      </c>
      <c r="E41" s="9"/>
      <c r="F41" s="59">
        <v>-0.13043478260869568</v>
      </c>
      <c r="G41" s="53">
        <v>34</v>
      </c>
      <c r="H41" s="52"/>
      <c r="I41" s="53">
        <v>39</v>
      </c>
      <c r="J41" s="9"/>
      <c r="K41" s="54">
        <v>0.1470588235294117</v>
      </c>
      <c r="L41" s="53">
        <v>13</v>
      </c>
      <c r="M41" s="52"/>
      <c r="N41" s="53">
        <v>16</v>
      </c>
      <c r="O41" s="9"/>
      <c r="P41" s="54">
        <v>0.23076923076923084</v>
      </c>
      <c r="Q41" s="53">
        <v>5</v>
      </c>
      <c r="R41" s="52"/>
      <c r="S41" s="53">
        <v>3</v>
      </c>
      <c r="T41" s="9"/>
      <c r="U41" s="55">
        <v>-0.4</v>
      </c>
    </row>
    <row r="42" spans="1:21" ht="12" customHeight="1">
      <c r="A42" s="35" t="s">
        <v>31</v>
      </c>
      <c r="B42" s="53">
        <v>38</v>
      </c>
      <c r="C42" s="52"/>
      <c r="D42" s="53">
        <v>18</v>
      </c>
      <c r="E42" s="9"/>
      <c r="F42" s="59">
        <v>-0.5263157894736843</v>
      </c>
      <c r="G42" s="53">
        <v>1</v>
      </c>
      <c r="H42" s="52"/>
      <c r="I42" s="53">
        <v>110</v>
      </c>
      <c r="J42" s="9"/>
      <c r="K42" s="54">
        <v>109</v>
      </c>
      <c r="L42" s="53">
        <v>11</v>
      </c>
      <c r="M42" s="52"/>
      <c r="N42" s="53">
        <v>13</v>
      </c>
      <c r="O42" s="9"/>
      <c r="P42" s="54">
        <v>0.18181818181818188</v>
      </c>
      <c r="Q42" s="53">
        <v>6</v>
      </c>
      <c r="R42" s="52"/>
      <c r="S42" s="53">
        <v>2</v>
      </c>
      <c r="T42" s="9"/>
      <c r="U42" s="55">
        <v>-0.6666666666666667</v>
      </c>
    </row>
    <row r="43" spans="1:21" ht="12" customHeight="1">
      <c r="A43" s="35" t="s">
        <v>32</v>
      </c>
      <c r="B43" s="53">
        <v>206</v>
      </c>
      <c r="C43" s="52"/>
      <c r="D43" s="53">
        <v>183</v>
      </c>
      <c r="E43" s="9"/>
      <c r="F43" s="59">
        <v>-0.11165048543689315</v>
      </c>
      <c r="G43" s="53">
        <v>211</v>
      </c>
      <c r="H43" s="52"/>
      <c r="I43" s="53">
        <v>223</v>
      </c>
      <c r="J43" s="9"/>
      <c r="K43" s="54">
        <v>0.056872037914691864</v>
      </c>
      <c r="L43" s="53">
        <v>28</v>
      </c>
      <c r="M43" s="52"/>
      <c r="N43" s="53">
        <v>33</v>
      </c>
      <c r="O43" s="9"/>
      <c r="P43" s="54">
        <v>0.1785714285714286</v>
      </c>
      <c r="Q43" s="53">
        <v>6</v>
      </c>
      <c r="R43" s="52"/>
      <c r="S43" s="53">
        <v>7</v>
      </c>
      <c r="T43" s="9"/>
      <c r="U43" s="55">
        <v>0.16666666666666674</v>
      </c>
    </row>
    <row r="44" spans="1:21" s="21" customFormat="1" ht="5.25" customHeight="1">
      <c r="A44" s="35"/>
      <c r="B44" s="47"/>
      <c r="C44" s="46"/>
      <c r="D44" s="47"/>
      <c r="E44" s="12"/>
      <c r="F44" s="58"/>
      <c r="G44" s="48"/>
      <c r="H44" s="46"/>
      <c r="I44" s="47"/>
      <c r="J44" s="12"/>
      <c r="K44" s="49"/>
      <c r="L44" s="47"/>
      <c r="M44" s="46"/>
      <c r="N44" s="47"/>
      <c r="O44" s="12"/>
      <c r="P44" s="56"/>
      <c r="Q44" s="47"/>
      <c r="R44" s="46"/>
      <c r="S44" s="47"/>
      <c r="T44" s="12"/>
      <c r="U44" s="15"/>
    </row>
    <row r="45" spans="1:21" ht="12" customHeight="1">
      <c r="A45" s="18" t="s">
        <v>33</v>
      </c>
      <c r="B45" s="42">
        <v>327</v>
      </c>
      <c r="C45" s="41"/>
      <c r="D45" s="42">
        <v>442</v>
      </c>
      <c r="E45" s="19"/>
      <c r="F45" s="57">
        <v>0.3516819571865444</v>
      </c>
      <c r="G45" s="42">
        <v>212</v>
      </c>
      <c r="H45" s="41"/>
      <c r="I45" s="42">
        <v>112</v>
      </c>
      <c r="J45" s="19"/>
      <c r="K45" s="43">
        <v>-0.4716981132075472</v>
      </c>
      <c r="L45" s="42">
        <v>169</v>
      </c>
      <c r="M45" s="41"/>
      <c r="N45" s="42">
        <v>160</v>
      </c>
      <c r="O45" s="19"/>
      <c r="P45" s="43">
        <v>-0.053254437869822535</v>
      </c>
      <c r="Q45" s="42">
        <v>56</v>
      </c>
      <c r="R45" s="41"/>
      <c r="S45" s="42">
        <v>25</v>
      </c>
      <c r="T45" s="19"/>
      <c r="U45" s="44">
        <v>-0.5535714285714286</v>
      </c>
    </row>
    <row r="46" spans="1:21" ht="5.25" customHeight="1">
      <c r="A46" s="33"/>
      <c r="B46" s="13"/>
      <c r="C46" s="14"/>
      <c r="D46" s="8"/>
      <c r="E46" s="10"/>
      <c r="F46" s="7"/>
      <c r="G46" s="13"/>
      <c r="H46" s="14"/>
      <c r="I46" s="8"/>
      <c r="J46" s="10"/>
      <c r="K46" s="7"/>
      <c r="L46" s="13"/>
      <c r="M46" s="14"/>
      <c r="N46" s="8"/>
      <c r="O46" s="10"/>
      <c r="P46" s="7"/>
      <c r="Q46" s="13"/>
      <c r="R46" s="14"/>
      <c r="S46" s="8"/>
      <c r="T46" s="10"/>
      <c r="U46" s="8"/>
    </row>
    <row r="47" s="2" customFormat="1" ht="12.75"/>
    <row r="48" s="2" customFormat="1" ht="12.75"/>
    <row r="49" s="2" customFormat="1" ht="12.75"/>
    <row r="50" s="2" customFormat="1" ht="12.75">
      <c r="A50" s="31" t="s">
        <v>34</v>
      </c>
    </row>
    <row r="51" ht="13.5">
      <c r="A51" s="31" t="s">
        <v>50</v>
      </c>
    </row>
    <row r="52" ht="13.5">
      <c r="A52" s="35" t="s">
        <v>47</v>
      </c>
    </row>
    <row r="53" ht="13.5">
      <c r="A53" s="31" t="s">
        <v>35</v>
      </c>
    </row>
  </sheetData>
  <sheetProtection/>
  <mergeCells count="6">
    <mergeCell ref="B2:K2"/>
    <mergeCell ref="L2:U2"/>
    <mergeCell ref="B4:F4"/>
    <mergeCell ref="G4:K4"/>
    <mergeCell ref="L4:P4"/>
    <mergeCell ref="Q4:U4"/>
  </mergeCells>
  <printOptions/>
  <pageMargins left="0.75" right="0.75" top="1" bottom="1" header="0.4921259845" footer="0.4921259845"/>
  <pageSetup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showGridLines="0" view="pageBreakPreview" zoomScaleSheetLayoutView="100" workbookViewId="0" topLeftCell="A1">
      <selection activeCell="A51" sqref="A51"/>
    </sheetView>
  </sheetViews>
  <sheetFormatPr defaultColWidth="11.421875" defaultRowHeight="12.75"/>
  <cols>
    <col min="1" max="1" width="17.140625" style="1" customWidth="1"/>
    <col min="2" max="2" width="9.57421875" style="1" customWidth="1"/>
    <col min="3" max="3" width="1.1484375" style="1" customWidth="1"/>
    <col min="4" max="4" width="9.57421875" style="1" customWidth="1"/>
    <col min="5" max="5" width="1.1484375" style="1" customWidth="1"/>
    <col min="6" max="7" width="9.57421875" style="1" customWidth="1"/>
    <col min="8" max="8" width="1.1484375" style="1" customWidth="1"/>
    <col min="9" max="9" width="9.57421875" style="1" customWidth="1"/>
    <col min="10" max="10" width="1.1484375" style="1" customWidth="1"/>
    <col min="11" max="12" width="9.57421875" style="1" customWidth="1"/>
    <col min="13" max="13" width="1.1484375" style="1" customWidth="1"/>
    <col min="14" max="14" width="9.57421875" style="1" customWidth="1"/>
    <col min="15" max="15" width="1.1484375" style="1" customWidth="1"/>
    <col min="16" max="17" width="9.57421875" style="1" customWidth="1"/>
    <col min="18" max="18" width="1.1484375" style="1" customWidth="1"/>
    <col min="19" max="19" width="9.57421875" style="1" customWidth="1"/>
    <col min="20" max="20" width="1.1484375" style="1" customWidth="1"/>
    <col min="21" max="25" width="9.57421875" style="1" customWidth="1"/>
    <col min="26" max="16384" width="11.421875" style="1" customWidth="1"/>
  </cols>
  <sheetData>
    <row r="1" spans="1:21" s="39" customFormat="1" ht="17.25" customHeight="1">
      <c r="A1" s="37" t="s">
        <v>43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63" t="s">
        <v>51</v>
      </c>
    </row>
    <row r="2" spans="1:27" ht="19.5" customHeight="1">
      <c r="A2" s="27"/>
      <c r="B2" s="67" t="s">
        <v>46</v>
      </c>
      <c r="C2" s="68"/>
      <c r="D2" s="68"/>
      <c r="E2" s="68"/>
      <c r="F2" s="68"/>
      <c r="G2" s="68"/>
      <c r="H2" s="68"/>
      <c r="I2" s="68"/>
      <c r="J2" s="68"/>
      <c r="K2" s="69"/>
      <c r="L2" s="67" t="s">
        <v>39</v>
      </c>
      <c r="M2" s="68"/>
      <c r="N2" s="70"/>
      <c r="O2" s="70"/>
      <c r="P2" s="70"/>
      <c r="Q2" s="70"/>
      <c r="R2" s="70"/>
      <c r="S2" s="70"/>
      <c r="T2" s="70"/>
      <c r="U2" s="70"/>
      <c r="V2" s="3"/>
      <c r="W2" s="3"/>
      <c r="X2" s="3"/>
      <c r="Y2" s="4"/>
      <c r="Z2" s="3"/>
      <c r="AA2" s="3"/>
    </row>
    <row r="3" spans="1:27" ht="8.25" customHeight="1">
      <c r="A3" s="5"/>
      <c r="B3" s="28"/>
      <c r="C3" s="29"/>
      <c r="D3" s="29"/>
      <c r="E3" s="29"/>
      <c r="F3" s="29"/>
      <c r="G3" s="29"/>
      <c r="H3" s="29"/>
      <c r="I3" s="29"/>
      <c r="J3" s="29"/>
      <c r="K3" s="32"/>
      <c r="L3" s="28"/>
      <c r="M3" s="29"/>
      <c r="N3" s="30"/>
      <c r="O3" s="29"/>
      <c r="P3" s="30"/>
      <c r="Q3" s="30"/>
      <c r="R3" s="29"/>
      <c r="S3" s="30"/>
      <c r="T3" s="29"/>
      <c r="U3" s="30"/>
      <c r="V3" s="3"/>
      <c r="W3" s="3"/>
      <c r="X3" s="3"/>
      <c r="Y3" s="4"/>
      <c r="Z3" s="3"/>
      <c r="AA3" s="3"/>
    </row>
    <row r="4" spans="1:21" ht="27.75" customHeight="1">
      <c r="A4" s="22"/>
      <c r="B4" s="71" t="s">
        <v>37</v>
      </c>
      <c r="C4" s="72"/>
      <c r="D4" s="72"/>
      <c r="E4" s="72"/>
      <c r="F4" s="73"/>
      <c r="G4" s="71" t="s">
        <v>40</v>
      </c>
      <c r="H4" s="72"/>
      <c r="I4" s="72"/>
      <c r="J4" s="72"/>
      <c r="K4" s="73"/>
      <c r="L4" s="74" t="s">
        <v>41</v>
      </c>
      <c r="M4" s="75"/>
      <c r="N4" s="75"/>
      <c r="O4" s="75"/>
      <c r="P4" s="76"/>
      <c r="Q4" s="71" t="s">
        <v>38</v>
      </c>
      <c r="R4" s="72"/>
      <c r="S4" s="73"/>
      <c r="T4" s="73"/>
      <c r="U4" s="73"/>
    </row>
    <row r="5" spans="1:21" ht="12" customHeight="1">
      <c r="A5" s="22"/>
      <c r="B5" s="23">
        <v>2011</v>
      </c>
      <c r="C5" s="24"/>
      <c r="D5" s="25">
        <v>2012</v>
      </c>
      <c r="E5" s="24"/>
      <c r="F5" s="26" t="s">
        <v>0</v>
      </c>
      <c r="G5" s="23">
        <v>2011</v>
      </c>
      <c r="H5" s="24"/>
      <c r="I5" s="25">
        <v>2012</v>
      </c>
      <c r="J5" s="24"/>
      <c r="K5" s="26" t="s">
        <v>0</v>
      </c>
      <c r="L5" s="23">
        <v>2011</v>
      </c>
      <c r="M5" s="24"/>
      <c r="N5" s="25">
        <v>2012</v>
      </c>
      <c r="O5" s="24"/>
      <c r="P5" s="26" t="s">
        <v>0</v>
      </c>
      <c r="Q5" s="23">
        <v>2011</v>
      </c>
      <c r="R5" s="24"/>
      <c r="S5" s="25">
        <v>2012</v>
      </c>
      <c r="T5" s="24"/>
      <c r="U5" s="25" t="s">
        <v>0</v>
      </c>
    </row>
    <row r="6" spans="1:21" s="21" customFormat="1" ht="5.25" customHeight="1">
      <c r="A6" s="20"/>
      <c r="B6" s="11"/>
      <c r="C6" s="12"/>
      <c r="D6" s="15"/>
      <c r="E6" s="12"/>
      <c r="F6" s="16"/>
      <c r="G6" s="11"/>
      <c r="H6" s="12"/>
      <c r="I6" s="20"/>
      <c r="J6" s="12"/>
      <c r="K6" s="16"/>
      <c r="L6" s="11"/>
      <c r="M6" s="12"/>
      <c r="N6" s="15"/>
      <c r="O6" s="12"/>
      <c r="P6" s="16"/>
      <c r="Q6" s="11"/>
      <c r="R6" s="12"/>
      <c r="S6" s="15"/>
      <c r="T6" s="12"/>
      <c r="U6" s="15"/>
    </row>
    <row r="7" spans="1:21" s="6" customFormat="1" ht="12" customHeight="1">
      <c r="A7" s="18" t="s">
        <v>3</v>
      </c>
      <c r="B7" s="40">
        <v>5327</v>
      </c>
      <c r="C7" s="41"/>
      <c r="D7" s="42">
        <v>5909</v>
      </c>
      <c r="E7" s="19"/>
      <c r="F7" s="57">
        <v>0.10925474000375446</v>
      </c>
      <c r="G7" s="40">
        <v>2478</v>
      </c>
      <c r="H7" s="41"/>
      <c r="I7" s="40">
        <v>2548</v>
      </c>
      <c r="J7" s="19"/>
      <c r="K7" s="43">
        <v>0.02824858757062147</v>
      </c>
      <c r="L7" s="40">
        <v>4653</v>
      </c>
      <c r="M7" s="41"/>
      <c r="N7" s="42">
        <v>4708</v>
      </c>
      <c r="O7" s="19"/>
      <c r="P7" s="43">
        <v>0.01182033096926714</v>
      </c>
      <c r="Q7" s="40">
        <v>1093</v>
      </c>
      <c r="R7" s="41"/>
      <c r="S7" s="42">
        <v>1391</v>
      </c>
      <c r="T7" s="19"/>
      <c r="U7" s="44">
        <v>0.27264409881061297</v>
      </c>
    </row>
    <row r="8" spans="1:21" s="21" customFormat="1" ht="5.25" customHeight="1">
      <c r="A8" s="34"/>
      <c r="B8" s="45"/>
      <c r="C8" s="46"/>
      <c r="D8" s="47"/>
      <c r="E8" s="12"/>
      <c r="F8" s="58"/>
      <c r="G8" s="45"/>
      <c r="H8" s="46"/>
      <c r="I8" s="48"/>
      <c r="J8" s="12"/>
      <c r="K8" s="16"/>
      <c r="L8" s="45"/>
      <c r="M8" s="46"/>
      <c r="N8" s="47"/>
      <c r="O8" s="12"/>
      <c r="P8" s="16"/>
      <c r="Q8" s="45"/>
      <c r="R8" s="46"/>
      <c r="S8" s="47"/>
      <c r="T8" s="12"/>
      <c r="U8" s="15"/>
    </row>
    <row r="9" spans="1:21" ht="12" customHeight="1">
      <c r="A9" s="18" t="s">
        <v>4</v>
      </c>
      <c r="B9" s="40">
        <v>1549</v>
      </c>
      <c r="C9" s="41"/>
      <c r="D9" s="42">
        <v>1847</v>
      </c>
      <c r="E9" s="19"/>
      <c r="F9" s="57">
        <v>0.1923821820529374</v>
      </c>
      <c r="G9" s="40">
        <v>496</v>
      </c>
      <c r="H9" s="41"/>
      <c r="I9" s="42">
        <v>879</v>
      </c>
      <c r="J9" s="19"/>
      <c r="K9" s="43">
        <v>0.7721774193548387</v>
      </c>
      <c r="L9" s="40">
        <v>1357</v>
      </c>
      <c r="M9" s="41"/>
      <c r="N9" s="42">
        <v>1478</v>
      </c>
      <c r="O9" s="19"/>
      <c r="P9" s="43">
        <v>0.08916728076639646</v>
      </c>
      <c r="Q9" s="40">
        <v>120</v>
      </c>
      <c r="R9" s="41"/>
      <c r="S9" s="42">
        <v>144</v>
      </c>
      <c r="T9" s="19"/>
      <c r="U9" s="44">
        <v>0.2</v>
      </c>
    </row>
    <row r="10" spans="1:21" s="17" customFormat="1" ht="12" customHeight="1">
      <c r="A10" s="35" t="s">
        <v>5</v>
      </c>
      <c r="B10" s="45">
        <v>712</v>
      </c>
      <c r="C10" s="46"/>
      <c r="D10" s="47">
        <v>750</v>
      </c>
      <c r="E10" s="12"/>
      <c r="F10" s="58">
        <v>0.05337078651685393</v>
      </c>
      <c r="G10" s="45">
        <v>313</v>
      </c>
      <c r="H10" s="46"/>
      <c r="I10" s="47">
        <v>132</v>
      </c>
      <c r="J10" s="12"/>
      <c r="K10" s="49">
        <v>-0.5782747603833865</v>
      </c>
      <c r="L10" s="45">
        <v>677</v>
      </c>
      <c r="M10" s="46"/>
      <c r="N10" s="47">
        <v>802</v>
      </c>
      <c r="O10" s="12"/>
      <c r="P10" s="49">
        <v>0.18463810930576072</v>
      </c>
      <c r="Q10" s="45">
        <v>69</v>
      </c>
      <c r="R10" s="46"/>
      <c r="S10" s="47">
        <v>83</v>
      </c>
      <c r="T10" s="12"/>
      <c r="U10" s="50">
        <v>0.2028985507246377</v>
      </c>
    </row>
    <row r="11" spans="1:21" ht="12" customHeight="1">
      <c r="A11" s="35" t="s">
        <v>6</v>
      </c>
      <c r="B11" s="51">
        <v>155</v>
      </c>
      <c r="C11" s="52"/>
      <c r="D11" s="53">
        <v>182</v>
      </c>
      <c r="E11" s="9"/>
      <c r="F11" s="59">
        <v>0.17419354838709677</v>
      </c>
      <c r="G11" s="51">
        <v>66</v>
      </c>
      <c r="H11" s="52"/>
      <c r="I11" s="53">
        <v>76</v>
      </c>
      <c r="J11" s="9"/>
      <c r="K11" s="54">
        <v>0.15151515151515152</v>
      </c>
      <c r="L11" s="51">
        <v>130</v>
      </c>
      <c r="M11" s="52"/>
      <c r="N11" s="53">
        <v>116</v>
      </c>
      <c r="O11" s="9"/>
      <c r="P11" s="54">
        <v>-0.1076923076923077</v>
      </c>
      <c r="Q11" s="51">
        <v>3</v>
      </c>
      <c r="R11" s="52"/>
      <c r="S11" s="53">
        <v>12</v>
      </c>
      <c r="T11" s="9"/>
      <c r="U11" s="55">
        <v>3</v>
      </c>
    </row>
    <row r="12" spans="1:21" ht="12" customHeight="1">
      <c r="A12" s="35" t="s">
        <v>7</v>
      </c>
      <c r="B12" s="51">
        <v>682</v>
      </c>
      <c r="C12" s="52"/>
      <c r="D12" s="53">
        <v>915</v>
      </c>
      <c r="E12" s="9"/>
      <c r="F12" s="59">
        <v>0.3416422287390029</v>
      </c>
      <c r="G12" s="51">
        <v>117</v>
      </c>
      <c r="H12" s="52"/>
      <c r="I12" s="53">
        <v>671</v>
      </c>
      <c r="J12" s="9"/>
      <c r="K12" s="54">
        <v>4.735042735042735</v>
      </c>
      <c r="L12" s="51">
        <v>550</v>
      </c>
      <c r="M12" s="52"/>
      <c r="N12" s="53">
        <v>560</v>
      </c>
      <c r="O12" s="9"/>
      <c r="P12" s="54">
        <v>0.01818181818181818</v>
      </c>
      <c r="Q12" s="51">
        <v>48</v>
      </c>
      <c r="R12" s="52"/>
      <c r="S12" s="53">
        <v>49</v>
      </c>
      <c r="T12" s="9"/>
      <c r="U12" s="55">
        <v>0.020833333333333332</v>
      </c>
    </row>
    <row r="13" spans="1:21" s="21" customFormat="1" ht="5.25" customHeight="1">
      <c r="A13" s="35"/>
      <c r="B13" s="45"/>
      <c r="C13" s="46"/>
      <c r="D13" s="47"/>
      <c r="E13" s="12"/>
      <c r="F13" s="58"/>
      <c r="G13" s="45"/>
      <c r="H13" s="46"/>
      <c r="I13" s="48"/>
      <c r="J13" s="12"/>
      <c r="K13" s="49"/>
      <c r="L13" s="45"/>
      <c r="M13" s="46"/>
      <c r="N13" s="47"/>
      <c r="O13" s="12"/>
      <c r="P13" s="56"/>
      <c r="Q13" s="45"/>
      <c r="R13" s="46"/>
      <c r="S13" s="47"/>
      <c r="T13" s="12"/>
      <c r="U13" s="15"/>
    </row>
    <row r="14" spans="1:21" ht="12" customHeight="1">
      <c r="A14" s="18" t="s">
        <v>1</v>
      </c>
      <c r="B14" s="40">
        <v>884</v>
      </c>
      <c r="C14" s="41"/>
      <c r="D14" s="42">
        <v>910</v>
      </c>
      <c r="E14" s="19"/>
      <c r="F14" s="57">
        <v>0.029411764705882353</v>
      </c>
      <c r="G14" s="40">
        <v>362</v>
      </c>
      <c r="H14" s="41"/>
      <c r="I14" s="42">
        <v>248</v>
      </c>
      <c r="J14" s="19"/>
      <c r="K14" s="43">
        <v>-0.3149171270718232</v>
      </c>
      <c r="L14" s="40">
        <v>1300</v>
      </c>
      <c r="M14" s="41"/>
      <c r="N14" s="42">
        <v>1253</v>
      </c>
      <c r="O14" s="19"/>
      <c r="P14" s="43">
        <v>-0.036153846153846154</v>
      </c>
      <c r="Q14" s="40">
        <v>300</v>
      </c>
      <c r="R14" s="41"/>
      <c r="S14" s="42">
        <v>431</v>
      </c>
      <c r="T14" s="19"/>
      <c r="U14" s="44">
        <v>0.43666666666666665</v>
      </c>
    </row>
    <row r="15" spans="1:21" ht="12" customHeight="1">
      <c r="A15" s="35" t="s">
        <v>8</v>
      </c>
      <c r="B15" s="45">
        <v>401</v>
      </c>
      <c r="C15" s="12" t="s">
        <v>2</v>
      </c>
      <c r="D15" s="47">
        <v>379</v>
      </c>
      <c r="E15" s="12"/>
      <c r="F15" s="59">
        <v>-0.05486284289276808</v>
      </c>
      <c r="G15" s="45">
        <v>84</v>
      </c>
      <c r="H15" s="12" t="s">
        <v>2</v>
      </c>
      <c r="I15" s="47">
        <v>107</v>
      </c>
      <c r="J15" s="12"/>
      <c r="K15" s="54">
        <v>0.27380952380952384</v>
      </c>
      <c r="L15" s="45">
        <v>737</v>
      </c>
      <c r="M15" s="12" t="s">
        <v>2</v>
      </c>
      <c r="N15" s="47">
        <v>699</v>
      </c>
      <c r="O15" s="12"/>
      <c r="P15" s="54">
        <v>-0.051560379918588875</v>
      </c>
      <c r="Q15" s="45">
        <v>194</v>
      </c>
      <c r="R15" s="12" t="s">
        <v>2</v>
      </c>
      <c r="S15" s="47">
        <v>279</v>
      </c>
      <c r="T15" s="12"/>
      <c r="U15" s="55">
        <v>0.4381443298969072</v>
      </c>
    </row>
    <row r="16" spans="1:21" ht="12" customHeight="1">
      <c r="A16" s="35" t="s">
        <v>9</v>
      </c>
      <c r="B16" s="51">
        <v>171</v>
      </c>
      <c r="C16" s="52"/>
      <c r="D16" s="53">
        <v>178</v>
      </c>
      <c r="E16" s="9"/>
      <c r="F16" s="59">
        <v>0.04093567251461988</v>
      </c>
      <c r="G16" s="51">
        <v>124</v>
      </c>
      <c r="H16" s="52"/>
      <c r="I16" s="53">
        <v>61</v>
      </c>
      <c r="J16" s="9"/>
      <c r="K16" s="54">
        <v>-0.5080645161290323</v>
      </c>
      <c r="L16" s="51">
        <v>142</v>
      </c>
      <c r="M16" s="52"/>
      <c r="N16" s="53">
        <v>138</v>
      </c>
      <c r="O16" s="9"/>
      <c r="P16" s="54">
        <v>-0.028169014084507043</v>
      </c>
      <c r="Q16" s="51">
        <v>27</v>
      </c>
      <c r="R16" s="52"/>
      <c r="S16" s="53">
        <v>61</v>
      </c>
      <c r="T16" s="9"/>
      <c r="U16" s="55">
        <v>1.2592592592592593</v>
      </c>
    </row>
    <row r="17" spans="1:21" ht="12" customHeight="1">
      <c r="A17" s="35" t="s">
        <v>10</v>
      </c>
      <c r="B17" s="45">
        <v>185</v>
      </c>
      <c r="C17" s="46"/>
      <c r="D17" s="53">
        <v>199</v>
      </c>
      <c r="E17" s="9"/>
      <c r="F17" s="59">
        <v>0.07567567567567568</v>
      </c>
      <c r="G17" s="45">
        <v>31</v>
      </c>
      <c r="H17" s="46"/>
      <c r="I17" s="53">
        <v>25</v>
      </c>
      <c r="J17" s="9"/>
      <c r="K17" s="54">
        <v>-0.1935483870967742</v>
      </c>
      <c r="L17" s="45">
        <v>178</v>
      </c>
      <c r="M17" s="46"/>
      <c r="N17" s="53">
        <v>175</v>
      </c>
      <c r="O17" s="9"/>
      <c r="P17" s="54">
        <v>-0.016853932584269662</v>
      </c>
      <c r="Q17" s="45">
        <v>33</v>
      </c>
      <c r="R17" s="46"/>
      <c r="S17" s="53">
        <v>31</v>
      </c>
      <c r="T17" s="9"/>
      <c r="U17" s="55">
        <v>-0.06060606060606061</v>
      </c>
    </row>
    <row r="18" spans="1:21" ht="12" customHeight="1">
      <c r="A18" s="35" t="s">
        <v>11</v>
      </c>
      <c r="B18" s="51">
        <v>87</v>
      </c>
      <c r="C18" s="52"/>
      <c r="D18" s="53">
        <v>103</v>
      </c>
      <c r="E18" s="9"/>
      <c r="F18" s="59">
        <v>0.1839080459770115</v>
      </c>
      <c r="G18" s="51">
        <v>106</v>
      </c>
      <c r="H18" s="52"/>
      <c r="I18" s="53">
        <v>50</v>
      </c>
      <c r="J18" s="9"/>
      <c r="K18" s="54">
        <v>-0.5283018867924528</v>
      </c>
      <c r="L18" s="51">
        <v>177</v>
      </c>
      <c r="M18" s="52"/>
      <c r="N18" s="53">
        <v>188</v>
      </c>
      <c r="O18" s="9"/>
      <c r="P18" s="54">
        <v>0.062146892655367235</v>
      </c>
      <c r="Q18" s="51">
        <v>35</v>
      </c>
      <c r="R18" s="52"/>
      <c r="S18" s="53">
        <v>49</v>
      </c>
      <c r="T18" s="9"/>
      <c r="U18" s="55">
        <v>0.4</v>
      </c>
    </row>
    <row r="19" spans="1:21" ht="12" customHeight="1">
      <c r="A19" s="36" t="s">
        <v>12</v>
      </c>
      <c r="B19" s="51">
        <v>40</v>
      </c>
      <c r="C19" s="52"/>
      <c r="D19" s="53">
        <v>51</v>
      </c>
      <c r="E19" s="9"/>
      <c r="F19" s="59">
        <v>0.275</v>
      </c>
      <c r="G19" s="51">
        <v>17</v>
      </c>
      <c r="H19" s="52"/>
      <c r="I19" s="53">
        <v>5</v>
      </c>
      <c r="J19" s="9"/>
      <c r="K19" s="54">
        <v>-0.7058823529411765</v>
      </c>
      <c r="L19" s="51">
        <v>66</v>
      </c>
      <c r="M19" s="52"/>
      <c r="N19" s="53">
        <v>53</v>
      </c>
      <c r="O19" s="9"/>
      <c r="P19" s="54">
        <v>-0.19696969696969696</v>
      </c>
      <c r="Q19" s="51">
        <v>11</v>
      </c>
      <c r="R19" s="52"/>
      <c r="S19" s="53">
        <v>11</v>
      </c>
      <c r="T19" s="9"/>
      <c r="U19" s="55">
        <v>0</v>
      </c>
    </row>
    <row r="20" spans="1:21" s="21" customFormat="1" ht="5.25" customHeight="1">
      <c r="A20" s="35"/>
      <c r="B20" s="45"/>
      <c r="C20" s="46"/>
      <c r="D20" s="47"/>
      <c r="E20" s="12"/>
      <c r="F20" s="58"/>
      <c r="G20" s="45"/>
      <c r="H20" s="46"/>
      <c r="I20" s="48"/>
      <c r="J20" s="12"/>
      <c r="K20" s="49"/>
      <c r="L20" s="45"/>
      <c r="M20" s="46"/>
      <c r="N20" s="47"/>
      <c r="O20" s="12"/>
      <c r="P20" s="16"/>
      <c r="Q20" s="45"/>
      <c r="R20" s="46"/>
      <c r="S20" s="47"/>
      <c r="T20" s="12"/>
      <c r="U20" s="15"/>
    </row>
    <row r="21" spans="1:21" ht="12" customHeight="1">
      <c r="A21" s="18" t="s">
        <v>13</v>
      </c>
      <c r="B21" s="40">
        <v>603</v>
      </c>
      <c r="C21" s="41"/>
      <c r="D21" s="42">
        <v>626</v>
      </c>
      <c r="E21" s="19"/>
      <c r="F21" s="57">
        <v>0.03814262023217247</v>
      </c>
      <c r="G21" s="40">
        <v>151</v>
      </c>
      <c r="H21" s="41"/>
      <c r="I21" s="42">
        <v>340</v>
      </c>
      <c r="J21" s="19"/>
      <c r="K21" s="43">
        <v>1.2516556291390728</v>
      </c>
      <c r="L21" s="40">
        <v>675</v>
      </c>
      <c r="M21" s="41"/>
      <c r="N21" s="42">
        <v>664</v>
      </c>
      <c r="O21" s="19"/>
      <c r="P21" s="43">
        <v>-0.016296296296296295</v>
      </c>
      <c r="Q21" s="40">
        <v>164</v>
      </c>
      <c r="R21" s="41"/>
      <c r="S21" s="42">
        <v>146</v>
      </c>
      <c r="T21" s="19"/>
      <c r="U21" s="44">
        <v>-0.10975609756097561</v>
      </c>
    </row>
    <row r="22" spans="1:21" ht="12" customHeight="1">
      <c r="A22" s="35" t="s">
        <v>14</v>
      </c>
      <c r="B22" s="51">
        <v>172</v>
      </c>
      <c r="C22" s="52"/>
      <c r="D22" s="53">
        <v>176</v>
      </c>
      <c r="E22" s="9"/>
      <c r="F22" s="59">
        <v>0.023255813953488372</v>
      </c>
      <c r="G22" s="51">
        <v>8</v>
      </c>
      <c r="H22" s="52"/>
      <c r="I22" s="53">
        <v>241</v>
      </c>
      <c r="J22" s="9"/>
      <c r="K22" s="54">
        <v>29.125</v>
      </c>
      <c r="L22" s="51">
        <v>286</v>
      </c>
      <c r="M22" s="52"/>
      <c r="N22" s="53">
        <v>288</v>
      </c>
      <c r="O22" s="9"/>
      <c r="P22" s="54">
        <v>0.006993006993006993</v>
      </c>
      <c r="Q22" s="51">
        <v>35</v>
      </c>
      <c r="R22" s="52"/>
      <c r="S22" s="53">
        <v>50</v>
      </c>
      <c r="T22" s="9"/>
      <c r="U22" s="55">
        <v>0.42857142857142855</v>
      </c>
    </row>
    <row r="23" spans="1:21" ht="12" customHeight="1">
      <c r="A23" s="35" t="s">
        <v>15</v>
      </c>
      <c r="B23" s="45">
        <v>135</v>
      </c>
      <c r="C23" s="46"/>
      <c r="D23" s="53">
        <v>146</v>
      </c>
      <c r="E23" s="9"/>
      <c r="F23" s="59">
        <v>0.08148148148148149</v>
      </c>
      <c r="G23" s="45">
        <v>50</v>
      </c>
      <c r="H23" s="46"/>
      <c r="I23" s="53">
        <v>25</v>
      </c>
      <c r="J23" s="9"/>
      <c r="K23" s="54">
        <v>-0.5</v>
      </c>
      <c r="L23" s="45">
        <v>119</v>
      </c>
      <c r="M23" s="46"/>
      <c r="N23" s="53">
        <v>124</v>
      </c>
      <c r="O23" s="9"/>
      <c r="P23" s="54">
        <v>0.04201680672268908</v>
      </c>
      <c r="Q23" s="45">
        <v>70</v>
      </c>
      <c r="R23" s="46"/>
      <c r="S23" s="53">
        <v>49</v>
      </c>
      <c r="T23" s="9"/>
      <c r="U23" s="55">
        <v>-0.3</v>
      </c>
    </row>
    <row r="24" spans="1:21" ht="12" customHeight="1">
      <c r="A24" s="35" t="s">
        <v>16</v>
      </c>
      <c r="B24" s="51">
        <v>296</v>
      </c>
      <c r="C24" s="52"/>
      <c r="D24" s="53">
        <v>304</v>
      </c>
      <c r="E24" s="9"/>
      <c r="F24" s="59">
        <v>0.02702702702702703</v>
      </c>
      <c r="G24" s="51">
        <v>93</v>
      </c>
      <c r="H24" s="52"/>
      <c r="I24" s="53">
        <v>74</v>
      </c>
      <c r="J24" s="9"/>
      <c r="K24" s="54">
        <v>-0.20430107526881722</v>
      </c>
      <c r="L24" s="51">
        <v>270</v>
      </c>
      <c r="M24" s="52"/>
      <c r="N24" s="53">
        <v>252</v>
      </c>
      <c r="O24" s="9"/>
      <c r="P24" s="54">
        <v>-0.06666666666666667</v>
      </c>
      <c r="Q24" s="51">
        <v>59</v>
      </c>
      <c r="R24" s="52"/>
      <c r="S24" s="53">
        <v>47</v>
      </c>
      <c r="T24" s="9"/>
      <c r="U24" s="55">
        <v>-0.2033898305084746</v>
      </c>
    </row>
    <row r="25" spans="1:21" s="21" customFormat="1" ht="5.25" customHeight="1">
      <c r="A25" s="35"/>
      <c r="B25" s="45"/>
      <c r="C25" s="46"/>
      <c r="D25" s="47"/>
      <c r="E25" s="12"/>
      <c r="F25" s="58"/>
      <c r="G25" s="45"/>
      <c r="H25" s="46"/>
      <c r="I25" s="48"/>
      <c r="J25" s="12"/>
      <c r="K25" s="49"/>
      <c r="L25" s="45"/>
      <c r="M25" s="46"/>
      <c r="N25" s="47"/>
      <c r="O25" s="12"/>
      <c r="P25" s="56"/>
      <c r="Q25" s="45"/>
      <c r="R25" s="46"/>
      <c r="S25" s="47"/>
      <c r="T25" s="12"/>
      <c r="U25" s="15"/>
    </row>
    <row r="26" spans="1:21" ht="12" customHeight="1">
      <c r="A26" s="18" t="s">
        <v>17</v>
      </c>
      <c r="B26" s="40">
        <v>804</v>
      </c>
      <c r="C26" s="19" t="s">
        <v>2</v>
      </c>
      <c r="D26" s="42">
        <v>1024</v>
      </c>
      <c r="E26" s="19"/>
      <c r="F26" s="57">
        <v>0.2736318407960199</v>
      </c>
      <c r="G26" s="40">
        <v>430</v>
      </c>
      <c r="H26" s="19" t="s">
        <v>2</v>
      </c>
      <c r="I26" s="42">
        <v>185</v>
      </c>
      <c r="J26" s="19"/>
      <c r="K26" s="43">
        <v>-0.5697674418604651</v>
      </c>
      <c r="L26" s="40">
        <v>486</v>
      </c>
      <c r="M26" s="19" t="s">
        <v>2</v>
      </c>
      <c r="N26" s="42">
        <v>404</v>
      </c>
      <c r="O26" s="19" t="s">
        <v>2</v>
      </c>
      <c r="P26" s="43">
        <v>-0.16872427983539096</v>
      </c>
      <c r="Q26" s="40">
        <v>201</v>
      </c>
      <c r="R26" s="19" t="s">
        <v>2</v>
      </c>
      <c r="S26" s="42">
        <v>358</v>
      </c>
      <c r="T26" s="19" t="s">
        <v>2</v>
      </c>
      <c r="U26" s="44">
        <v>0.7810945273631841</v>
      </c>
    </row>
    <row r="27" spans="1:21" s="21" customFormat="1" ht="5.25" customHeight="1">
      <c r="A27" s="35"/>
      <c r="B27" s="45"/>
      <c r="C27" s="46"/>
      <c r="D27" s="47"/>
      <c r="E27" s="12"/>
      <c r="F27" s="58"/>
      <c r="G27" s="45"/>
      <c r="H27" s="46"/>
      <c r="I27" s="48"/>
      <c r="J27" s="12"/>
      <c r="K27" s="49"/>
      <c r="L27" s="45"/>
      <c r="M27" s="46"/>
      <c r="N27" s="47"/>
      <c r="O27" s="12"/>
      <c r="P27" s="16"/>
      <c r="Q27" s="45"/>
      <c r="R27" s="46"/>
      <c r="S27" s="47"/>
      <c r="T27" s="12"/>
      <c r="U27" s="15"/>
    </row>
    <row r="28" spans="1:21" ht="12" customHeight="1">
      <c r="A28" s="18" t="s">
        <v>18</v>
      </c>
      <c r="B28" s="40">
        <v>577</v>
      </c>
      <c r="C28" s="41"/>
      <c r="D28" s="42">
        <v>624</v>
      </c>
      <c r="E28" s="19"/>
      <c r="F28" s="57">
        <v>0.08145580589254767</v>
      </c>
      <c r="G28" s="40">
        <v>214</v>
      </c>
      <c r="H28" s="41"/>
      <c r="I28" s="42">
        <v>216</v>
      </c>
      <c r="J28" s="19"/>
      <c r="K28" s="43">
        <v>0.009345794392523364</v>
      </c>
      <c r="L28" s="40">
        <v>445</v>
      </c>
      <c r="M28" s="41"/>
      <c r="N28" s="42">
        <v>494</v>
      </c>
      <c r="O28" s="19"/>
      <c r="P28" s="43">
        <v>0.1101123595505618</v>
      </c>
      <c r="Q28" s="40">
        <v>207</v>
      </c>
      <c r="R28" s="41"/>
      <c r="S28" s="42">
        <v>205</v>
      </c>
      <c r="T28" s="19"/>
      <c r="U28" s="44">
        <v>-0.00966183574879227</v>
      </c>
    </row>
    <row r="29" spans="1:21" ht="12" customHeight="1">
      <c r="A29" s="35" t="s">
        <v>19</v>
      </c>
      <c r="B29" s="51">
        <v>14</v>
      </c>
      <c r="C29" s="52"/>
      <c r="D29" s="53">
        <v>31</v>
      </c>
      <c r="E29" s="9"/>
      <c r="F29" s="59">
        <v>1.2142857142857142</v>
      </c>
      <c r="G29" s="51">
        <v>4</v>
      </c>
      <c r="H29" s="52"/>
      <c r="I29" s="53">
        <v>5</v>
      </c>
      <c r="J29" s="9"/>
      <c r="K29" s="54">
        <v>0.25</v>
      </c>
      <c r="L29" s="51">
        <v>23</v>
      </c>
      <c r="M29" s="52"/>
      <c r="N29" s="53">
        <v>23</v>
      </c>
      <c r="O29" s="9"/>
      <c r="P29" s="54">
        <v>0</v>
      </c>
      <c r="Q29" s="51">
        <v>9</v>
      </c>
      <c r="R29" s="52"/>
      <c r="S29" s="53">
        <v>9</v>
      </c>
      <c r="T29" s="9"/>
      <c r="U29" s="55">
        <v>0</v>
      </c>
    </row>
    <row r="30" spans="1:21" ht="12" customHeight="1">
      <c r="A30" s="35" t="s">
        <v>20</v>
      </c>
      <c r="B30" s="51">
        <v>38</v>
      </c>
      <c r="C30" s="52"/>
      <c r="D30" s="53">
        <v>40</v>
      </c>
      <c r="E30" s="9"/>
      <c r="F30" s="59">
        <v>0.05263157894736842</v>
      </c>
      <c r="G30" s="51">
        <v>9</v>
      </c>
      <c r="H30" s="52"/>
      <c r="I30" s="53">
        <v>19</v>
      </c>
      <c r="J30" s="9"/>
      <c r="K30" s="54">
        <v>1.1111111111111112</v>
      </c>
      <c r="L30" s="51">
        <v>38</v>
      </c>
      <c r="M30" s="52"/>
      <c r="N30" s="53">
        <v>40</v>
      </c>
      <c r="O30" s="9"/>
      <c r="P30" s="54">
        <v>0.05263157894736842</v>
      </c>
      <c r="Q30" s="51">
        <v>14</v>
      </c>
      <c r="R30" s="52"/>
      <c r="S30" s="53">
        <v>16</v>
      </c>
      <c r="T30" s="9"/>
      <c r="U30" s="55">
        <v>0.14285714285714285</v>
      </c>
    </row>
    <row r="31" spans="1:21" ht="12" customHeight="1">
      <c r="A31" s="35" t="s">
        <v>21</v>
      </c>
      <c r="B31" s="51">
        <v>21</v>
      </c>
      <c r="C31" s="52"/>
      <c r="D31" s="53">
        <v>25</v>
      </c>
      <c r="E31" s="9"/>
      <c r="F31" s="59">
        <v>0.19047619047619047</v>
      </c>
      <c r="G31" s="51">
        <v>32</v>
      </c>
      <c r="H31" s="52"/>
      <c r="I31" s="53">
        <v>17</v>
      </c>
      <c r="J31" s="9"/>
      <c r="K31" s="54">
        <v>-0.46875</v>
      </c>
      <c r="L31" s="51">
        <v>35</v>
      </c>
      <c r="M31" s="52"/>
      <c r="N31" s="53">
        <v>31</v>
      </c>
      <c r="O31" s="9"/>
      <c r="P31" s="54">
        <v>-0.11428571428571428</v>
      </c>
      <c r="Q31" s="51">
        <v>12</v>
      </c>
      <c r="R31" s="52"/>
      <c r="S31" s="53">
        <v>11</v>
      </c>
      <c r="T31" s="9"/>
      <c r="U31" s="55">
        <v>-0.08333333333333333</v>
      </c>
    </row>
    <row r="32" spans="1:21" ht="12" customHeight="1">
      <c r="A32" s="35" t="s">
        <v>22</v>
      </c>
      <c r="B32" s="51">
        <v>1</v>
      </c>
      <c r="C32" s="52"/>
      <c r="D32" s="53">
        <v>6</v>
      </c>
      <c r="E32" s="9"/>
      <c r="F32" s="59">
        <v>5</v>
      </c>
      <c r="G32" s="51">
        <v>2</v>
      </c>
      <c r="H32" s="52"/>
      <c r="I32" s="53">
        <v>8</v>
      </c>
      <c r="J32" s="9"/>
      <c r="K32" s="54">
        <v>3</v>
      </c>
      <c r="L32" s="51">
        <v>3</v>
      </c>
      <c r="M32" s="52"/>
      <c r="N32" s="53">
        <v>2</v>
      </c>
      <c r="O32" s="9"/>
      <c r="P32" s="54">
        <v>-0.3333333333333333</v>
      </c>
      <c r="Q32" s="51">
        <v>0</v>
      </c>
      <c r="R32" s="52"/>
      <c r="S32" s="53">
        <v>1</v>
      </c>
      <c r="T32" s="9"/>
      <c r="U32" s="55">
        <v>1</v>
      </c>
    </row>
    <row r="33" spans="1:21" ht="12" customHeight="1">
      <c r="A33" s="35" t="s">
        <v>23</v>
      </c>
      <c r="B33" s="51">
        <v>293</v>
      </c>
      <c r="C33" s="52"/>
      <c r="D33" s="53">
        <v>314</v>
      </c>
      <c r="E33" s="9"/>
      <c r="F33" s="59">
        <v>0.07167235494880546</v>
      </c>
      <c r="G33" s="51">
        <v>98</v>
      </c>
      <c r="H33" s="52"/>
      <c r="I33" s="53">
        <v>72</v>
      </c>
      <c r="J33" s="9"/>
      <c r="K33" s="54">
        <v>-0.2653061224489796</v>
      </c>
      <c r="L33" s="51">
        <v>184</v>
      </c>
      <c r="M33" s="52"/>
      <c r="N33" s="53">
        <v>212</v>
      </c>
      <c r="O33" s="9"/>
      <c r="P33" s="54">
        <v>0.15217391304347827</v>
      </c>
      <c r="Q33" s="51">
        <v>90</v>
      </c>
      <c r="R33" s="52"/>
      <c r="S33" s="53">
        <v>75</v>
      </c>
      <c r="T33" s="9"/>
      <c r="U33" s="55">
        <v>-0.16666666666666666</v>
      </c>
    </row>
    <row r="34" spans="1:21" ht="12" customHeight="1">
      <c r="A34" s="35" t="s">
        <v>24</v>
      </c>
      <c r="B34" s="45">
        <v>84</v>
      </c>
      <c r="C34" s="46"/>
      <c r="D34" s="53">
        <v>63</v>
      </c>
      <c r="E34" s="9"/>
      <c r="F34" s="59">
        <v>-0.25</v>
      </c>
      <c r="G34" s="45">
        <v>33</v>
      </c>
      <c r="H34" s="46"/>
      <c r="I34" s="53">
        <v>88</v>
      </c>
      <c r="J34" s="9"/>
      <c r="K34" s="54">
        <v>1.6666666666666667</v>
      </c>
      <c r="L34" s="45">
        <v>49</v>
      </c>
      <c r="M34" s="46"/>
      <c r="N34" s="53">
        <v>81</v>
      </c>
      <c r="O34" s="9"/>
      <c r="P34" s="54">
        <v>0.6530612244897959</v>
      </c>
      <c r="Q34" s="45">
        <v>33</v>
      </c>
      <c r="R34" s="46"/>
      <c r="S34" s="53">
        <v>33</v>
      </c>
      <c r="T34" s="9"/>
      <c r="U34" s="55">
        <v>0</v>
      </c>
    </row>
    <row r="35" spans="1:21" ht="12" customHeight="1">
      <c r="A35" s="35" t="s">
        <v>25</v>
      </c>
      <c r="B35" s="51">
        <v>126</v>
      </c>
      <c r="C35" s="52"/>
      <c r="D35" s="53">
        <v>145</v>
      </c>
      <c r="E35" s="9"/>
      <c r="F35" s="59">
        <v>0.15079365079365079</v>
      </c>
      <c r="G35" s="51">
        <v>36</v>
      </c>
      <c r="H35" s="52"/>
      <c r="I35" s="53">
        <v>7</v>
      </c>
      <c r="J35" s="9"/>
      <c r="K35" s="54">
        <v>-0.8055555555555556</v>
      </c>
      <c r="L35" s="51">
        <v>113</v>
      </c>
      <c r="M35" s="52"/>
      <c r="N35" s="53">
        <v>105</v>
      </c>
      <c r="O35" s="9"/>
      <c r="P35" s="54">
        <v>-0.07079646017699115</v>
      </c>
      <c r="Q35" s="51">
        <v>49</v>
      </c>
      <c r="R35" s="52"/>
      <c r="S35" s="53">
        <v>60</v>
      </c>
      <c r="T35" s="9"/>
      <c r="U35" s="55">
        <v>0.22448979591836735</v>
      </c>
    </row>
    <row r="36" spans="1:21" s="21" customFormat="1" ht="5.25" customHeight="1">
      <c r="A36" s="35"/>
      <c r="B36" s="45"/>
      <c r="C36" s="46"/>
      <c r="D36" s="47"/>
      <c r="E36" s="12"/>
      <c r="F36" s="58"/>
      <c r="G36" s="45"/>
      <c r="H36" s="46"/>
      <c r="I36" s="48"/>
      <c r="J36" s="12"/>
      <c r="K36" s="49"/>
      <c r="L36" s="45"/>
      <c r="M36" s="46"/>
      <c r="N36" s="47"/>
      <c r="O36" s="12"/>
      <c r="P36" s="56"/>
      <c r="Q36" s="45"/>
      <c r="R36" s="46"/>
      <c r="S36" s="47"/>
      <c r="T36" s="12"/>
      <c r="U36" s="15"/>
    </row>
    <row r="37" spans="1:21" ht="12" customHeight="1">
      <c r="A37" s="18" t="s">
        <v>26</v>
      </c>
      <c r="B37" s="40">
        <v>526</v>
      </c>
      <c r="C37" s="41"/>
      <c r="D37" s="42">
        <v>551</v>
      </c>
      <c r="E37" s="19"/>
      <c r="F37" s="57">
        <v>0.04752851711026616</v>
      </c>
      <c r="G37" s="40">
        <v>510</v>
      </c>
      <c r="H37" s="41"/>
      <c r="I37" s="42">
        <v>468</v>
      </c>
      <c r="J37" s="19"/>
      <c r="K37" s="43">
        <v>-0.08235294117647059</v>
      </c>
      <c r="L37" s="40">
        <v>237</v>
      </c>
      <c r="M37" s="41"/>
      <c r="N37" s="42">
        <v>246</v>
      </c>
      <c r="O37" s="19"/>
      <c r="P37" s="43">
        <v>0.0379746835443038</v>
      </c>
      <c r="Q37" s="40">
        <v>50</v>
      </c>
      <c r="R37" s="41"/>
      <c r="S37" s="42">
        <v>51</v>
      </c>
      <c r="T37" s="19"/>
      <c r="U37" s="44">
        <v>0.02</v>
      </c>
    </row>
    <row r="38" spans="1:21" ht="12" customHeight="1">
      <c r="A38" s="35" t="s">
        <v>27</v>
      </c>
      <c r="B38" s="51">
        <v>156</v>
      </c>
      <c r="C38" s="52"/>
      <c r="D38" s="53">
        <v>178</v>
      </c>
      <c r="E38" s="9"/>
      <c r="F38" s="59">
        <v>0.14102564102564102</v>
      </c>
      <c r="G38" s="51">
        <v>77</v>
      </c>
      <c r="H38" s="52"/>
      <c r="I38" s="53">
        <v>105</v>
      </c>
      <c r="J38" s="9"/>
      <c r="K38" s="54">
        <v>0.36363636363636365</v>
      </c>
      <c r="L38" s="51">
        <v>136</v>
      </c>
      <c r="M38" s="52"/>
      <c r="N38" s="53">
        <v>154</v>
      </c>
      <c r="O38" s="9"/>
      <c r="P38" s="54">
        <v>0.1323529411764706</v>
      </c>
      <c r="Q38" s="51">
        <v>19</v>
      </c>
      <c r="R38" s="52"/>
      <c r="S38" s="53">
        <v>23</v>
      </c>
      <c r="T38" s="9"/>
      <c r="U38" s="55">
        <v>0.21052631578947367</v>
      </c>
    </row>
    <row r="39" spans="1:21" ht="12" customHeight="1">
      <c r="A39" s="35" t="s">
        <v>28</v>
      </c>
      <c r="B39" s="51">
        <v>6</v>
      </c>
      <c r="C39" s="52"/>
      <c r="D39" s="53">
        <v>8</v>
      </c>
      <c r="E39" s="9"/>
      <c r="F39" s="59">
        <v>0.3333333333333333</v>
      </c>
      <c r="G39" s="51">
        <v>8</v>
      </c>
      <c r="H39" s="52"/>
      <c r="I39" s="53">
        <v>1</v>
      </c>
      <c r="J39" s="9"/>
      <c r="K39" s="54">
        <v>-0.875</v>
      </c>
      <c r="L39" s="51">
        <v>9</v>
      </c>
      <c r="M39" s="52"/>
      <c r="N39" s="53">
        <v>4</v>
      </c>
      <c r="O39" s="9"/>
      <c r="P39" s="54">
        <v>-0.5555555555555556</v>
      </c>
      <c r="Q39" s="51">
        <v>1</v>
      </c>
      <c r="R39" s="52"/>
      <c r="S39" s="53">
        <v>0</v>
      </c>
      <c r="T39" s="9"/>
      <c r="U39" s="55">
        <v>-1</v>
      </c>
    </row>
    <row r="40" spans="1:21" ht="12" customHeight="1">
      <c r="A40" s="35" t="s">
        <v>29</v>
      </c>
      <c r="B40" s="51">
        <v>91</v>
      </c>
      <c r="C40" s="52"/>
      <c r="D40" s="53">
        <v>98</v>
      </c>
      <c r="E40" s="9"/>
      <c r="F40" s="59">
        <v>0.07692307692307693</v>
      </c>
      <c r="G40" s="51">
        <v>104</v>
      </c>
      <c r="H40" s="52"/>
      <c r="I40" s="53">
        <v>116</v>
      </c>
      <c r="J40" s="9"/>
      <c r="K40" s="54">
        <v>0.11538461538461539</v>
      </c>
      <c r="L40" s="51">
        <v>41</v>
      </c>
      <c r="M40" s="52"/>
      <c r="N40" s="53">
        <v>36</v>
      </c>
      <c r="O40" s="9"/>
      <c r="P40" s="54">
        <v>-0.12195121951219512</v>
      </c>
      <c r="Q40" s="51">
        <v>12</v>
      </c>
      <c r="R40" s="52"/>
      <c r="S40" s="53">
        <v>11</v>
      </c>
      <c r="T40" s="9"/>
      <c r="U40" s="55">
        <v>-0.08333333333333333</v>
      </c>
    </row>
    <row r="41" spans="1:21" ht="12" customHeight="1">
      <c r="A41" s="35" t="s">
        <v>30</v>
      </c>
      <c r="B41" s="51">
        <v>24</v>
      </c>
      <c r="C41" s="52"/>
      <c r="D41" s="53">
        <v>23</v>
      </c>
      <c r="E41" s="9"/>
      <c r="F41" s="59">
        <v>-0.041666666666666664</v>
      </c>
      <c r="G41" s="51">
        <v>17</v>
      </c>
      <c r="H41" s="52"/>
      <c r="I41" s="53">
        <v>34</v>
      </c>
      <c r="J41" s="9"/>
      <c r="K41" s="54">
        <v>1</v>
      </c>
      <c r="L41" s="51">
        <v>6</v>
      </c>
      <c r="M41" s="52"/>
      <c r="N41" s="53">
        <v>13</v>
      </c>
      <c r="O41" s="9"/>
      <c r="P41" s="54">
        <v>1.1666666666666667</v>
      </c>
      <c r="Q41" s="51">
        <v>8</v>
      </c>
      <c r="R41" s="52"/>
      <c r="S41" s="53">
        <v>5</v>
      </c>
      <c r="T41" s="9"/>
      <c r="U41" s="55">
        <v>-0.375</v>
      </c>
    </row>
    <row r="42" spans="1:21" ht="12" customHeight="1">
      <c r="A42" s="35" t="s">
        <v>31</v>
      </c>
      <c r="B42" s="51">
        <v>28</v>
      </c>
      <c r="C42" s="52"/>
      <c r="D42" s="53">
        <v>38</v>
      </c>
      <c r="E42" s="9"/>
      <c r="F42" s="59">
        <v>0.35714285714285715</v>
      </c>
      <c r="G42" s="51">
        <v>9</v>
      </c>
      <c r="H42" s="52"/>
      <c r="I42" s="53">
        <v>1</v>
      </c>
      <c r="J42" s="9"/>
      <c r="K42" s="54">
        <v>-0.8888888888888888</v>
      </c>
      <c r="L42" s="51">
        <v>9</v>
      </c>
      <c r="M42" s="52"/>
      <c r="N42" s="53">
        <v>11</v>
      </c>
      <c r="O42" s="9"/>
      <c r="P42" s="54">
        <v>0.2222222222222222</v>
      </c>
      <c r="Q42" s="51">
        <v>3</v>
      </c>
      <c r="R42" s="52"/>
      <c r="S42" s="53">
        <v>6</v>
      </c>
      <c r="T42" s="9"/>
      <c r="U42" s="55">
        <v>1</v>
      </c>
    </row>
    <row r="43" spans="1:21" ht="12" customHeight="1">
      <c r="A43" s="35" t="s">
        <v>32</v>
      </c>
      <c r="B43" s="51">
        <v>221</v>
      </c>
      <c r="C43" s="52"/>
      <c r="D43" s="53">
        <v>206</v>
      </c>
      <c r="E43" s="9"/>
      <c r="F43" s="59">
        <v>-0.06787330316742081</v>
      </c>
      <c r="G43" s="51">
        <v>295</v>
      </c>
      <c r="H43" s="52"/>
      <c r="I43" s="53">
        <v>211</v>
      </c>
      <c r="J43" s="9"/>
      <c r="K43" s="54">
        <v>-0.2847457627118644</v>
      </c>
      <c r="L43" s="51">
        <v>36</v>
      </c>
      <c r="M43" s="52"/>
      <c r="N43" s="53">
        <v>28</v>
      </c>
      <c r="O43" s="9"/>
      <c r="P43" s="54">
        <v>-0.2222222222222222</v>
      </c>
      <c r="Q43" s="51">
        <v>7</v>
      </c>
      <c r="R43" s="52"/>
      <c r="S43" s="53">
        <v>6</v>
      </c>
      <c r="T43" s="9"/>
      <c r="U43" s="55">
        <v>-0.14285714285714285</v>
      </c>
    </row>
    <row r="44" spans="1:21" s="21" customFormat="1" ht="5.25" customHeight="1">
      <c r="A44" s="35"/>
      <c r="B44" s="45"/>
      <c r="C44" s="46"/>
      <c r="D44" s="47"/>
      <c r="E44" s="12"/>
      <c r="F44" s="58"/>
      <c r="G44" s="45"/>
      <c r="H44" s="46"/>
      <c r="I44" s="48"/>
      <c r="J44" s="12"/>
      <c r="K44" s="49"/>
      <c r="L44" s="45"/>
      <c r="M44" s="46"/>
      <c r="N44" s="47"/>
      <c r="O44" s="12"/>
      <c r="P44" s="56"/>
      <c r="Q44" s="45"/>
      <c r="R44" s="46"/>
      <c r="S44" s="47"/>
      <c r="T44" s="12"/>
      <c r="U44" s="15"/>
    </row>
    <row r="45" spans="1:21" ht="12" customHeight="1">
      <c r="A45" s="18" t="s">
        <v>33</v>
      </c>
      <c r="B45" s="40">
        <v>384</v>
      </c>
      <c r="C45" s="41"/>
      <c r="D45" s="42">
        <v>327</v>
      </c>
      <c r="E45" s="19"/>
      <c r="F45" s="57">
        <v>-0.1484375</v>
      </c>
      <c r="G45" s="40">
        <v>315</v>
      </c>
      <c r="H45" s="41"/>
      <c r="I45" s="42">
        <v>212</v>
      </c>
      <c r="J45" s="19"/>
      <c r="K45" s="43">
        <v>-0.326984126984127</v>
      </c>
      <c r="L45" s="40">
        <v>153</v>
      </c>
      <c r="M45" s="41"/>
      <c r="N45" s="42">
        <v>169</v>
      </c>
      <c r="O45" s="19"/>
      <c r="P45" s="43">
        <v>0.10457516339869281</v>
      </c>
      <c r="Q45" s="40">
        <v>51</v>
      </c>
      <c r="R45" s="41"/>
      <c r="S45" s="42">
        <v>56</v>
      </c>
      <c r="T45" s="19"/>
      <c r="U45" s="44">
        <v>0.09803921568627451</v>
      </c>
    </row>
    <row r="46" spans="1:21" ht="5.25" customHeight="1">
      <c r="A46" s="33"/>
      <c r="B46" s="13"/>
      <c r="C46" s="14"/>
      <c r="D46" s="8"/>
      <c r="E46" s="10"/>
      <c r="F46" s="7"/>
      <c r="G46" s="13"/>
      <c r="H46" s="14"/>
      <c r="I46" s="8"/>
      <c r="J46" s="10"/>
      <c r="K46" s="7"/>
      <c r="L46" s="13"/>
      <c r="M46" s="14"/>
      <c r="N46" s="8"/>
      <c r="O46" s="10"/>
      <c r="P46" s="7"/>
      <c r="Q46" s="13"/>
      <c r="R46" s="14"/>
      <c r="S46" s="8"/>
      <c r="T46" s="10"/>
      <c r="U46" s="8"/>
    </row>
    <row r="47" s="2" customFormat="1" ht="12.75"/>
    <row r="48" s="2" customFormat="1" ht="12.75">
      <c r="A48" s="2" t="s">
        <v>36</v>
      </c>
    </row>
    <row r="49" s="2" customFormat="1" ht="12.75"/>
    <row r="50" s="2" customFormat="1" ht="12.75">
      <c r="A50" s="31" t="s">
        <v>34</v>
      </c>
    </row>
    <row r="51" ht="13.5">
      <c r="A51" s="31" t="s">
        <v>50</v>
      </c>
    </row>
    <row r="52" ht="13.5">
      <c r="A52" s="35" t="s">
        <v>47</v>
      </c>
    </row>
    <row r="53" ht="13.5">
      <c r="A53" s="31" t="s">
        <v>35</v>
      </c>
    </row>
  </sheetData>
  <sheetProtection/>
  <mergeCells count="6">
    <mergeCell ref="B2:K2"/>
    <mergeCell ref="L2:U2"/>
    <mergeCell ref="B4:F4"/>
    <mergeCell ref="G4:K4"/>
    <mergeCell ref="L4:P4"/>
    <mergeCell ref="Q4:U4"/>
  </mergeCells>
  <printOptions/>
  <pageMargins left="0.75" right="0.75" top="1" bottom="1" header="0.4921259845" footer="0.4921259845"/>
  <pageSetup fitToHeight="1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"/>
  <sheetViews>
    <sheetView showGridLines="0" view="pageBreakPreview" zoomScaleSheetLayoutView="100" zoomScalePageLayoutView="0" workbookViewId="0" topLeftCell="A1">
      <selection activeCell="A48" sqref="A48"/>
    </sheetView>
  </sheetViews>
  <sheetFormatPr defaultColWidth="11.421875" defaultRowHeight="12.75"/>
  <cols>
    <col min="1" max="1" width="17.140625" style="1" customWidth="1"/>
    <col min="2" max="2" width="9.57421875" style="1" customWidth="1"/>
    <col min="3" max="3" width="1.1484375" style="1" customWidth="1"/>
    <col min="4" max="4" width="9.57421875" style="1" customWidth="1"/>
    <col min="5" max="5" width="1.1484375" style="1" customWidth="1"/>
    <col min="6" max="7" width="9.57421875" style="1" customWidth="1"/>
    <col min="8" max="8" width="1.1484375" style="1" customWidth="1"/>
    <col min="9" max="9" width="9.57421875" style="1" customWidth="1"/>
    <col min="10" max="10" width="1.1484375" style="1" customWidth="1"/>
    <col min="11" max="12" width="9.57421875" style="1" customWidth="1"/>
    <col min="13" max="13" width="1.1484375" style="1" customWidth="1"/>
    <col min="14" max="14" width="9.57421875" style="1" customWidth="1"/>
    <col min="15" max="15" width="1.1484375" style="1" customWidth="1"/>
    <col min="16" max="17" width="9.57421875" style="1" customWidth="1"/>
    <col min="18" max="18" width="1.1484375" style="1" customWidth="1"/>
    <col min="19" max="19" width="9.57421875" style="1" customWidth="1"/>
    <col min="20" max="20" width="1.1484375" style="1" customWidth="1"/>
    <col min="21" max="23" width="9.57421875" style="1" customWidth="1"/>
    <col min="24" max="16384" width="11.421875" style="1" customWidth="1"/>
  </cols>
  <sheetData>
    <row r="1" spans="1:21" s="39" customFormat="1" ht="17.25" customHeight="1">
      <c r="A1" s="37" t="s">
        <v>42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63" t="s">
        <v>51</v>
      </c>
    </row>
    <row r="2" spans="1:25" ht="19.5" customHeight="1">
      <c r="A2" s="27"/>
      <c r="B2" s="67" t="s">
        <v>46</v>
      </c>
      <c r="C2" s="68"/>
      <c r="D2" s="68"/>
      <c r="E2" s="68"/>
      <c r="F2" s="68"/>
      <c r="G2" s="68"/>
      <c r="H2" s="68"/>
      <c r="I2" s="68"/>
      <c r="J2" s="68"/>
      <c r="K2" s="69"/>
      <c r="L2" s="67" t="s">
        <v>39</v>
      </c>
      <c r="M2" s="68"/>
      <c r="N2" s="70"/>
      <c r="O2" s="70"/>
      <c r="P2" s="70"/>
      <c r="Q2" s="70"/>
      <c r="R2" s="70"/>
      <c r="S2" s="70"/>
      <c r="T2" s="70"/>
      <c r="U2" s="70"/>
      <c r="V2" s="3"/>
      <c r="W2" s="4"/>
      <c r="X2" s="3"/>
      <c r="Y2" s="3"/>
    </row>
    <row r="3" spans="1:25" ht="8.25" customHeight="1">
      <c r="A3" s="5"/>
      <c r="B3" s="28"/>
      <c r="C3" s="29"/>
      <c r="D3" s="29"/>
      <c r="E3" s="29"/>
      <c r="F3" s="29"/>
      <c r="G3" s="29"/>
      <c r="H3" s="29"/>
      <c r="I3" s="29"/>
      <c r="J3" s="29"/>
      <c r="K3" s="32"/>
      <c r="L3" s="28"/>
      <c r="M3" s="29"/>
      <c r="N3" s="30"/>
      <c r="O3" s="29"/>
      <c r="P3" s="30"/>
      <c r="Q3" s="30"/>
      <c r="R3" s="29"/>
      <c r="S3" s="30"/>
      <c r="T3" s="29"/>
      <c r="U3" s="30"/>
      <c r="V3" s="3"/>
      <c r="W3" s="4"/>
      <c r="X3" s="3"/>
      <c r="Y3" s="3"/>
    </row>
    <row r="4" spans="1:21" ht="27.75" customHeight="1">
      <c r="A4" s="22"/>
      <c r="B4" s="71" t="s">
        <v>37</v>
      </c>
      <c r="C4" s="72"/>
      <c r="D4" s="72"/>
      <c r="E4" s="72"/>
      <c r="F4" s="73"/>
      <c r="G4" s="71" t="s">
        <v>40</v>
      </c>
      <c r="H4" s="72"/>
      <c r="I4" s="72"/>
      <c r="J4" s="72"/>
      <c r="K4" s="73"/>
      <c r="L4" s="74" t="s">
        <v>41</v>
      </c>
      <c r="M4" s="75"/>
      <c r="N4" s="75"/>
      <c r="O4" s="75"/>
      <c r="P4" s="76"/>
      <c r="Q4" s="71" t="s">
        <v>38</v>
      </c>
      <c r="R4" s="72"/>
      <c r="S4" s="73"/>
      <c r="T4" s="73"/>
      <c r="U4" s="73"/>
    </row>
    <row r="5" spans="1:21" ht="12" customHeight="1">
      <c r="A5" s="22"/>
      <c r="B5" s="23">
        <v>2010</v>
      </c>
      <c r="C5" s="24"/>
      <c r="D5" s="25">
        <v>2011</v>
      </c>
      <c r="E5" s="24"/>
      <c r="F5" s="26" t="s">
        <v>0</v>
      </c>
      <c r="G5" s="23">
        <v>2010</v>
      </c>
      <c r="H5" s="24"/>
      <c r="I5" s="25">
        <v>2011</v>
      </c>
      <c r="J5" s="24"/>
      <c r="K5" s="26" t="s">
        <v>0</v>
      </c>
      <c r="L5" s="23">
        <v>2010</v>
      </c>
      <c r="M5" s="24"/>
      <c r="N5" s="25">
        <v>2011</v>
      </c>
      <c r="O5" s="24"/>
      <c r="P5" s="26" t="s">
        <v>0</v>
      </c>
      <c r="Q5" s="23">
        <v>2010</v>
      </c>
      <c r="R5" s="24"/>
      <c r="S5" s="25">
        <v>2011</v>
      </c>
      <c r="T5" s="24"/>
      <c r="U5" s="25" t="s">
        <v>0</v>
      </c>
    </row>
    <row r="6" spans="1:21" s="21" customFormat="1" ht="5.25" customHeight="1">
      <c r="A6" s="20"/>
      <c r="B6" s="11"/>
      <c r="C6" s="12"/>
      <c r="D6" s="15"/>
      <c r="E6" s="12"/>
      <c r="F6" s="16"/>
      <c r="G6" s="11"/>
      <c r="H6" s="12"/>
      <c r="I6" s="20"/>
      <c r="J6" s="12"/>
      <c r="K6" s="16"/>
      <c r="L6" s="11"/>
      <c r="M6" s="12"/>
      <c r="N6" s="15"/>
      <c r="O6" s="12"/>
      <c r="P6" s="16"/>
      <c r="Q6" s="11"/>
      <c r="R6" s="12"/>
      <c r="S6" s="15"/>
      <c r="T6" s="12"/>
      <c r="U6" s="15"/>
    </row>
    <row r="7" spans="1:21" s="6" customFormat="1" ht="12" customHeight="1">
      <c r="A7" s="18" t="s">
        <v>3</v>
      </c>
      <c r="B7" s="60">
        <v>5157</v>
      </c>
      <c r="C7" s="19"/>
      <c r="D7" s="60">
        <v>5327</v>
      </c>
      <c r="E7" s="19"/>
      <c r="F7" s="57">
        <f aca="true" t="shared" si="0" ref="F7:F45">D7/B7-1</f>
        <v>0.0329649020748497</v>
      </c>
      <c r="G7" s="60">
        <v>2193</v>
      </c>
      <c r="H7" s="19"/>
      <c r="I7" s="60">
        <v>2478</v>
      </c>
      <c r="J7" s="19"/>
      <c r="K7" s="43">
        <f aca="true" t="shared" si="1" ref="K7:K45">I7/G7-1</f>
        <v>0.12995896032831733</v>
      </c>
      <c r="L7" s="60">
        <v>4494</v>
      </c>
      <c r="M7" s="19"/>
      <c r="N7" s="60">
        <v>4653</v>
      </c>
      <c r="O7" s="19"/>
      <c r="P7" s="43">
        <f aca="true" t="shared" si="2" ref="P7:P45">N7/L7-1</f>
        <v>0.035380507343124146</v>
      </c>
      <c r="Q7" s="60">
        <v>1567</v>
      </c>
      <c r="R7" s="19"/>
      <c r="S7" s="60">
        <v>1093</v>
      </c>
      <c r="T7" s="19"/>
      <c r="U7" s="44">
        <f>S7/Q7-1</f>
        <v>-0.3024888321633695</v>
      </c>
    </row>
    <row r="8" spans="1:21" s="21" customFormat="1" ht="5.25" customHeight="1">
      <c r="A8" s="34"/>
      <c r="B8" s="61"/>
      <c r="C8" s="12"/>
      <c r="D8" s="61"/>
      <c r="E8" s="12"/>
      <c r="F8" s="58"/>
      <c r="G8" s="61"/>
      <c r="H8" s="12"/>
      <c r="I8" s="61"/>
      <c r="J8" s="12"/>
      <c r="K8" s="49"/>
      <c r="L8" s="61"/>
      <c r="M8" s="12"/>
      <c r="N8" s="61"/>
      <c r="O8" s="12"/>
      <c r="P8" s="49"/>
      <c r="Q8" s="61"/>
      <c r="R8" s="12"/>
      <c r="S8" s="61"/>
      <c r="T8" s="12"/>
      <c r="U8" s="50"/>
    </row>
    <row r="9" spans="1:21" ht="12" customHeight="1">
      <c r="A9" s="18" t="s">
        <v>4</v>
      </c>
      <c r="B9" s="60">
        <v>1364</v>
      </c>
      <c r="C9" s="19"/>
      <c r="D9" s="60">
        <v>1549</v>
      </c>
      <c r="E9" s="19"/>
      <c r="F9" s="57">
        <f t="shared" si="0"/>
        <v>0.13563049853372444</v>
      </c>
      <c r="G9" s="60">
        <v>353</v>
      </c>
      <c r="H9" s="19"/>
      <c r="I9" s="60">
        <v>496</v>
      </c>
      <c r="J9" s="19"/>
      <c r="K9" s="43">
        <f t="shared" si="1"/>
        <v>0.405099150141643</v>
      </c>
      <c r="L9" s="60">
        <v>1386</v>
      </c>
      <c r="M9" s="19"/>
      <c r="N9" s="60">
        <v>1357</v>
      </c>
      <c r="O9" s="19"/>
      <c r="P9" s="43">
        <f t="shared" si="2"/>
        <v>-0.0209235209235209</v>
      </c>
      <c r="Q9" s="60">
        <v>475</v>
      </c>
      <c r="R9" s="19"/>
      <c r="S9" s="60">
        <v>120</v>
      </c>
      <c r="T9" s="19"/>
      <c r="U9" s="44">
        <f aca="true" t="shared" si="3" ref="U9:U45">S9/Q9-1</f>
        <v>-0.7473684210526316</v>
      </c>
    </row>
    <row r="10" spans="1:21" s="17" customFormat="1" ht="12" customHeight="1">
      <c r="A10" s="35" t="s">
        <v>5</v>
      </c>
      <c r="B10" s="61">
        <v>394</v>
      </c>
      <c r="C10" s="12" t="s">
        <v>2</v>
      </c>
      <c r="D10" s="61">
        <v>712</v>
      </c>
      <c r="E10" s="12"/>
      <c r="F10" s="58">
        <f t="shared" si="0"/>
        <v>0.8071065989847717</v>
      </c>
      <c r="G10" s="61">
        <v>87</v>
      </c>
      <c r="H10" s="12" t="s">
        <v>2</v>
      </c>
      <c r="I10" s="61">
        <v>313</v>
      </c>
      <c r="J10" s="12"/>
      <c r="K10" s="49">
        <f t="shared" si="1"/>
        <v>2.5977011494252875</v>
      </c>
      <c r="L10" s="61">
        <v>726</v>
      </c>
      <c r="M10" s="12" t="s">
        <v>2</v>
      </c>
      <c r="N10" s="61">
        <v>677</v>
      </c>
      <c r="O10" s="12"/>
      <c r="P10" s="49">
        <f t="shared" si="2"/>
        <v>-0.06749311294765836</v>
      </c>
      <c r="Q10" s="61">
        <v>417</v>
      </c>
      <c r="R10" s="12" t="s">
        <v>2</v>
      </c>
      <c r="S10" s="61">
        <v>69</v>
      </c>
      <c r="T10" s="12"/>
      <c r="U10" s="50">
        <f t="shared" si="3"/>
        <v>-0.8345323741007195</v>
      </c>
    </row>
    <row r="11" spans="1:21" ht="12" customHeight="1">
      <c r="A11" s="35" t="s">
        <v>6</v>
      </c>
      <c r="B11" s="62">
        <v>201</v>
      </c>
      <c r="C11" s="9"/>
      <c r="D11" s="62">
        <v>155</v>
      </c>
      <c r="E11" s="9"/>
      <c r="F11" s="59">
        <f t="shared" si="0"/>
        <v>-0.22885572139303478</v>
      </c>
      <c r="G11" s="62">
        <v>68</v>
      </c>
      <c r="H11" s="9"/>
      <c r="I11" s="62">
        <v>66</v>
      </c>
      <c r="J11" s="9"/>
      <c r="K11" s="54">
        <f t="shared" si="1"/>
        <v>-0.02941176470588236</v>
      </c>
      <c r="L11" s="62">
        <v>104</v>
      </c>
      <c r="M11" s="9"/>
      <c r="N11" s="62">
        <v>130</v>
      </c>
      <c r="O11" s="9"/>
      <c r="P11" s="54">
        <f t="shared" si="2"/>
        <v>0.25</v>
      </c>
      <c r="Q11" s="62">
        <v>14</v>
      </c>
      <c r="R11" s="9"/>
      <c r="S11" s="62">
        <v>3</v>
      </c>
      <c r="T11" s="9"/>
      <c r="U11" s="55">
        <f t="shared" si="3"/>
        <v>-0.7857142857142857</v>
      </c>
    </row>
    <row r="12" spans="1:21" ht="12" customHeight="1">
      <c r="A12" s="35" t="s">
        <v>7</v>
      </c>
      <c r="B12" s="62">
        <v>769</v>
      </c>
      <c r="C12" s="9"/>
      <c r="D12" s="62">
        <v>682</v>
      </c>
      <c r="E12" s="9"/>
      <c r="F12" s="59">
        <f t="shared" si="0"/>
        <v>-0.11313394018205458</v>
      </c>
      <c r="G12" s="62">
        <v>198</v>
      </c>
      <c r="H12" s="9"/>
      <c r="I12" s="62">
        <v>117</v>
      </c>
      <c r="J12" s="9"/>
      <c r="K12" s="54">
        <f t="shared" si="1"/>
        <v>-0.40909090909090906</v>
      </c>
      <c r="L12" s="62">
        <v>556</v>
      </c>
      <c r="M12" s="9"/>
      <c r="N12" s="62">
        <v>550</v>
      </c>
      <c r="O12" s="9"/>
      <c r="P12" s="54">
        <f t="shared" si="2"/>
        <v>-0.010791366906474864</v>
      </c>
      <c r="Q12" s="62">
        <v>44</v>
      </c>
      <c r="R12" s="9"/>
      <c r="S12" s="62">
        <v>48</v>
      </c>
      <c r="T12" s="9"/>
      <c r="U12" s="55">
        <f t="shared" si="3"/>
        <v>0.09090909090909083</v>
      </c>
    </row>
    <row r="13" spans="1:21" s="21" customFormat="1" ht="5.25" customHeight="1">
      <c r="A13" s="35"/>
      <c r="B13" s="61"/>
      <c r="C13" s="12"/>
      <c r="D13" s="61"/>
      <c r="E13" s="12"/>
      <c r="F13" s="58"/>
      <c r="G13" s="61"/>
      <c r="H13" s="12"/>
      <c r="I13" s="61"/>
      <c r="J13" s="12"/>
      <c r="K13" s="49"/>
      <c r="L13" s="61"/>
      <c r="M13" s="12"/>
      <c r="N13" s="61"/>
      <c r="O13" s="12"/>
      <c r="P13" s="49"/>
      <c r="Q13" s="61"/>
      <c r="R13" s="12"/>
      <c r="S13" s="61"/>
      <c r="T13" s="12"/>
      <c r="U13" s="50"/>
    </row>
    <row r="14" spans="1:21" ht="12" customHeight="1">
      <c r="A14" s="18" t="s">
        <v>1</v>
      </c>
      <c r="B14" s="60">
        <v>773</v>
      </c>
      <c r="C14" s="19"/>
      <c r="D14" s="60">
        <v>884</v>
      </c>
      <c r="E14" s="19"/>
      <c r="F14" s="57">
        <f t="shared" si="0"/>
        <v>0.14359637774902967</v>
      </c>
      <c r="G14" s="60">
        <v>353</v>
      </c>
      <c r="H14" s="19"/>
      <c r="I14" s="60">
        <v>362</v>
      </c>
      <c r="J14" s="19"/>
      <c r="K14" s="43">
        <f t="shared" si="1"/>
        <v>0.025495750708215192</v>
      </c>
      <c r="L14" s="60">
        <v>1151</v>
      </c>
      <c r="M14" s="19"/>
      <c r="N14" s="60">
        <v>1300</v>
      </c>
      <c r="O14" s="19"/>
      <c r="P14" s="43">
        <f t="shared" si="2"/>
        <v>0.12945264986967864</v>
      </c>
      <c r="Q14" s="60">
        <v>452</v>
      </c>
      <c r="R14" s="19"/>
      <c r="S14" s="60">
        <v>300</v>
      </c>
      <c r="T14" s="19"/>
      <c r="U14" s="44">
        <f t="shared" si="3"/>
        <v>-0.33628318584070793</v>
      </c>
    </row>
    <row r="15" spans="1:21" ht="12" customHeight="1">
      <c r="A15" s="35" t="s">
        <v>8</v>
      </c>
      <c r="B15" s="61">
        <v>357</v>
      </c>
      <c r="C15" s="12" t="s">
        <v>2</v>
      </c>
      <c r="D15" s="61">
        <v>401</v>
      </c>
      <c r="E15" s="12" t="s">
        <v>2</v>
      </c>
      <c r="F15" s="59">
        <f t="shared" si="0"/>
        <v>0.12324929971988796</v>
      </c>
      <c r="G15" s="61">
        <v>30</v>
      </c>
      <c r="H15" s="12" t="s">
        <v>2</v>
      </c>
      <c r="I15" s="61">
        <v>84</v>
      </c>
      <c r="J15" s="12" t="s">
        <v>2</v>
      </c>
      <c r="K15" s="54">
        <f t="shared" si="1"/>
        <v>1.7999999999999998</v>
      </c>
      <c r="L15" s="61">
        <v>639</v>
      </c>
      <c r="M15" s="12" t="s">
        <v>2</v>
      </c>
      <c r="N15" s="61">
        <v>737</v>
      </c>
      <c r="O15" s="12" t="s">
        <v>2</v>
      </c>
      <c r="P15" s="54">
        <f t="shared" si="2"/>
        <v>0.15336463223787167</v>
      </c>
      <c r="Q15" s="61">
        <v>241</v>
      </c>
      <c r="R15" s="12" t="s">
        <v>2</v>
      </c>
      <c r="S15" s="61">
        <v>194</v>
      </c>
      <c r="T15" s="12" t="s">
        <v>2</v>
      </c>
      <c r="U15" s="55">
        <f t="shared" si="3"/>
        <v>-0.19502074688796678</v>
      </c>
    </row>
    <row r="16" spans="1:21" ht="12" customHeight="1">
      <c r="A16" s="35" t="s">
        <v>9</v>
      </c>
      <c r="B16" s="62">
        <v>135</v>
      </c>
      <c r="C16" s="9"/>
      <c r="D16" s="62">
        <v>171</v>
      </c>
      <c r="E16" s="9"/>
      <c r="F16" s="59">
        <f t="shared" si="0"/>
        <v>0.2666666666666666</v>
      </c>
      <c r="G16" s="62">
        <v>61</v>
      </c>
      <c r="H16" s="9"/>
      <c r="I16" s="62">
        <v>124</v>
      </c>
      <c r="J16" s="9"/>
      <c r="K16" s="54">
        <f t="shared" si="1"/>
        <v>1.0327868852459017</v>
      </c>
      <c r="L16" s="62">
        <v>121</v>
      </c>
      <c r="M16" s="9"/>
      <c r="N16" s="62">
        <v>142</v>
      </c>
      <c r="O16" s="9"/>
      <c r="P16" s="54">
        <f t="shared" si="2"/>
        <v>0.17355371900826455</v>
      </c>
      <c r="Q16" s="62">
        <v>111</v>
      </c>
      <c r="R16" s="9"/>
      <c r="S16" s="62">
        <v>27</v>
      </c>
      <c r="T16" s="9"/>
      <c r="U16" s="55">
        <f t="shared" si="3"/>
        <v>-0.7567567567567568</v>
      </c>
    </row>
    <row r="17" spans="1:21" ht="12" customHeight="1">
      <c r="A17" s="35" t="s">
        <v>10</v>
      </c>
      <c r="B17" s="61">
        <v>142</v>
      </c>
      <c r="C17" s="12" t="s">
        <v>2</v>
      </c>
      <c r="D17" s="61">
        <v>185</v>
      </c>
      <c r="E17" s="9"/>
      <c r="F17" s="59">
        <f t="shared" si="0"/>
        <v>0.30281690140845074</v>
      </c>
      <c r="G17" s="61">
        <v>169</v>
      </c>
      <c r="H17" s="12"/>
      <c r="I17" s="61">
        <v>31</v>
      </c>
      <c r="J17" s="9"/>
      <c r="K17" s="54">
        <f t="shared" si="1"/>
        <v>-0.8165680473372781</v>
      </c>
      <c r="L17" s="61">
        <v>157</v>
      </c>
      <c r="M17" s="12" t="s">
        <v>2</v>
      </c>
      <c r="N17" s="61">
        <v>178</v>
      </c>
      <c r="O17" s="9"/>
      <c r="P17" s="54">
        <f t="shared" si="2"/>
        <v>0.13375796178343946</v>
      </c>
      <c r="Q17" s="61">
        <v>59</v>
      </c>
      <c r="R17" s="12" t="s">
        <v>2</v>
      </c>
      <c r="S17" s="61">
        <v>33</v>
      </c>
      <c r="T17" s="9"/>
      <c r="U17" s="55">
        <f t="shared" si="3"/>
        <v>-0.44067796610169496</v>
      </c>
    </row>
    <row r="18" spans="1:21" ht="12" customHeight="1">
      <c r="A18" s="35" t="s">
        <v>11</v>
      </c>
      <c r="B18" s="62">
        <v>111</v>
      </c>
      <c r="C18" s="9"/>
      <c r="D18" s="62">
        <v>87</v>
      </c>
      <c r="E18" s="9"/>
      <c r="F18" s="59">
        <f t="shared" si="0"/>
        <v>-0.21621621621621623</v>
      </c>
      <c r="G18" s="62">
        <v>75</v>
      </c>
      <c r="H18" s="9"/>
      <c r="I18" s="62">
        <v>106</v>
      </c>
      <c r="J18" s="9"/>
      <c r="K18" s="54">
        <f t="shared" si="1"/>
        <v>0.41333333333333333</v>
      </c>
      <c r="L18" s="62">
        <v>173</v>
      </c>
      <c r="M18" s="9"/>
      <c r="N18" s="62">
        <v>177</v>
      </c>
      <c r="O18" s="9"/>
      <c r="P18" s="54">
        <f t="shared" si="2"/>
        <v>0.023121387283236983</v>
      </c>
      <c r="Q18" s="62">
        <v>35</v>
      </c>
      <c r="R18" s="9"/>
      <c r="S18" s="62">
        <v>35</v>
      </c>
      <c r="T18" s="9"/>
      <c r="U18" s="55">
        <f t="shared" si="3"/>
        <v>0</v>
      </c>
    </row>
    <row r="19" spans="1:21" ht="12" customHeight="1">
      <c r="A19" s="36" t="s">
        <v>12</v>
      </c>
      <c r="B19" s="62">
        <v>28</v>
      </c>
      <c r="C19" s="9"/>
      <c r="D19" s="62">
        <v>40</v>
      </c>
      <c r="E19" s="9"/>
      <c r="F19" s="59">
        <f t="shared" si="0"/>
        <v>0.4285714285714286</v>
      </c>
      <c r="G19" s="62">
        <v>18</v>
      </c>
      <c r="H19" s="9"/>
      <c r="I19" s="62">
        <v>17</v>
      </c>
      <c r="J19" s="9"/>
      <c r="K19" s="54">
        <f t="shared" si="1"/>
        <v>-0.05555555555555558</v>
      </c>
      <c r="L19" s="62">
        <v>61</v>
      </c>
      <c r="M19" s="9"/>
      <c r="N19" s="62">
        <v>66</v>
      </c>
      <c r="O19" s="9"/>
      <c r="P19" s="54">
        <f t="shared" si="2"/>
        <v>0.08196721311475419</v>
      </c>
      <c r="Q19" s="62">
        <v>6</v>
      </c>
      <c r="R19" s="9"/>
      <c r="S19" s="62">
        <v>11</v>
      </c>
      <c r="T19" s="9"/>
      <c r="U19" s="55">
        <f t="shared" si="3"/>
        <v>0.8333333333333333</v>
      </c>
    </row>
    <row r="20" spans="1:21" s="21" customFormat="1" ht="5.25" customHeight="1">
      <c r="A20" s="35"/>
      <c r="B20" s="61"/>
      <c r="C20" s="12"/>
      <c r="D20" s="61"/>
      <c r="E20" s="12"/>
      <c r="F20" s="58"/>
      <c r="G20" s="61"/>
      <c r="H20" s="12"/>
      <c r="I20" s="61"/>
      <c r="J20" s="12"/>
      <c r="K20" s="49"/>
      <c r="L20" s="61"/>
      <c r="M20" s="12"/>
      <c r="N20" s="61"/>
      <c r="O20" s="12"/>
      <c r="P20" s="49"/>
      <c r="Q20" s="61"/>
      <c r="R20" s="12"/>
      <c r="S20" s="61"/>
      <c r="T20" s="12"/>
      <c r="U20" s="50"/>
    </row>
    <row r="21" spans="1:21" ht="12" customHeight="1">
      <c r="A21" s="18" t="s">
        <v>13</v>
      </c>
      <c r="B21" s="60">
        <v>639</v>
      </c>
      <c r="C21" s="19"/>
      <c r="D21" s="60">
        <v>603</v>
      </c>
      <c r="E21" s="19"/>
      <c r="F21" s="57">
        <f t="shared" si="0"/>
        <v>-0.05633802816901412</v>
      </c>
      <c r="G21" s="60">
        <v>77</v>
      </c>
      <c r="H21" s="19"/>
      <c r="I21" s="60">
        <v>151</v>
      </c>
      <c r="J21" s="19"/>
      <c r="K21" s="43">
        <f t="shared" si="1"/>
        <v>0.9610389610389611</v>
      </c>
      <c r="L21" s="60">
        <v>686</v>
      </c>
      <c r="M21" s="19"/>
      <c r="N21" s="60">
        <v>675</v>
      </c>
      <c r="O21" s="19"/>
      <c r="P21" s="43">
        <f t="shared" si="2"/>
        <v>-0.01603498542274051</v>
      </c>
      <c r="Q21" s="60">
        <v>123</v>
      </c>
      <c r="R21" s="19"/>
      <c r="S21" s="60">
        <v>164</v>
      </c>
      <c r="T21" s="19"/>
      <c r="U21" s="44">
        <f t="shared" si="3"/>
        <v>0.33333333333333326</v>
      </c>
    </row>
    <row r="22" spans="1:21" ht="12" customHeight="1">
      <c r="A22" s="35" t="s">
        <v>14</v>
      </c>
      <c r="B22" s="62">
        <v>169</v>
      </c>
      <c r="C22" s="9"/>
      <c r="D22" s="62">
        <v>172</v>
      </c>
      <c r="E22" s="9"/>
      <c r="F22" s="59">
        <f t="shared" si="0"/>
        <v>0.01775147928994092</v>
      </c>
      <c r="G22" s="62">
        <v>32</v>
      </c>
      <c r="H22" s="9"/>
      <c r="I22" s="62">
        <v>8</v>
      </c>
      <c r="J22" s="9"/>
      <c r="K22" s="54">
        <f t="shared" si="1"/>
        <v>-0.75</v>
      </c>
      <c r="L22" s="62">
        <v>295</v>
      </c>
      <c r="M22" s="9"/>
      <c r="N22" s="62">
        <v>286</v>
      </c>
      <c r="O22" s="9"/>
      <c r="P22" s="54">
        <f t="shared" si="2"/>
        <v>-0.03050847457627115</v>
      </c>
      <c r="Q22" s="62">
        <v>28</v>
      </c>
      <c r="R22" s="9"/>
      <c r="S22" s="62">
        <v>35</v>
      </c>
      <c r="T22" s="9"/>
      <c r="U22" s="55">
        <f t="shared" si="3"/>
        <v>0.25</v>
      </c>
    </row>
    <row r="23" spans="1:21" ht="12" customHeight="1">
      <c r="A23" s="35" t="s">
        <v>15</v>
      </c>
      <c r="B23" s="61">
        <v>167</v>
      </c>
      <c r="C23" s="12" t="s">
        <v>2</v>
      </c>
      <c r="D23" s="61">
        <v>135</v>
      </c>
      <c r="E23" s="9"/>
      <c r="F23" s="59">
        <f t="shared" si="0"/>
        <v>-0.19161676646706582</v>
      </c>
      <c r="G23" s="61">
        <v>3</v>
      </c>
      <c r="H23" s="12" t="s">
        <v>2</v>
      </c>
      <c r="I23" s="61">
        <v>50</v>
      </c>
      <c r="J23" s="9"/>
      <c r="K23" s="54">
        <f t="shared" si="1"/>
        <v>15.666666666666668</v>
      </c>
      <c r="L23" s="61">
        <v>108</v>
      </c>
      <c r="M23" s="12" t="s">
        <v>2</v>
      </c>
      <c r="N23" s="61">
        <v>119</v>
      </c>
      <c r="O23" s="9"/>
      <c r="P23" s="54">
        <f t="shared" si="2"/>
        <v>0.10185185185185186</v>
      </c>
      <c r="Q23" s="61">
        <v>41</v>
      </c>
      <c r="R23" s="12" t="s">
        <v>2</v>
      </c>
      <c r="S23" s="61">
        <v>70</v>
      </c>
      <c r="T23" s="9"/>
      <c r="U23" s="55">
        <f t="shared" si="3"/>
        <v>0.7073170731707317</v>
      </c>
    </row>
    <row r="24" spans="1:21" ht="12" customHeight="1">
      <c r="A24" s="35" t="s">
        <v>16</v>
      </c>
      <c r="B24" s="62">
        <v>303</v>
      </c>
      <c r="C24" s="9"/>
      <c r="D24" s="62">
        <v>296</v>
      </c>
      <c r="E24" s="9"/>
      <c r="F24" s="59">
        <f t="shared" si="0"/>
        <v>-0.02310231023102305</v>
      </c>
      <c r="G24" s="62">
        <v>42</v>
      </c>
      <c r="H24" s="9"/>
      <c r="I24" s="62">
        <v>93</v>
      </c>
      <c r="J24" s="9"/>
      <c r="K24" s="54">
        <f t="shared" si="1"/>
        <v>1.2142857142857144</v>
      </c>
      <c r="L24" s="62">
        <v>283</v>
      </c>
      <c r="M24" s="9"/>
      <c r="N24" s="62">
        <v>270</v>
      </c>
      <c r="O24" s="9"/>
      <c r="P24" s="54">
        <f t="shared" si="2"/>
        <v>-0.04593639575971731</v>
      </c>
      <c r="Q24" s="62">
        <v>54</v>
      </c>
      <c r="R24" s="9"/>
      <c r="S24" s="62">
        <v>59</v>
      </c>
      <c r="T24" s="9"/>
      <c r="U24" s="55">
        <f t="shared" si="3"/>
        <v>0.09259259259259256</v>
      </c>
    </row>
    <row r="25" spans="1:21" s="21" customFormat="1" ht="5.25" customHeight="1">
      <c r="A25" s="35"/>
      <c r="B25" s="61"/>
      <c r="C25" s="12"/>
      <c r="D25" s="61"/>
      <c r="E25" s="12"/>
      <c r="F25" s="58"/>
      <c r="G25" s="61"/>
      <c r="H25" s="12"/>
      <c r="I25" s="61"/>
      <c r="J25" s="12"/>
      <c r="K25" s="49"/>
      <c r="L25" s="61"/>
      <c r="M25" s="12"/>
      <c r="N25" s="61"/>
      <c r="O25" s="12"/>
      <c r="P25" s="49"/>
      <c r="Q25" s="61"/>
      <c r="R25" s="12"/>
      <c r="S25" s="61"/>
      <c r="T25" s="12"/>
      <c r="U25" s="50"/>
    </row>
    <row r="26" spans="1:21" ht="12" customHeight="1">
      <c r="A26" s="18" t="s">
        <v>17</v>
      </c>
      <c r="B26" s="60">
        <v>895</v>
      </c>
      <c r="C26" s="19" t="s">
        <v>2</v>
      </c>
      <c r="D26" s="60">
        <v>804</v>
      </c>
      <c r="E26" s="19" t="s">
        <v>2</v>
      </c>
      <c r="F26" s="57">
        <f t="shared" si="0"/>
        <v>-0.10167597765363123</v>
      </c>
      <c r="G26" s="60">
        <v>351</v>
      </c>
      <c r="H26" s="19" t="s">
        <v>2</v>
      </c>
      <c r="I26" s="60">
        <v>430</v>
      </c>
      <c r="J26" s="19" t="s">
        <v>2</v>
      </c>
      <c r="K26" s="43">
        <f t="shared" si="1"/>
        <v>0.225071225071225</v>
      </c>
      <c r="L26" s="60">
        <v>503</v>
      </c>
      <c r="M26" s="19" t="s">
        <v>2</v>
      </c>
      <c r="N26" s="60">
        <v>486</v>
      </c>
      <c r="O26" s="19" t="s">
        <v>2</v>
      </c>
      <c r="P26" s="43">
        <f t="shared" si="2"/>
        <v>-0.03379721669980118</v>
      </c>
      <c r="Q26" s="60">
        <v>190</v>
      </c>
      <c r="R26" s="19" t="s">
        <v>2</v>
      </c>
      <c r="S26" s="60">
        <v>201</v>
      </c>
      <c r="T26" s="19" t="s">
        <v>2</v>
      </c>
      <c r="U26" s="44">
        <f t="shared" si="3"/>
        <v>0.05789473684210522</v>
      </c>
    </row>
    <row r="27" spans="1:21" s="21" customFormat="1" ht="5.25" customHeight="1">
      <c r="A27" s="35"/>
      <c r="B27" s="61"/>
      <c r="C27" s="12"/>
      <c r="D27" s="61"/>
      <c r="E27" s="12"/>
      <c r="F27" s="58"/>
      <c r="G27" s="61"/>
      <c r="H27" s="12"/>
      <c r="I27" s="61"/>
      <c r="J27" s="12"/>
      <c r="K27" s="49"/>
      <c r="L27" s="61"/>
      <c r="M27" s="12"/>
      <c r="N27" s="61"/>
      <c r="O27" s="12"/>
      <c r="P27" s="49"/>
      <c r="Q27" s="61"/>
      <c r="R27" s="12"/>
      <c r="S27" s="61"/>
      <c r="T27" s="12"/>
      <c r="U27" s="50"/>
    </row>
    <row r="28" spans="1:21" ht="12" customHeight="1">
      <c r="A28" s="18" t="s">
        <v>18</v>
      </c>
      <c r="B28" s="60">
        <v>597</v>
      </c>
      <c r="C28" s="19"/>
      <c r="D28" s="60">
        <v>577</v>
      </c>
      <c r="E28" s="19"/>
      <c r="F28" s="57">
        <f t="shared" si="0"/>
        <v>-0.03350083752093802</v>
      </c>
      <c r="G28" s="60">
        <v>344</v>
      </c>
      <c r="H28" s="19"/>
      <c r="I28" s="60">
        <v>214</v>
      </c>
      <c r="J28" s="19"/>
      <c r="K28" s="43">
        <f t="shared" si="1"/>
        <v>-0.37790697674418605</v>
      </c>
      <c r="L28" s="60">
        <v>432</v>
      </c>
      <c r="M28" s="19"/>
      <c r="N28" s="60">
        <v>445</v>
      </c>
      <c r="O28" s="19"/>
      <c r="P28" s="43">
        <f t="shared" si="2"/>
        <v>0.03009259259259256</v>
      </c>
      <c r="Q28" s="60">
        <v>198</v>
      </c>
      <c r="R28" s="19"/>
      <c r="S28" s="60">
        <v>207</v>
      </c>
      <c r="T28" s="19"/>
      <c r="U28" s="44">
        <f t="shared" si="3"/>
        <v>0.045454545454545414</v>
      </c>
    </row>
    <row r="29" spans="1:21" ht="12" customHeight="1">
      <c r="A29" s="35" t="s">
        <v>19</v>
      </c>
      <c r="B29" s="62">
        <v>20</v>
      </c>
      <c r="C29" s="9"/>
      <c r="D29" s="62">
        <v>14</v>
      </c>
      <c r="E29" s="9"/>
      <c r="F29" s="59">
        <f t="shared" si="0"/>
        <v>-0.30000000000000004</v>
      </c>
      <c r="G29" s="62">
        <v>11</v>
      </c>
      <c r="H29" s="9"/>
      <c r="I29" s="62">
        <v>4</v>
      </c>
      <c r="J29" s="9"/>
      <c r="K29" s="54">
        <f t="shared" si="1"/>
        <v>-0.6363636363636364</v>
      </c>
      <c r="L29" s="62">
        <v>13</v>
      </c>
      <c r="M29" s="9"/>
      <c r="N29" s="62">
        <v>23</v>
      </c>
      <c r="O29" s="9"/>
      <c r="P29" s="54">
        <f t="shared" si="2"/>
        <v>0.7692307692307692</v>
      </c>
      <c r="Q29" s="62">
        <v>12</v>
      </c>
      <c r="R29" s="9"/>
      <c r="S29" s="62">
        <v>9</v>
      </c>
      <c r="T29" s="9"/>
      <c r="U29" s="55">
        <f t="shared" si="3"/>
        <v>-0.25</v>
      </c>
    </row>
    <row r="30" spans="1:21" ht="12" customHeight="1">
      <c r="A30" s="35" t="s">
        <v>20</v>
      </c>
      <c r="B30" s="62">
        <v>33</v>
      </c>
      <c r="C30" s="9"/>
      <c r="D30" s="62">
        <v>38</v>
      </c>
      <c r="E30" s="9"/>
      <c r="F30" s="59">
        <f t="shared" si="0"/>
        <v>0.1515151515151516</v>
      </c>
      <c r="G30" s="62">
        <v>37</v>
      </c>
      <c r="H30" s="9"/>
      <c r="I30" s="62">
        <v>9</v>
      </c>
      <c r="J30" s="9"/>
      <c r="K30" s="54">
        <f t="shared" si="1"/>
        <v>-0.7567567567567568</v>
      </c>
      <c r="L30" s="62">
        <v>31</v>
      </c>
      <c r="M30" s="9"/>
      <c r="N30" s="62">
        <v>38</v>
      </c>
      <c r="O30" s="9"/>
      <c r="P30" s="54">
        <f t="shared" si="2"/>
        <v>0.22580645161290325</v>
      </c>
      <c r="Q30" s="62">
        <v>18</v>
      </c>
      <c r="R30" s="9"/>
      <c r="S30" s="62">
        <v>14</v>
      </c>
      <c r="T30" s="9"/>
      <c r="U30" s="55">
        <f t="shared" si="3"/>
        <v>-0.2222222222222222</v>
      </c>
    </row>
    <row r="31" spans="1:21" ht="12" customHeight="1">
      <c r="A31" s="35" t="s">
        <v>21</v>
      </c>
      <c r="B31" s="62">
        <v>28</v>
      </c>
      <c r="C31" s="9"/>
      <c r="D31" s="62">
        <v>21</v>
      </c>
      <c r="E31" s="9"/>
      <c r="F31" s="59">
        <f t="shared" si="0"/>
        <v>-0.25</v>
      </c>
      <c r="G31" s="62">
        <v>48</v>
      </c>
      <c r="H31" s="9"/>
      <c r="I31" s="62">
        <v>32</v>
      </c>
      <c r="J31" s="9"/>
      <c r="K31" s="54">
        <f t="shared" si="1"/>
        <v>-0.33333333333333337</v>
      </c>
      <c r="L31" s="62">
        <v>26</v>
      </c>
      <c r="M31" s="9"/>
      <c r="N31" s="62">
        <v>35</v>
      </c>
      <c r="O31" s="9"/>
      <c r="P31" s="54">
        <f t="shared" si="2"/>
        <v>0.34615384615384626</v>
      </c>
      <c r="Q31" s="62">
        <v>6</v>
      </c>
      <c r="R31" s="9"/>
      <c r="S31" s="62">
        <v>12</v>
      </c>
      <c r="T31" s="9"/>
      <c r="U31" s="55">
        <f t="shared" si="3"/>
        <v>1</v>
      </c>
    </row>
    <row r="32" spans="1:21" ht="12" customHeight="1">
      <c r="A32" s="35" t="s">
        <v>22</v>
      </c>
      <c r="B32" s="62">
        <v>4</v>
      </c>
      <c r="C32" s="9"/>
      <c r="D32" s="62">
        <v>1</v>
      </c>
      <c r="E32" s="9"/>
      <c r="F32" s="59">
        <f t="shared" si="0"/>
        <v>-0.75</v>
      </c>
      <c r="G32" s="62">
        <v>7</v>
      </c>
      <c r="H32" s="9"/>
      <c r="I32" s="62">
        <v>2</v>
      </c>
      <c r="J32" s="9"/>
      <c r="K32" s="54">
        <f t="shared" si="1"/>
        <v>-0.7142857142857143</v>
      </c>
      <c r="L32" s="62">
        <v>2</v>
      </c>
      <c r="M32" s="9"/>
      <c r="N32" s="62">
        <v>3</v>
      </c>
      <c r="O32" s="9"/>
      <c r="P32" s="54">
        <f t="shared" si="2"/>
        <v>0.5</v>
      </c>
      <c r="Q32" s="62">
        <v>2</v>
      </c>
      <c r="R32" s="9"/>
      <c r="S32" s="62">
        <v>0</v>
      </c>
      <c r="T32" s="9"/>
      <c r="U32" s="55">
        <f t="shared" si="3"/>
        <v>-1</v>
      </c>
    </row>
    <row r="33" spans="1:21" ht="12" customHeight="1">
      <c r="A33" s="35" t="s">
        <v>23</v>
      </c>
      <c r="B33" s="62">
        <v>303</v>
      </c>
      <c r="C33" s="9"/>
      <c r="D33" s="62">
        <v>293</v>
      </c>
      <c r="E33" s="9"/>
      <c r="F33" s="59">
        <f t="shared" si="0"/>
        <v>-0.03300330033003296</v>
      </c>
      <c r="G33" s="62">
        <v>173</v>
      </c>
      <c r="H33" s="9"/>
      <c r="I33" s="62">
        <v>98</v>
      </c>
      <c r="J33" s="9"/>
      <c r="K33" s="54">
        <f t="shared" si="1"/>
        <v>-0.4335260115606936</v>
      </c>
      <c r="L33" s="62">
        <v>199</v>
      </c>
      <c r="M33" s="9"/>
      <c r="N33" s="62">
        <v>184</v>
      </c>
      <c r="O33" s="9"/>
      <c r="P33" s="54">
        <f t="shared" si="2"/>
        <v>-0.07537688442211055</v>
      </c>
      <c r="Q33" s="62">
        <v>97</v>
      </c>
      <c r="R33" s="9"/>
      <c r="S33" s="62">
        <v>90</v>
      </c>
      <c r="T33" s="9"/>
      <c r="U33" s="55">
        <f t="shared" si="3"/>
        <v>-0.07216494845360821</v>
      </c>
    </row>
    <row r="34" spans="1:21" ht="12" customHeight="1">
      <c r="A34" s="35" t="s">
        <v>24</v>
      </c>
      <c r="B34" s="61">
        <v>87</v>
      </c>
      <c r="C34" s="12" t="s">
        <v>2</v>
      </c>
      <c r="D34" s="61">
        <v>84</v>
      </c>
      <c r="E34" s="9"/>
      <c r="F34" s="59">
        <f t="shared" si="0"/>
        <v>-0.03448275862068961</v>
      </c>
      <c r="G34" s="61">
        <v>16</v>
      </c>
      <c r="H34" s="12" t="s">
        <v>2</v>
      </c>
      <c r="I34" s="61">
        <v>33</v>
      </c>
      <c r="J34" s="9"/>
      <c r="K34" s="54">
        <f t="shared" si="1"/>
        <v>1.0625</v>
      </c>
      <c r="L34" s="61">
        <v>57</v>
      </c>
      <c r="M34" s="12" t="s">
        <v>2</v>
      </c>
      <c r="N34" s="61">
        <v>49</v>
      </c>
      <c r="O34" s="9"/>
      <c r="P34" s="54">
        <f t="shared" si="2"/>
        <v>-0.14035087719298245</v>
      </c>
      <c r="Q34" s="61">
        <v>21</v>
      </c>
      <c r="R34" s="12" t="s">
        <v>2</v>
      </c>
      <c r="S34" s="61">
        <v>33</v>
      </c>
      <c r="T34" s="9"/>
      <c r="U34" s="55">
        <f t="shared" si="3"/>
        <v>0.5714285714285714</v>
      </c>
    </row>
    <row r="35" spans="1:21" ht="12" customHeight="1">
      <c r="A35" s="35" t="s">
        <v>25</v>
      </c>
      <c r="B35" s="62">
        <v>122</v>
      </c>
      <c r="C35" s="9"/>
      <c r="D35" s="62">
        <v>126</v>
      </c>
      <c r="E35" s="9"/>
      <c r="F35" s="59">
        <f t="shared" si="0"/>
        <v>0.032786885245901676</v>
      </c>
      <c r="G35" s="62">
        <v>52</v>
      </c>
      <c r="H35" s="9"/>
      <c r="I35" s="62">
        <v>36</v>
      </c>
      <c r="J35" s="9"/>
      <c r="K35" s="54">
        <f t="shared" si="1"/>
        <v>-0.3076923076923077</v>
      </c>
      <c r="L35" s="62">
        <v>104</v>
      </c>
      <c r="M35" s="9"/>
      <c r="N35" s="62">
        <v>113</v>
      </c>
      <c r="O35" s="9"/>
      <c r="P35" s="54">
        <f t="shared" si="2"/>
        <v>0.08653846153846145</v>
      </c>
      <c r="Q35" s="62">
        <v>42</v>
      </c>
      <c r="R35" s="9"/>
      <c r="S35" s="62">
        <v>49</v>
      </c>
      <c r="T35" s="9"/>
      <c r="U35" s="55">
        <f t="shared" si="3"/>
        <v>0.16666666666666674</v>
      </c>
    </row>
    <row r="36" spans="1:21" s="21" customFormat="1" ht="5.25" customHeight="1">
      <c r="A36" s="35"/>
      <c r="B36" s="61"/>
      <c r="C36" s="12"/>
      <c r="D36" s="61"/>
      <c r="E36" s="12"/>
      <c r="F36" s="58"/>
      <c r="G36" s="61"/>
      <c r="H36" s="12"/>
      <c r="I36" s="61"/>
      <c r="J36" s="12"/>
      <c r="K36" s="49"/>
      <c r="L36" s="61"/>
      <c r="M36" s="12"/>
      <c r="N36" s="61"/>
      <c r="O36" s="12"/>
      <c r="P36" s="49"/>
      <c r="Q36" s="61"/>
      <c r="R36" s="12"/>
      <c r="S36" s="61"/>
      <c r="T36" s="12"/>
      <c r="U36" s="50"/>
    </row>
    <row r="37" spans="1:21" ht="12" customHeight="1">
      <c r="A37" s="18" t="s">
        <v>26</v>
      </c>
      <c r="B37" s="60">
        <v>540</v>
      </c>
      <c r="C37" s="19"/>
      <c r="D37" s="60">
        <v>526</v>
      </c>
      <c r="E37" s="19"/>
      <c r="F37" s="57">
        <f t="shared" si="0"/>
        <v>-0.025925925925925908</v>
      </c>
      <c r="G37" s="60">
        <v>485</v>
      </c>
      <c r="H37" s="19"/>
      <c r="I37" s="60">
        <v>510</v>
      </c>
      <c r="J37" s="19"/>
      <c r="K37" s="43">
        <f t="shared" si="1"/>
        <v>0.05154639175257736</v>
      </c>
      <c r="L37" s="60">
        <v>209</v>
      </c>
      <c r="M37" s="19"/>
      <c r="N37" s="60">
        <v>237</v>
      </c>
      <c r="O37" s="19"/>
      <c r="P37" s="43">
        <f t="shared" si="2"/>
        <v>0.13397129186602874</v>
      </c>
      <c r="Q37" s="60">
        <v>81</v>
      </c>
      <c r="R37" s="19"/>
      <c r="S37" s="60">
        <v>50</v>
      </c>
      <c r="T37" s="19"/>
      <c r="U37" s="44">
        <f t="shared" si="3"/>
        <v>-0.3827160493827161</v>
      </c>
    </row>
    <row r="38" spans="1:21" ht="12" customHeight="1">
      <c r="A38" s="35" t="s">
        <v>27</v>
      </c>
      <c r="B38" s="62">
        <v>174</v>
      </c>
      <c r="C38" s="9"/>
      <c r="D38" s="62">
        <v>156</v>
      </c>
      <c r="E38" s="9"/>
      <c r="F38" s="59">
        <f t="shared" si="0"/>
        <v>-0.10344827586206895</v>
      </c>
      <c r="G38" s="62">
        <v>121</v>
      </c>
      <c r="H38" s="9"/>
      <c r="I38" s="62">
        <v>77</v>
      </c>
      <c r="J38" s="9"/>
      <c r="K38" s="54">
        <f t="shared" si="1"/>
        <v>-0.36363636363636365</v>
      </c>
      <c r="L38" s="62">
        <v>127</v>
      </c>
      <c r="M38" s="9"/>
      <c r="N38" s="62">
        <v>136</v>
      </c>
      <c r="O38" s="9"/>
      <c r="P38" s="54">
        <f t="shared" si="2"/>
        <v>0.07086614173228356</v>
      </c>
      <c r="Q38" s="62">
        <v>48</v>
      </c>
      <c r="R38" s="9"/>
      <c r="S38" s="62">
        <v>19</v>
      </c>
      <c r="T38" s="9"/>
      <c r="U38" s="55">
        <f t="shared" si="3"/>
        <v>-0.6041666666666667</v>
      </c>
    </row>
    <row r="39" spans="1:21" ht="12" customHeight="1">
      <c r="A39" s="35" t="s">
        <v>28</v>
      </c>
      <c r="B39" s="62">
        <v>8</v>
      </c>
      <c r="C39" s="9"/>
      <c r="D39" s="62">
        <v>6</v>
      </c>
      <c r="E39" s="9"/>
      <c r="F39" s="59">
        <f t="shared" si="0"/>
        <v>-0.25</v>
      </c>
      <c r="G39" s="62">
        <v>5</v>
      </c>
      <c r="H39" s="9"/>
      <c r="I39" s="62">
        <v>8</v>
      </c>
      <c r="J39" s="9"/>
      <c r="K39" s="54">
        <f t="shared" si="1"/>
        <v>0.6000000000000001</v>
      </c>
      <c r="L39" s="62">
        <v>7</v>
      </c>
      <c r="M39" s="9"/>
      <c r="N39" s="62">
        <v>9</v>
      </c>
      <c r="O39" s="9"/>
      <c r="P39" s="54">
        <f t="shared" si="2"/>
        <v>0.2857142857142858</v>
      </c>
      <c r="Q39" s="62">
        <v>1</v>
      </c>
      <c r="R39" s="9"/>
      <c r="S39" s="62">
        <v>1</v>
      </c>
      <c r="T39" s="9"/>
      <c r="U39" s="55">
        <f t="shared" si="3"/>
        <v>0</v>
      </c>
    </row>
    <row r="40" spans="1:21" ht="12" customHeight="1">
      <c r="A40" s="35" t="s">
        <v>29</v>
      </c>
      <c r="B40" s="62">
        <v>93</v>
      </c>
      <c r="C40" s="9"/>
      <c r="D40" s="62">
        <v>91</v>
      </c>
      <c r="E40" s="9"/>
      <c r="F40" s="59">
        <f t="shared" si="0"/>
        <v>-0.021505376344086002</v>
      </c>
      <c r="G40" s="62">
        <v>78</v>
      </c>
      <c r="H40" s="9"/>
      <c r="I40" s="62">
        <v>104</v>
      </c>
      <c r="J40" s="9"/>
      <c r="K40" s="54">
        <f t="shared" si="1"/>
        <v>0.33333333333333326</v>
      </c>
      <c r="L40" s="62">
        <v>35</v>
      </c>
      <c r="M40" s="9"/>
      <c r="N40" s="62">
        <v>41</v>
      </c>
      <c r="O40" s="9"/>
      <c r="P40" s="54">
        <f t="shared" si="2"/>
        <v>0.17142857142857149</v>
      </c>
      <c r="Q40" s="62">
        <v>12</v>
      </c>
      <c r="R40" s="9"/>
      <c r="S40" s="62">
        <v>12</v>
      </c>
      <c r="T40" s="9"/>
      <c r="U40" s="55">
        <f t="shared" si="3"/>
        <v>0</v>
      </c>
    </row>
    <row r="41" spans="1:21" ht="12" customHeight="1">
      <c r="A41" s="35" t="s">
        <v>30</v>
      </c>
      <c r="B41" s="62">
        <v>28</v>
      </c>
      <c r="C41" s="9"/>
      <c r="D41" s="62">
        <v>24</v>
      </c>
      <c r="E41" s="9"/>
      <c r="F41" s="59">
        <f t="shared" si="0"/>
        <v>-0.1428571428571429</v>
      </c>
      <c r="G41" s="62">
        <v>6</v>
      </c>
      <c r="H41" s="9"/>
      <c r="I41" s="62">
        <v>17</v>
      </c>
      <c r="J41" s="9"/>
      <c r="K41" s="54">
        <f t="shared" si="1"/>
        <v>1.8333333333333335</v>
      </c>
      <c r="L41" s="62">
        <v>6</v>
      </c>
      <c r="M41" s="9"/>
      <c r="N41" s="62">
        <v>6</v>
      </c>
      <c r="O41" s="9"/>
      <c r="P41" s="54">
        <f t="shared" si="2"/>
        <v>0</v>
      </c>
      <c r="Q41" s="62">
        <v>4</v>
      </c>
      <c r="R41" s="9"/>
      <c r="S41" s="62">
        <v>8</v>
      </c>
      <c r="T41" s="9"/>
      <c r="U41" s="55">
        <f t="shared" si="3"/>
        <v>1</v>
      </c>
    </row>
    <row r="42" spans="1:21" ht="12" customHeight="1">
      <c r="A42" s="35" t="s">
        <v>31</v>
      </c>
      <c r="B42" s="62">
        <v>25</v>
      </c>
      <c r="C42" s="9"/>
      <c r="D42" s="62">
        <v>28</v>
      </c>
      <c r="E42" s="9"/>
      <c r="F42" s="59">
        <f t="shared" si="0"/>
        <v>0.1200000000000001</v>
      </c>
      <c r="G42" s="62">
        <v>11</v>
      </c>
      <c r="H42" s="9"/>
      <c r="I42" s="62">
        <v>9</v>
      </c>
      <c r="J42" s="9"/>
      <c r="K42" s="54">
        <f t="shared" si="1"/>
        <v>-0.18181818181818177</v>
      </c>
      <c r="L42" s="62">
        <v>7</v>
      </c>
      <c r="M42" s="9"/>
      <c r="N42" s="62">
        <v>9</v>
      </c>
      <c r="O42" s="9"/>
      <c r="P42" s="54">
        <f t="shared" si="2"/>
        <v>0.2857142857142858</v>
      </c>
      <c r="Q42" s="62">
        <v>6</v>
      </c>
      <c r="R42" s="9"/>
      <c r="S42" s="62">
        <v>3</v>
      </c>
      <c r="T42" s="9"/>
      <c r="U42" s="55">
        <f t="shared" si="3"/>
        <v>-0.5</v>
      </c>
    </row>
    <row r="43" spans="1:21" ht="12" customHeight="1">
      <c r="A43" s="35" t="s">
        <v>32</v>
      </c>
      <c r="B43" s="62">
        <v>212</v>
      </c>
      <c r="C43" s="9"/>
      <c r="D43" s="62">
        <v>221</v>
      </c>
      <c r="E43" s="9"/>
      <c r="F43" s="59">
        <f t="shared" si="0"/>
        <v>0.04245283018867929</v>
      </c>
      <c r="G43" s="62">
        <v>264</v>
      </c>
      <c r="H43" s="9"/>
      <c r="I43" s="62">
        <v>295</v>
      </c>
      <c r="J43" s="9"/>
      <c r="K43" s="54">
        <f t="shared" si="1"/>
        <v>0.11742424242424243</v>
      </c>
      <c r="L43" s="62">
        <v>27</v>
      </c>
      <c r="M43" s="9"/>
      <c r="N43" s="62">
        <v>36</v>
      </c>
      <c r="O43" s="9"/>
      <c r="P43" s="54">
        <f t="shared" si="2"/>
        <v>0.33333333333333326</v>
      </c>
      <c r="Q43" s="62">
        <v>10</v>
      </c>
      <c r="R43" s="9"/>
      <c r="S43" s="62">
        <v>7</v>
      </c>
      <c r="T43" s="9"/>
      <c r="U43" s="55">
        <f t="shared" si="3"/>
        <v>-0.30000000000000004</v>
      </c>
    </row>
    <row r="44" spans="1:21" s="21" customFormat="1" ht="5.25" customHeight="1">
      <c r="A44" s="35"/>
      <c r="B44" s="61"/>
      <c r="C44" s="12"/>
      <c r="D44" s="61"/>
      <c r="E44" s="12"/>
      <c r="F44" s="58"/>
      <c r="G44" s="61"/>
      <c r="H44" s="12"/>
      <c r="I44" s="61"/>
      <c r="J44" s="12"/>
      <c r="K44" s="49"/>
      <c r="L44" s="61"/>
      <c r="M44" s="12"/>
      <c r="N44" s="61"/>
      <c r="O44" s="12"/>
      <c r="P44" s="49"/>
      <c r="Q44" s="61"/>
      <c r="R44" s="12"/>
      <c r="S44" s="61"/>
      <c r="T44" s="12"/>
      <c r="U44" s="50"/>
    </row>
    <row r="45" spans="1:21" ht="12" customHeight="1">
      <c r="A45" s="18" t="s">
        <v>33</v>
      </c>
      <c r="B45" s="60">
        <v>349</v>
      </c>
      <c r="C45" s="19" t="s">
        <v>2</v>
      </c>
      <c r="D45" s="60">
        <v>384</v>
      </c>
      <c r="E45" s="19"/>
      <c r="F45" s="57">
        <f t="shared" si="0"/>
        <v>0.10028653295128942</v>
      </c>
      <c r="G45" s="60">
        <v>230</v>
      </c>
      <c r="H45" s="19" t="s">
        <v>2</v>
      </c>
      <c r="I45" s="60">
        <v>315</v>
      </c>
      <c r="J45" s="19"/>
      <c r="K45" s="43">
        <f t="shared" si="1"/>
        <v>0.36956521739130443</v>
      </c>
      <c r="L45" s="60">
        <v>127</v>
      </c>
      <c r="M45" s="19" t="s">
        <v>2</v>
      </c>
      <c r="N45" s="60">
        <v>153</v>
      </c>
      <c r="O45" s="19"/>
      <c r="P45" s="43">
        <f t="shared" si="2"/>
        <v>0.20472440944881898</v>
      </c>
      <c r="Q45" s="60">
        <v>48</v>
      </c>
      <c r="R45" s="19" t="s">
        <v>2</v>
      </c>
      <c r="S45" s="60">
        <v>51</v>
      </c>
      <c r="T45" s="19"/>
      <c r="U45" s="44">
        <f t="shared" si="3"/>
        <v>0.0625</v>
      </c>
    </row>
    <row r="46" spans="1:21" ht="5.25" customHeight="1">
      <c r="A46" s="33"/>
      <c r="B46" s="13"/>
      <c r="C46" s="14"/>
      <c r="D46" s="8"/>
      <c r="E46" s="10"/>
      <c r="F46" s="7"/>
      <c r="G46" s="13"/>
      <c r="H46" s="14"/>
      <c r="I46" s="8"/>
      <c r="J46" s="10"/>
      <c r="K46" s="7"/>
      <c r="L46" s="13"/>
      <c r="M46" s="14"/>
      <c r="N46" s="8"/>
      <c r="O46" s="10"/>
      <c r="P46" s="7"/>
      <c r="Q46" s="13"/>
      <c r="R46" s="14"/>
      <c r="S46" s="8"/>
      <c r="T46" s="10"/>
      <c r="U46" s="8"/>
    </row>
    <row r="47" s="2" customFormat="1" ht="12.75"/>
    <row r="48" s="2" customFormat="1" ht="12.75">
      <c r="A48" s="2" t="s">
        <v>36</v>
      </c>
    </row>
    <row r="49" s="2" customFormat="1" ht="12.75"/>
    <row r="50" s="2" customFormat="1" ht="12.75">
      <c r="A50" s="31" t="s">
        <v>34</v>
      </c>
    </row>
    <row r="51" ht="13.5">
      <c r="A51" s="31" t="s">
        <v>50</v>
      </c>
    </row>
    <row r="52" ht="13.5">
      <c r="A52" s="35" t="s">
        <v>47</v>
      </c>
    </row>
    <row r="53" ht="13.5">
      <c r="A53" s="31" t="s">
        <v>35</v>
      </c>
    </row>
  </sheetData>
  <sheetProtection/>
  <mergeCells count="6">
    <mergeCell ref="B2:K2"/>
    <mergeCell ref="L2:U2"/>
    <mergeCell ref="G4:K4"/>
    <mergeCell ref="L4:P4"/>
    <mergeCell ref="Q4:U4"/>
    <mergeCell ref="B4:F4"/>
  </mergeCells>
  <printOptions/>
  <pageMargins left="0.75" right="0.75" top="1" bottom="1" header="0.4921259845" footer="0.4921259845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Jean-Brice Michaud</dc:creator>
  <cp:keywords/>
  <dc:description/>
  <cp:lastModifiedBy>Guggenbühl Chantal BFS</cp:lastModifiedBy>
  <cp:lastPrinted>2013-05-15T11:27:01Z</cp:lastPrinted>
  <dcterms:created xsi:type="dcterms:W3CDTF">2012-04-18T10:53:34Z</dcterms:created>
  <dcterms:modified xsi:type="dcterms:W3CDTF">2017-03-20T14:52:58Z</dcterms:modified>
  <cp:category/>
  <cp:version/>
  <cp:contentType/>
  <cp:contentStatus/>
</cp:coreProperties>
</file>