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GS\POKU\00_BFS_ALLE\Austausch_DAM_DIAM\B17\17_03 Kantonale Wahlen\2022\24.04.2022_AI\"/>
    </mc:Choice>
  </mc:AlternateContent>
  <bookViews>
    <workbookView xWindow="0" yWindow="0" windowWidth="19200" windowHeight="6495" tabRatio="842"/>
  </bookViews>
  <sheets>
    <sheet name="aktuell (2018-2022)" sheetId="92" r:id="rId1"/>
    <sheet name="2017-2021" sheetId="91" r:id="rId2"/>
    <sheet name="2016-2020" sheetId="90" r:id="rId3"/>
    <sheet name="2015-2019" sheetId="84" r:id="rId4"/>
    <sheet name="2014-2018" sheetId="83" r:id="rId5"/>
    <sheet name="2013-2017" sheetId="58" r:id="rId6"/>
    <sheet name="2012-2016" sheetId="54" r:id="rId7"/>
    <sheet name="2011-2015" sheetId="45" r:id="rId8"/>
    <sheet name="2010-2014" sheetId="36" r:id="rId9"/>
    <sheet name="2010-2013" sheetId="29" r:id="rId10"/>
    <sheet name="2009-2012" sheetId="1" r:id="rId11"/>
    <sheet name="2008-2011" sheetId="2" r:id="rId12"/>
    <sheet name="2007-2010" sheetId="3" r:id="rId13"/>
    <sheet name="2006-2009" sheetId="4" r:id="rId14"/>
    <sheet name="2005-2008" sheetId="5" r:id="rId15"/>
    <sheet name="2004-2007" sheetId="6" r:id="rId16"/>
    <sheet name="2003-2006" sheetId="7" r:id="rId17"/>
    <sheet name="2002-2005" sheetId="8" r:id="rId18"/>
    <sheet name="2001-2004" sheetId="9" r:id="rId19"/>
    <sheet name="2000-2003" sheetId="10" r:id="rId20"/>
    <sheet name="1999-2002" sheetId="11" r:id="rId21"/>
    <sheet name="1998-2001" sheetId="12" r:id="rId22"/>
    <sheet name="1997-2000" sheetId="13" r:id="rId23"/>
    <sheet name="1996-1999" sheetId="14" r:id="rId24"/>
    <sheet name="1992-1995" sheetId="15" r:id="rId25"/>
    <sheet name="1988-1991" sheetId="16" r:id="rId26"/>
    <sheet name="1984-1987" sheetId="17" r:id="rId27"/>
    <sheet name="1980-1983" sheetId="18" r:id="rId28"/>
  </sheets>
  <definedNames>
    <definedName name="_xlnm.Print_Area" localSheetId="27">'1980-1983'!$A$1:$BN$56</definedName>
    <definedName name="_xlnm.Print_Area" localSheetId="26">'1984-1987'!$A$1:$BO$56</definedName>
    <definedName name="_xlnm.Print_Area" localSheetId="25">'1988-1991'!$A$1:$BO$56</definedName>
    <definedName name="_xlnm.Print_Area" localSheetId="24">'1992-1995'!$A$1:$BO$56</definedName>
    <definedName name="_xlnm.Print_Area" localSheetId="23">'1996-1999'!$A$1:$BO$56</definedName>
    <definedName name="_xlnm.Print_Area" localSheetId="22">'1997-2000'!$A$1:$BN$56</definedName>
    <definedName name="_xlnm.Print_Area" localSheetId="21">'1998-2001'!$A$1:$BO$55</definedName>
    <definedName name="_xlnm.Print_Area" localSheetId="20">'1999-2002'!$A$1:$BO$56</definedName>
    <definedName name="_xlnm.Print_Area" localSheetId="19">'2000-2003'!$A$1:$BO$56</definedName>
    <definedName name="_xlnm.Print_Area" localSheetId="18">'2001-2004'!$A$1:$BN$58</definedName>
    <definedName name="_xlnm.Print_Area" localSheetId="17">'2002-2005'!$A$1:$BM$58</definedName>
    <definedName name="_xlnm.Print_Area" localSheetId="16">'2003-2006'!$A$1:$BL$58</definedName>
    <definedName name="_xlnm.Print_Area" localSheetId="15">'2004-2007'!$A$1:$BL$56</definedName>
    <definedName name="_xlnm.Print_Area" localSheetId="14">'2005-2008'!$A$1:$BL$58</definedName>
    <definedName name="_xlnm.Print_Area" localSheetId="13">'2006-2009'!$A$1:$BL$62</definedName>
    <definedName name="_xlnm.Print_Area" localSheetId="12">'2007-2010'!$A$1:$BL$60</definedName>
    <definedName name="_xlnm.Print_Area" localSheetId="11">'2008-2011'!$A$1:$BL$61</definedName>
    <definedName name="_xlnm.Print_Area" localSheetId="10">'2009-2012'!$A$1:$BL$59</definedName>
    <definedName name="_xlnm.Print_Area" localSheetId="9">'2010-2013'!$A$1:$BL$84</definedName>
    <definedName name="_xlnm.Print_Area" localSheetId="8">'2010-2014'!$A$1:$BL$83</definedName>
    <definedName name="_xlnm.Print_Area" localSheetId="7">'2011-2015'!$A$1:$BL$84</definedName>
    <definedName name="_xlnm.Print_Area" localSheetId="6">'2012-2016'!$A$1:$BL$85</definedName>
    <definedName name="_xlnm.Print_Area" localSheetId="5">'2013-2017'!$A$1:$BL$85</definedName>
    <definedName name="_xlnm.Print_Area" localSheetId="4">'2014-2018'!$A$1:$BL$85</definedName>
    <definedName name="_xlnm.Print_Area" localSheetId="3">'2015-2019'!$A$1:$BL$52</definedName>
    <definedName name="_xlnm.Print_Area" localSheetId="2">'2016-2020'!$A$1:$BL$51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8" i="92" l="1"/>
  <c r="BI7" i="90" l="1"/>
  <c r="BJ7" i="90"/>
  <c r="BK7" i="90" s="1"/>
  <c r="BL7" i="90" s="1"/>
  <c r="AB7" i="91"/>
  <c r="AA7" i="91"/>
  <c r="AC7" i="91" s="1"/>
  <c r="AD7" i="91" l="1"/>
  <c r="AB32" i="92" l="1"/>
  <c r="AA32" i="92"/>
  <c r="AB31" i="92"/>
  <c r="AA31" i="92"/>
  <c r="AC31" i="92" s="1"/>
  <c r="AD31" i="92" s="1"/>
  <c r="AB30" i="92"/>
  <c r="AA30" i="92"/>
  <c r="AB29" i="92"/>
  <c r="AA29" i="92"/>
  <c r="AC29" i="92" s="1"/>
  <c r="AD29" i="92" s="1"/>
  <c r="AB28" i="92"/>
  <c r="AA28" i="92"/>
  <c r="AB27" i="92"/>
  <c r="AA27" i="92"/>
  <c r="AC27" i="92" s="1"/>
  <c r="AD27" i="92" s="1"/>
  <c r="AB26" i="92"/>
  <c r="AA26" i="92"/>
  <c r="AB25" i="92"/>
  <c r="AA25" i="92"/>
  <c r="AC25" i="92" s="1"/>
  <c r="AD25" i="92" s="1"/>
  <c r="AB24" i="92"/>
  <c r="AA24" i="92"/>
  <c r="AB23" i="92"/>
  <c r="AA23" i="92"/>
  <c r="AC23" i="92" s="1"/>
  <c r="AD23" i="92" s="1"/>
  <c r="AB22" i="92"/>
  <c r="AA22" i="92"/>
  <c r="AB21" i="92"/>
  <c r="AA21" i="92"/>
  <c r="AC21" i="92" s="1"/>
  <c r="AD21" i="92" s="1"/>
  <c r="AB20" i="92"/>
  <c r="AA20" i="92"/>
  <c r="AB19" i="92"/>
  <c r="AA19" i="92"/>
  <c r="AC19" i="92" s="1"/>
  <c r="AD19" i="92" s="1"/>
  <c r="AB18" i="92"/>
  <c r="AA18" i="92"/>
  <c r="AD17" i="92"/>
  <c r="AD16" i="92"/>
  <c r="AB15" i="92"/>
  <c r="AA15" i="92"/>
  <c r="AB14" i="92"/>
  <c r="AA14" i="92"/>
  <c r="AD13" i="92"/>
  <c r="AD12" i="92"/>
  <c r="AB11" i="92"/>
  <c r="AA11" i="92"/>
  <c r="AB10" i="92"/>
  <c r="AA10" i="92"/>
  <c r="AB9" i="92"/>
  <c r="AA9" i="92"/>
  <c r="AB8" i="92"/>
  <c r="AB7" i="92"/>
  <c r="AA7" i="92"/>
  <c r="Z6" i="92"/>
  <c r="Y6" i="92"/>
  <c r="X6" i="92"/>
  <c r="W6" i="92"/>
  <c r="V6" i="92"/>
  <c r="U6" i="92"/>
  <c r="T6" i="92"/>
  <c r="S6" i="92"/>
  <c r="R6" i="92"/>
  <c r="Q6" i="92"/>
  <c r="P6" i="92"/>
  <c r="O6" i="92"/>
  <c r="N6" i="92"/>
  <c r="M6" i="92"/>
  <c r="L6" i="92"/>
  <c r="K6" i="92"/>
  <c r="J6" i="92"/>
  <c r="I6" i="92"/>
  <c r="H6" i="92"/>
  <c r="G6" i="92"/>
  <c r="F6" i="92"/>
  <c r="E6" i="92"/>
  <c r="D6" i="92"/>
  <c r="C6" i="92"/>
  <c r="S33" i="92" l="1"/>
  <c r="O33" i="92"/>
  <c r="AC9" i="92"/>
  <c r="AD9" i="92" s="1"/>
  <c r="AC14" i="92"/>
  <c r="AD14" i="92" s="1"/>
  <c r="AC7" i="92"/>
  <c r="AD7" i="92" s="1"/>
  <c r="AC11" i="92"/>
  <c r="AD11" i="92" s="1"/>
  <c r="W33" i="92"/>
  <c r="AA6" i="92"/>
  <c r="AC10" i="92"/>
  <c r="AD10" i="92" s="1"/>
  <c r="AC15" i="92"/>
  <c r="AD15" i="92" s="1"/>
  <c r="M33" i="92"/>
  <c r="U33" i="92"/>
  <c r="I33" i="92"/>
  <c r="Q33" i="92"/>
  <c r="Y33" i="92"/>
  <c r="K33" i="92"/>
  <c r="C33" i="92"/>
  <c r="G33" i="92"/>
  <c r="E33" i="92"/>
  <c r="AB6" i="92"/>
  <c r="AC18" i="92"/>
  <c r="AC20" i="92"/>
  <c r="AD20" i="92" s="1"/>
  <c r="AC22" i="92"/>
  <c r="AD22" i="92" s="1"/>
  <c r="AC24" i="92"/>
  <c r="AD24" i="92" s="1"/>
  <c r="AC26" i="92"/>
  <c r="AD26" i="92" s="1"/>
  <c r="AC28" i="92"/>
  <c r="AD28" i="92" s="1"/>
  <c r="AC30" i="92"/>
  <c r="AD30" i="92" s="1"/>
  <c r="AC32" i="92"/>
  <c r="AD32" i="92" s="1"/>
  <c r="AC8" i="92"/>
  <c r="AD8" i="92" s="1"/>
  <c r="AD18" i="92"/>
  <c r="C6" i="91"/>
  <c r="C33" i="91" s="1"/>
  <c r="G6" i="91"/>
  <c r="G33" i="91" s="1"/>
  <c r="AA30" i="91"/>
  <c r="AB32" i="91"/>
  <c r="AA32" i="91"/>
  <c r="AB31" i="91"/>
  <c r="AA31" i="91"/>
  <c r="AB30" i="91"/>
  <c r="AB29" i="91"/>
  <c r="AA29" i="91"/>
  <c r="AB28" i="91"/>
  <c r="AA28" i="91"/>
  <c r="AB27" i="91"/>
  <c r="AA27" i="91"/>
  <c r="AB26" i="91"/>
  <c r="AA26" i="91"/>
  <c r="AB25" i="91"/>
  <c r="AA25" i="91"/>
  <c r="AB24" i="91"/>
  <c r="AA24" i="91"/>
  <c r="AB23" i="91"/>
  <c r="AA23" i="91"/>
  <c r="AB22" i="91"/>
  <c r="AA22" i="91"/>
  <c r="AB21" i="91"/>
  <c r="AA21" i="91"/>
  <c r="AB20" i="91"/>
  <c r="AA20" i="91"/>
  <c r="AB19" i="91"/>
  <c r="AA19" i="91"/>
  <c r="AB18" i="91"/>
  <c r="AA18" i="91"/>
  <c r="AB15" i="91"/>
  <c r="AA15" i="91"/>
  <c r="AC15" i="91" s="1"/>
  <c r="AB14" i="91"/>
  <c r="AA14" i="91"/>
  <c r="AC14" i="91" s="1"/>
  <c r="AB13" i="91"/>
  <c r="AA13" i="91"/>
  <c r="AB12" i="91"/>
  <c r="AA12" i="91"/>
  <c r="AB11" i="91"/>
  <c r="AB6" i="91" s="1"/>
  <c r="AA11" i="91"/>
  <c r="AC11" i="91" s="1"/>
  <c r="AB10" i="91"/>
  <c r="AA10" i="91"/>
  <c r="AD10" i="91" s="1"/>
  <c r="AB9" i="91"/>
  <c r="AA9" i="91"/>
  <c r="AB8" i="91"/>
  <c r="AA8" i="91"/>
  <c r="Z6" i="91"/>
  <c r="Y6" i="91"/>
  <c r="X6" i="91"/>
  <c r="W6" i="91"/>
  <c r="V6" i="91"/>
  <c r="U6" i="91"/>
  <c r="T6" i="91"/>
  <c r="S6" i="91"/>
  <c r="R6" i="91"/>
  <c r="Q6" i="91"/>
  <c r="P6" i="91"/>
  <c r="O33" i="91" s="1"/>
  <c r="O6" i="91"/>
  <c r="N6" i="91"/>
  <c r="M6" i="91"/>
  <c r="M33" i="91" s="1"/>
  <c r="L6" i="91"/>
  <c r="K6" i="91"/>
  <c r="K33" i="91" s="1"/>
  <c r="J6" i="91"/>
  <c r="I6" i="91"/>
  <c r="H6" i="91"/>
  <c r="F6" i="91"/>
  <c r="E6" i="91"/>
  <c r="E33" i="91" s="1"/>
  <c r="D6" i="91"/>
  <c r="S33" i="91"/>
  <c r="AC20" i="91"/>
  <c r="AD20" i="91"/>
  <c r="AC24" i="91"/>
  <c r="AD24" i="91"/>
  <c r="AC32" i="91"/>
  <c r="AD32" i="91"/>
  <c r="AC12" i="91"/>
  <c r="AD12" i="91" s="1"/>
  <c r="AD16" i="91"/>
  <c r="AC30" i="91"/>
  <c r="AD30" i="91"/>
  <c r="U33" i="91"/>
  <c r="AC28" i="91"/>
  <c r="AD28" i="91"/>
  <c r="AC18" i="91"/>
  <c r="AD18" i="91"/>
  <c r="AC22" i="91"/>
  <c r="AD22" i="91"/>
  <c r="AC26" i="91"/>
  <c r="AD26" i="91"/>
  <c r="AC8" i="91"/>
  <c r="AD8" i="91"/>
  <c r="AC10" i="91"/>
  <c r="AC6" i="91" s="1"/>
  <c r="AD17" i="91"/>
  <c r="AC23" i="91"/>
  <c r="AD23" i="91"/>
  <c r="AC27" i="91"/>
  <c r="AD27" i="91"/>
  <c r="AC9" i="91"/>
  <c r="AD9" i="91"/>
  <c r="AC13" i="91"/>
  <c r="AD13" i="91" s="1"/>
  <c r="AC19" i="91"/>
  <c r="AD19" i="91"/>
  <c r="AC21" i="91"/>
  <c r="AD21" i="91"/>
  <c r="AC25" i="91"/>
  <c r="AD25" i="91"/>
  <c r="AC29" i="91"/>
  <c r="AD29" i="91"/>
  <c r="AC31" i="91"/>
  <c r="AD31" i="91"/>
  <c r="BI6" i="90"/>
  <c r="BK8" i="90"/>
  <c r="BK9" i="90"/>
  <c r="BK10" i="90"/>
  <c r="BK11" i="90"/>
  <c r="BK12" i="90"/>
  <c r="BK13" i="90"/>
  <c r="BK14" i="90"/>
  <c r="BK15" i="90"/>
  <c r="BK16" i="90"/>
  <c r="BK17" i="90"/>
  <c r="BK18" i="90"/>
  <c r="BK19" i="90"/>
  <c r="BK20" i="90"/>
  <c r="BK21" i="90"/>
  <c r="BK22" i="90"/>
  <c r="BK23" i="90"/>
  <c r="BK24" i="90"/>
  <c r="BK25" i="90"/>
  <c r="BK26" i="90"/>
  <c r="BK27" i="90"/>
  <c r="BK28" i="90"/>
  <c r="BK29" i="90"/>
  <c r="BK30" i="90"/>
  <c r="BK31" i="90"/>
  <c r="BK32" i="90"/>
  <c r="BI8" i="90"/>
  <c r="BJ8" i="90"/>
  <c r="BI9" i="90"/>
  <c r="BJ9" i="90"/>
  <c r="BI10" i="90"/>
  <c r="BJ10" i="90"/>
  <c r="BI11" i="90"/>
  <c r="BJ11" i="90"/>
  <c r="BI12" i="90"/>
  <c r="BJ12" i="90"/>
  <c r="BI13" i="90"/>
  <c r="BJ13" i="90"/>
  <c r="BI14" i="90"/>
  <c r="BJ14" i="90"/>
  <c r="BI15" i="90"/>
  <c r="BJ15" i="90"/>
  <c r="BI16" i="90"/>
  <c r="BJ16" i="90"/>
  <c r="BI17" i="90"/>
  <c r="BJ17" i="90"/>
  <c r="BI18" i="90"/>
  <c r="BJ18" i="90"/>
  <c r="BI19" i="90"/>
  <c r="BJ19" i="90"/>
  <c r="BI20" i="90"/>
  <c r="BJ20" i="90"/>
  <c r="BI21" i="90"/>
  <c r="BJ21" i="90"/>
  <c r="BI22" i="90"/>
  <c r="BJ22" i="90"/>
  <c r="BI23" i="90"/>
  <c r="BJ23" i="90"/>
  <c r="BI24" i="90"/>
  <c r="BJ24" i="90"/>
  <c r="BI25" i="90"/>
  <c r="BJ25" i="90"/>
  <c r="BI26" i="90"/>
  <c r="BJ26" i="90"/>
  <c r="BI27" i="90"/>
  <c r="BJ27" i="90"/>
  <c r="BI28" i="90"/>
  <c r="BJ28" i="90"/>
  <c r="BI29" i="90"/>
  <c r="BJ29" i="90"/>
  <c r="BI30" i="90"/>
  <c r="BJ30" i="90"/>
  <c r="BI31" i="90"/>
  <c r="BJ31" i="90"/>
  <c r="BJ6" i="90"/>
  <c r="BI32" i="90"/>
  <c r="BJ32" i="90"/>
  <c r="BL8" i="90"/>
  <c r="BL9" i="90"/>
  <c r="BL10" i="90"/>
  <c r="BL11" i="90"/>
  <c r="BL12" i="90"/>
  <c r="BL13" i="90"/>
  <c r="BL14" i="90"/>
  <c r="BL15" i="90"/>
  <c r="BL16" i="90"/>
  <c r="BL17" i="90"/>
  <c r="BL24" i="90"/>
  <c r="BL25" i="90"/>
  <c r="BL26" i="90"/>
  <c r="BL27" i="90"/>
  <c r="BL28" i="90"/>
  <c r="BL29" i="90"/>
  <c r="BL30" i="90"/>
  <c r="BL31" i="90"/>
  <c r="BL32" i="90"/>
  <c r="BL19" i="90"/>
  <c r="BL20" i="90"/>
  <c r="BL21" i="90"/>
  <c r="BL22" i="90"/>
  <c r="BL23" i="90"/>
  <c r="BL18" i="90"/>
  <c r="C6" i="90"/>
  <c r="C33" i="90" s="1"/>
  <c r="BH6" i="90"/>
  <c r="BG33" i="90" s="1"/>
  <c r="BK6" i="90"/>
  <c r="BL6" i="90" s="1"/>
  <c r="D6" i="90"/>
  <c r="E6" i="90"/>
  <c r="F6" i="90"/>
  <c r="G6" i="90"/>
  <c r="H6" i="90"/>
  <c r="G33" i="90" s="1"/>
  <c r="I6" i="90"/>
  <c r="J6" i="90"/>
  <c r="I33" i="90" s="1"/>
  <c r="K6" i="90"/>
  <c r="K33" i="90" s="1"/>
  <c r="L6" i="90"/>
  <c r="M6" i="90"/>
  <c r="N6" i="90"/>
  <c r="O6" i="90"/>
  <c r="P6" i="90"/>
  <c r="Q6" i="90"/>
  <c r="Q33" i="90"/>
  <c r="R6" i="90"/>
  <c r="S6" i="90"/>
  <c r="T6" i="90"/>
  <c r="U6" i="90"/>
  <c r="U33" i="90" s="1"/>
  <c r="V6" i="90"/>
  <c r="W6" i="90"/>
  <c r="X6" i="90"/>
  <c r="Y6" i="90"/>
  <c r="Y33" i="90" s="1"/>
  <c r="Z6" i="90"/>
  <c r="AA6" i="90"/>
  <c r="AB6" i="90"/>
  <c r="AC6" i="90"/>
  <c r="AC33" i="90" s="1"/>
  <c r="AD6" i="90"/>
  <c r="AE6" i="90"/>
  <c r="AF6" i="90"/>
  <c r="AG6" i="90"/>
  <c r="AH6" i="90"/>
  <c r="AI6" i="90"/>
  <c r="AJ6" i="90"/>
  <c r="AK6" i="90"/>
  <c r="AK33" i="90"/>
  <c r="AL6" i="90"/>
  <c r="AM6" i="90"/>
  <c r="AM33" i="90" s="1"/>
  <c r="AN6" i="90"/>
  <c r="AO6" i="90"/>
  <c r="AP6" i="90"/>
  <c r="AO33" i="90" s="1"/>
  <c r="AQ6" i="90"/>
  <c r="AR6" i="90"/>
  <c r="AS6" i="90"/>
  <c r="AT6" i="90"/>
  <c r="AU6" i="90"/>
  <c r="AV6" i="90"/>
  <c r="AW6" i="90"/>
  <c r="AX6" i="90"/>
  <c r="AW33" i="90" s="1"/>
  <c r="AY6" i="90"/>
  <c r="AY33" i="90"/>
  <c r="AZ6" i="90"/>
  <c r="BA6" i="90"/>
  <c r="BB6" i="90"/>
  <c r="BC6" i="90"/>
  <c r="BD6" i="90"/>
  <c r="BE6" i="90"/>
  <c r="BE33" i="90" s="1"/>
  <c r="BF6" i="90"/>
  <c r="BG6" i="90"/>
  <c r="AG33" i="90"/>
  <c r="AU33" i="90"/>
  <c r="S33" i="90"/>
  <c r="BI33" i="90"/>
  <c r="AA33" i="92" l="1"/>
  <c r="AD15" i="91"/>
  <c r="AD14" i="91"/>
  <c r="AD11" i="91"/>
  <c r="AA6" i="91"/>
  <c r="AA33" i="91" s="1"/>
  <c r="E33" i="90"/>
  <c r="BC33" i="90"/>
  <c r="AA33" i="90"/>
  <c r="AI33" i="90"/>
  <c r="M33" i="90"/>
  <c r="BA33" i="90"/>
  <c r="AS33" i="90"/>
  <c r="AE33" i="90"/>
  <c r="W33" i="90"/>
  <c r="AQ33" i="90"/>
  <c r="O33" i="90"/>
  <c r="W33" i="91"/>
  <c r="I33" i="91"/>
  <c r="Q33" i="91"/>
  <c r="Y33" i="91"/>
  <c r="AC6" i="92"/>
  <c r="AD6" i="92" s="1"/>
  <c r="AD6" i="91" l="1"/>
</calcChain>
</file>

<file path=xl/sharedStrings.xml><?xml version="1.0" encoding="utf-8"?>
<sst xmlns="http://schemas.openxmlformats.org/spreadsheetml/2006/main" count="20903" uniqueCount="322">
  <si>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</si>
  <si>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</si>
  <si>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</si>
  <si>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</si>
  <si>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</si>
  <si>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</si>
  <si>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</si>
  <si>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</si>
  <si>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</si>
  <si>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</si>
  <si>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</si>
  <si>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</si>
  <si>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</si>
  <si>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</si>
  <si>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</si>
  <si>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</si>
  <si>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</si>
  <si>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</si>
  <si>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</si>
  <si>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</si>
  <si>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</si>
  <si>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</si>
  <si>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</si>
  <si>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</si>
  <si>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</si>
  <si>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</si>
  <si>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</si>
  <si>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</si>
  <si>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</si>
  <si>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</si>
  <si>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</si>
  <si>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</si>
  <si>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</si>
  <si>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</si>
  <si>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</si>
  <si>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</si>
  <si>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</si>
  <si>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</si>
  <si>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</si>
  <si>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</si>
  <si>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</si>
  <si>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</si>
  <si>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</si>
  <si>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</si>
  <si>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</si>
  <si>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</si>
  <si>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</si>
  <si>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</si>
  <si>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</si>
  <si>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</si>
  <si>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</si>
  <si>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</si>
  <si>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</si>
  <si>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</si>
  <si>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</si>
  <si>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</si>
  <si>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</si>
  <si>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</si>
  <si>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</si>
  <si>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</si>
  <si>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</si>
  <si>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</si>
  <si>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</si>
  <si>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</si>
  <si>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</si>
  <si>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</si>
  <si>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</si>
  <si>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</si>
  <si>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</si>
  <si>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</si>
  <si>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</si>
  <si>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</si>
  <si>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</si>
  <si>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</si>
  <si>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</si>
  <si>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</si>
  <si>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</si>
  <si>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</si>
  <si>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</si>
  <si>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</si>
  <si>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</si>
  <si>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</si>
  <si>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</si>
  <si>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</si>
  <si>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</si>
  <si>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</si>
  <si>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</si>
  <si>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</si>
  <si>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</si>
  <si>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</si>
  <si>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</si>
  <si>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</si>
  <si>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</si>
  <si>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</si>
  <si>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</si>
  <si>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</si>
  <si>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</si>
  <si>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</si>
  <si>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</si>
  <si>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</si>
  <si>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</si>
  <si>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</si>
  <si>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</si>
  <si>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</si>
  <si>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</si>
  <si>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</si>
  <si>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</si>
  <si>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</si>
  <si>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</si>
  <si>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</si>
  <si>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</si>
  <si>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</si>
  <si>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</si>
  <si>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</si>
  <si>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</si>
  <si>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</si>
  <si>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</si>
  <si>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</si>
  <si>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</si>
  <si>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</si>
  <si>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</si>
  <si>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</si>
  <si>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</si>
  <si>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</si>
  <si>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</si>
  <si>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</si>
  <si>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</si>
  <si>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</si>
  <si>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</si>
  <si>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</si>
  <si>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</si>
  <si>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</si>
  <si>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</si>
  <si>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</si>
  <si>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</si>
  <si>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</si>
  <si>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</si>
  <si>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</si>
  <si>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</si>
  <si>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</si>
  <si>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</si>
  <si>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</si>
  <si>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</si>
  <si>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</si>
  <si>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</si>
  <si>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</si>
  <si>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</si>
  <si>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</si>
  <si>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</si>
  <si>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</si>
  <si>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</si>
  <si>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</si>
  <si>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</si>
  <si>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</si>
  <si>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</si>
  <si>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</si>
  <si>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</si>
  <si>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</si>
  <si>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</si>
  <si>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</si>
  <si>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</si>
  <si>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</si>
  <si>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</si>
  <si>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</si>
  <si>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</si>
  <si>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</si>
  <si>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</si>
  <si>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</si>
  <si>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</si>
  <si>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</si>
  <si>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</si>
  <si>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</si>
  <si>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</si>
  <si>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</si>
  <si>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</si>
  <si>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</si>
  <si>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</si>
  <si>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</si>
  <si>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</si>
  <si>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</si>
  <si>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</si>
  <si>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</si>
  <si>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</si>
  <si>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</si>
  <si>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</si>
  <si>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</si>
  <si>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</si>
  <si>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</si>
  <si>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</si>
  <si>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</si>
  <si>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</si>
  <si>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</si>
  <si>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</si>
  <si>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</si>
  <si>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</si>
  <si>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</si>
  <si>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</si>
  <si>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</si>
  <si>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</si>
  <si>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</si>
  <si>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</si>
  <si>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</si>
  <si>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</si>
  <si>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</si>
  <si>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</si>
  <si>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</si>
  <si>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</si>
  <si>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</si>
  <si>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</si>
  <si>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</si>
  <si>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</si>
  <si>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</si>
  <si>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</si>
  <si>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</si>
  <si>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</si>
  <si>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</si>
  <si>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</si>
  <si>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</si>
  <si>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</si>
  <si>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</si>
  <si>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</si>
  <si>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</si>
  <si>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</si>
  <si>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</si>
  <si>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</si>
  <si>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</si>
  <si>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</si>
  <si>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</si>
  <si>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</si>
  <si>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</si>
  <si>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</si>
  <si>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</si>
  <si>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</si>
  <si>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</si>
  <si>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</si>
  <si>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</si>
  <si>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</si>
  <si>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</si>
  <si>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</si>
  <si>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</si>
  <si>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</si>
  <si>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</si>
  <si>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</si>
  <si>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</si>
  <si>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</si>
  <si>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</si>
  <si>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</si>
  <si>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</si>
  <si>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</si>
  <si>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</si>
  <si>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</si>
  <si>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</si>
  <si>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</si>
  <si>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</si>
  <si>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</si>
  <si>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</si>
  <si>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</si>
  <si>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</si>
  <si>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</si>
  <si>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</si>
  <si>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</si>
  <si>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</si>
  <si>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</si>
  <si>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</si>
  <si>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</si>
  <si>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</si>
  <si>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</si>
  <si>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</si>
  <si>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</si>
  <si>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</si>
  <si>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</si>
  <si>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</si>
  <si>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</si>
  <si>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</si>
  <si>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</si>
  <si>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</si>
  <si>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</si>
  <si>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</si>
  <si>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</si>
  <si>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</si>
  <si>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</si>
  <si>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</si>
  <si>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</si>
  <si>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</si>
  <si>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</si>
  <si>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</si>
  <si>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</si>
  <si>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</si>
  <si>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</si>
  <si>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</si>
  <si>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</si>
  <si>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</si>
  <si>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</si>
  <si>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</si>
  <si>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</si>
  <si>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</si>
  <si>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</si>
  <si>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</si>
  <si>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</si>
  <si>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</si>
  <si>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</si>
  <si>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</si>
  <si>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Kantonale Regierungswahlen 2016–2020: Mandatsverteilung nach Parteien und Geschlecht</t>
  </si>
  <si>
    <t xml:space="preserve">Wahlen berücksichtigt bis 29.11.2020 (inkl. Ersatzwahlen und Parteienwechsel). </t>
  </si>
  <si>
    <t>Geändert am: 30.11.2020</t>
  </si>
  <si>
    <t>© BFS 2021</t>
  </si>
  <si>
    <t xml:space="preserve">5) Im Jahr 2021 fusionierte die CVP mit der BDP auf nationaler Ebene unter der Bezeichnung «Die Mitte» </t>
  </si>
  <si>
    <t>BDP 5)</t>
  </si>
  <si>
    <t xml:space="preserve">CVP 3) </t>
  </si>
  <si>
    <t xml:space="preserve">Im Jahr 2021 fusionierte die CVP mit der BDP auf nationaler Ebene unter der Bezeichnung «Die Mitte» </t>
  </si>
  <si>
    <t>Solothurn p</t>
  </si>
  <si>
    <t>1) Ersatzwahlen: 2021 (GE, GL), 2020 (VD, JU), 2019 (BS, AG, VD), 2017 (SH).</t>
  </si>
  <si>
    <t>Geändert am: 28.11.2021</t>
  </si>
  <si>
    <t>Wahlen berücksichtigt bis 28.11.2021 (inkl. Ersatzwahlen und Parteienwechsel).</t>
  </si>
  <si>
    <t>© BFS 2022</t>
  </si>
  <si>
    <t>1) Ersatzwahlen: 2022 (TG), 2021 (GE, GL), 2020 (VD, JU), 2019 (BS, AG, VD), 2017 (SH).</t>
  </si>
  <si>
    <t>Kantonale Regierungswahlen 2017–2021: Mandatsverteilung nach Parteien und Geschlecht</t>
  </si>
  <si>
    <t>ZH: parteilos</t>
  </si>
  <si>
    <t>Kantonale Regierungswahlen 2018–2022: Mandatsverteilung nach Parteien und Geschlecht</t>
  </si>
  <si>
    <t>Geändert am: 24.04.2022</t>
  </si>
  <si>
    <t xml:space="preserve">Die Mitte 3) </t>
  </si>
  <si>
    <t>Wahlen berücksichtigt bis 24.04.2022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</si>
</sst>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92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 applyBorder="1"/>
    <xf numFmtId="0" fontId="7" fillId="0" borderId="0" xfId="65" applyFont="1"/>
    <xf numFmtId="165" fontId="6" fillId="24" borderId="0" xfId="0" applyNumberFormat="1" applyFont="1" applyFill="1" applyBorder="1" applyAlignment="1">
      <alignment horizontal="center"/>
    </xf>
    <xf numFmtId="168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9" fontId="6" fillId="24" borderId="0" xfId="0" applyNumberFormat="1" applyFont="1" applyFill="1" applyBorder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1" fontId="11" fillId="24" borderId="0" xfId="0" applyNumberFormat="1" applyFont="1" applyFill="1" applyBorder="1"/>
    <xf numFmtId="171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5" fontId="6" fillId="24" borderId="0" xfId="65" applyNumberFormat="1" applyFont="1" applyFill="1" applyBorder="1" applyAlignment="1">
      <alignment horizontal="center"/>
    </xf>
    <xf numFmtId="168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6" fontId="6" fillId="24" borderId="0" xfId="0" applyNumberFormat="1" applyFont="1" applyFill="1" applyBorder="1" applyAlignment="1">
      <alignment horizontal="right"/>
    </xf>
    <xf numFmtId="165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 applyBorder="1"/>
    <xf numFmtId="168" fontId="6" fillId="25" borderId="21" xfId="0" applyNumberFormat="1" applyFont="1" applyFill="1" applyBorder="1" applyAlignment="1"/>
    <xf numFmtId="173" fontId="6" fillId="24" borderId="0" xfId="0" applyNumberFormat="1" applyFont="1" applyFill="1" applyBorder="1"/>
    <xf numFmtId="174" fontId="6" fillId="24" borderId="0" xfId="0" applyNumberFormat="1" applyFont="1" applyFill="1"/>
    <xf numFmtId="174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7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5" fontId="38" fillId="25" borderId="21" xfId="0" applyNumberFormat="1" applyFont="1" applyFill="1" applyBorder="1" applyAlignment="1">
      <alignment horizontal="center"/>
    </xf>
    <xf numFmtId="166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Border="1" applyAlignment="1">
      <alignment horizontal="center"/>
    </xf>
    <xf numFmtId="168" fontId="6" fillId="24" borderId="0" xfId="45" applyNumberFormat="1" applyFont="1" applyFill="1" applyBorder="1" applyAlignment="1"/>
    <xf numFmtId="169" fontId="6" fillId="24" borderId="0" xfId="45" applyNumberFormat="1" applyFont="1" applyFill="1" applyBorder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1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5" fontId="6" fillId="24" borderId="0" xfId="59" applyNumberFormat="1" applyFont="1" applyFill="1" applyBorder="1" applyAlignment="1">
      <alignment horizontal="center"/>
    </xf>
    <xf numFmtId="168" fontId="6" fillId="24" borderId="0" xfId="59" applyNumberFormat="1" applyFont="1" applyFill="1" applyBorder="1" applyAlignment="1"/>
    <xf numFmtId="169" fontId="6" fillId="24" borderId="0" xfId="59" applyNumberFormat="1" applyFont="1" applyFill="1" applyBorder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1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7" fontId="6" fillId="24" borderId="0" xfId="66" applyNumberFormat="1" applyFont="1" applyFill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9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6" fontId="46" fillId="26" borderId="21" xfId="59" applyNumberFormat="1" applyFont="1" applyFill="1" applyBorder="1" applyAlignment="1">
      <alignment horizontal="center"/>
    </xf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175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5" borderId="21" xfId="59" applyNumberFormat="1" applyFont="1" applyFill="1" applyBorder="1" applyAlignment="1">
      <alignment horizontal="center"/>
    </xf>
    <xf numFmtId="0" fontId="7" fillId="24" borderId="0" xfId="59" applyFont="1" applyFill="1" applyBorder="1" applyAlignment="1">
      <alignment horizontal="center" vertic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0" fillId="24" borderId="0" xfId="0" applyFont="1" applyFill="1" applyBorder="1" applyAlignment="1">
      <alignment horizontal="center" vertical="center"/>
    </xf>
    <xf numFmtId="0" fontId="0" fillId="24" borderId="15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en hypertexte" xfId="43" builtinId="8"/>
    <cellStyle name="Milliers" xfId="35" builtinId="3"/>
    <cellStyle name="Neutral 2" xfId="44"/>
    <cellStyle name="Normal" xfId="0" builtinId="0"/>
    <cellStyle name="Normal 2" xfId="45"/>
    <cellStyle name="Notiz 2" xfId="46"/>
    <cellStyle name="Schlecht 2" xfId="47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fs.admin.ch/bfs/portal/de/index/themen/17/11/def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53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4" width="5.42578125" style="209" customWidth="1"/>
    <col min="15" max="16" width="5.85546875" style="243" customWidth="1"/>
    <col min="17" max="22" width="5.42578125" style="209" customWidth="1"/>
    <col min="23" max="24" width="5.85546875" style="243" customWidth="1"/>
    <col min="25" max="30" width="5.42578125" style="209" customWidth="1"/>
    <col min="31" max="39" width="11" style="344"/>
    <col min="40" max="208" width="11" style="337"/>
    <col min="209" max="209" width="12.42578125" style="337" customWidth="1"/>
    <col min="210" max="210" width="8.140625" style="337" customWidth="1"/>
    <col min="211" max="218" width="5.42578125" style="337" customWidth="1"/>
    <col min="219" max="220" width="0" style="337" hidden="1" customWidth="1"/>
    <col min="221" max="222" width="5.42578125" style="337" customWidth="1"/>
    <col min="223" max="226" width="0" style="337" hidden="1" customWidth="1"/>
    <col min="227" max="228" width="5.42578125" style="337" customWidth="1"/>
    <col min="229" max="232" width="0" style="337" hidden="1" customWidth="1"/>
    <col min="233" max="234" width="5.42578125" style="337" customWidth="1"/>
    <col min="235" max="240" width="0" style="337" hidden="1" customWidth="1"/>
    <col min="241" max="242" width="5.42578125" style="337" customWidth="1"/>
    <col min="243" max="254" width="0" style="337" hidden="1" customWidth="1"/>
    <col min="255" max="256" width="5.42578125" style="337" customWidth="1"/>
    <col min="257" max="258" width="5.85546875" style="337" customWidth="1"/>
    <col min="259" max="266" width="0" style="337" hidden="1" customWidth="1"/>
    <col min="267" max="272" width="5.42578125" style="337" customWidth="1"/>
    <col min="273" max="464" width="11" style="337"/>
    <col min="465" max="465" width="12.42578125" style="337" customWidth="1"/>
    <col min="466" max="466" width="8.140625" style="337" customWidth="1"/>
    <col min="467" max="474" width="5.42578125" style="337" customWidth="1"/>
    <col min="475" max="476" width="0" style="337" hidden="1" customWidth="1"/>
    <col min="477" max="478" width="5.42578125" style="337" customWidth="1"/>
    <col min="479" max="482" width="0" style="337" hidden="1" customWidth="1"/>
    <col min="483" max="484" width="5.42578125" style="337" customWidth="1"/>
    <col min="485" max="488" width="0" style="337" hidden="1" customWidth="1"/>
    <col min="489" max="490" width="5.42578125" style="337" customWidth="1"/>
    <col min="491" max="496" width="0" style="337" hidden="1" customWidth="1"/>
    <col min="497" max="498" width="5.42578125" style="337" customWidth="1"/>
    <col min="499" max="510" width="0" style="337" hidden="1" customWidth="1"/>
    <col min="511" max="512" width="5.42578125" style="337" customWidth="1"/>
    <col min="513" max="514" width="5.85546875" style="337" customWidth="1"/>
    <col min="515" max="522" width="0" style="337" hidden="1" customWidth="1"/>
    <col min="523" max="528" width="5.42578125" style="337" customWidth="1"/>
    <col min="529" max="720" width="11" style="337"/>
    <col min="721" max="721" width="12.42578125" style="337" customWidth="1"/>
    <col min="722" max="722" width="8.140625" style="337" customWidth="1"/>
    <col min="723" max="730" width="5.42578125" style="337" customWidth="1"/>
    <col min="731" max="732" width="0" style="337" hidden="1" customWidth="1"/>
    <col min="733" max="734" width="5.42578125" style="337" customWidth="1"/>
    <col min="735" max="738" width="0" style="337" hidden="1" customWidth="1"/>
    <col min="739" max="740" width="5.42578125" style="337" customWidth="1"/>
    <col min="741" max="744" width="0" style="337" hidden="1" customWidth="1"/>
    <col min="745" max="746" width="5.42578125" style="337" customWidth="1"/>
    <col min="747" max="752" width="0" style="337" hidden="1" customWidth="1"/>
    <col min="753" max="754" width="5.42578125" style="337" customWidth="1"/>
    <col min="755" max="766" width="0" style="337" hidden="1" customWidth="1"/>
    <col min="767" max="768" width="5.42578125" style="337" customWidth="1"/>
    <col min="769" max="770" width="5.85546875" style="337" customWidth="1"/>
    <col min="771" max="778" width="0" style="337" hidden="1" customWidth="1"/>
    <col min="779" max="784" width="5.42578125" style="337" customWidth="1"/>
    <col min="785" max="976" width="11" style="337"/>
    <col min="977" max="977" width="12.42578125" style="337" customWidth="1"/>
    <col min="978" max="978" width="8.140625" style="337" customWidth="1"/>
    <col min="979" max="986" width="5.42578125" style="337" customWidth="1"/>
    <col min="987" max="988" width="0" style="337" hidden="1" customWidth="1"/>
    <col min="989" max="990" width="5.42578125" style="337" customWidth="1"/>
    <col min="991" max="994" width="0" style="337" hidden="1" customWidth="1"/>
    <col min="995" max="996" width="5.42578125" style="337" customWidth="1"/>
    <col min="997" max="1000" width="0" style="337" hidden="1" customWidth="1"/>
    <col min="1001" max="1002" width="5.42578125" style="337" customWidth="1"/>
    <col min="1003" max="1008" width="0" style="337" hidden="1" customWidth="1"/>
    <col min="1009" max="1010" width="5.42578125" style="337" customWidth="1"/>
    <col min="1011" max="1022" width="0" style="337" hidden="1" customWidth="1"/>
    <col min="1023" max="1024" width="5.42578125" style="337" customWidth="1"/>
    <col min="1025" max="1026" width="5.85546875" style="337" customWidth="1"/>
    <col min="1027" max="1034" width="0" style="337" hidden="1" customWidth="1"/>
    <col min="1035" max="1040" width="5.42578125" style="337" customWidth="1"/>
    <col min="1041" max="1232" width="11" style="337"/>
    <col min="1233" max="1233" width="12.42578125" style="337" customWidth="1"/>
    <col min="1234" max="1234" width="8.140625" style="337" customWidth="1"/>
    <col min="1235" max="1242" width="5.42578125" style="337" customWidth="1"/>
    <col min="1243" max="1244" width="0" style="337" hidden="1" customWidth="1"/>
    <col min="1245" max="1246" width="5.42578125" style="337" customWidth="1"/>
    <col min="1247" max="1250" width="0" style="337" hidden="1" customWidth="1"/>
    <col min="1251" max="1252" width="5.42578125" style="337" customWidth="1"/>
    <col min="1253" max="1256" width="0" style="337" hidden="1" customWidth="1"/>
    <col min="1257" max="1258" width="5.42578125" style="337" customWidth="1"/>
    <col min="1259" max="1264" width="0" style="337" hidden="1" customWidth="1"/>
    <col min="1265" max="1266" width="5.42578125" style="337" customWidth="1"/>
    <col min="1267" max="1278" width="0" style="337" hidden="1" customWidth="1"/>
    <col min="1279" max="1280" width="5.42578125" style="337" customWidth="1"/>
    <col min="1281" max="1282" width="5.85546875" style="337" customWidth="1"/>
    <col min="1283" max="1290" width="0" style="337" hidden="1" customWidth="1"/>
    <col min="1291" max="1296" width="5.42578125" style="337" customWidth="1"/>
    <col min="1297" max="1488" width="11" style="337"/>
    <col min="1489" max="1489" width="12.42578125" style="337" customWidth="1"/>
    <col min="1490" max="1490" width="8.140625" style="337" customWidth="1"/>
    <col min="1491" max="1498" width="5.42578125" style="337" customWidth="1"/>
    <col min="1499" max="1500" width="0" style="337" hidden="1" customWidth="1"/>
    <col min="1501" max="1502" width="5.42578125" style="337" customWidth="1"/>
    <col min="1503" max="1506" width="0" style="337" hidden="1" customWidth="1"/>
    <col min="1507" max="1508" width="5.42578125" style="337" customWidth="1"/>
    <col min="1509" max="1512" width="0" style="337" hidden="1" customWidth="1"/>
    <col min="1513" max="1514" width="5.42578125" style="337" customWidth="1"/>
    <col min="1515" max="1520" width="0" style="337" hidden="1" customWidth="1"/>
    <col min="1521" max="1522" width="5.42578125" style="337" customWidth="1"/>
    <col min="1523" max="1534" width="0" style="337" hidden="1" customWidth="1"/>
    <col min="1535" max="1536" width="5.42578125" style="337" customWidth="1"/>
    <col min="1537" max="1538" width="5.85546875" style="337" customWidth="1"/>
    <col min="1539" max="1546" width="0" style="337" hidden="1" customWidth="1"/>
    <col min="1547" max="1552" width="5.42578125" style="337" customWidth="1"/>
    <col min="1553" max="1744" width="11" style="337"/>
    <col min="1745" max="1745" width="12.42578125" style="337" customWidth="1"/>
    <col min="1746" max="1746" width="8.140625" style="337" customWidth="1"/>
    <col min="1747" max="1754" width="5.42578125" style="337" customWidth="1"/>
    <col min="1755" max="1756" width="0" style="337" hidden="1" customWidth="1"/>
    <col min="1757" max="1758" width="5.42578125" style="337" customWidth="1"/>
    <col min="1759" max="1762" width="0" style="337" hidden="1" customWidth="1"/>
    <col min="1763" max="1764" width="5.42578125" style="337" customWidth="1"/>
    <col min="1765" max="1768" width="0" style="337" hidden="1" customWidth="1"/>
    <col min="1769" max="1770" width="5.42578125" style="337" customWidth="1"/>
    <col min="1771" max="1776" width="0" style="337" hidden="1" customWidth="1"/>
    <col min="1777" max="1778" width="5.42578125" style="337" customWidth="1"/>
    <col min="1779" max="1790" width="0" style="337" hidden="1" customWidth="1"/>
    <col min="1791" max="1792" width="5.42578125" style="337" customWidth="1"/>
    <col min="1793" max="1794" width="5.85546875" style="337" customWidth="1"/>
    <col min="1795" max="1802" width="0" style="337" hidden="1" customWidth="1"/>
    <col min="1803" max="1808" width="5.42578125" style="337" customWidth="1"/>
    <col min="1809" max="2000" width="11" style="337"/>
    <col min="2001" max="2001" width="12.42578125" style="337" customWidth="1"/>
    <col min="2002" max="2002" width="8.140625" style="337" customWidth="1"/>
    <col min="2003" max="2010" width="5.42578125" style="337" customWidth="1"/>
    <col min="2011" max="2012" width="0" style="337" hidden="1" customWidth="1"/>
    <col min="2013" max="2014" width="5.42578125" style="337" customWidth="1"/>
    <col min="2015" max="2018" width="0" style="337" hidden="1" customWidth="1"/>
    <col min="2019" max="2020" width="5.42578125" style="337" customWidth="1"/>
    <col min="2021" max="2024" width="0" style="337" hidden="1" customWidth="1"/>
    <col min="2025" max="2026" width="5.42578125" style="337" customWidth="1"/>
    <col min="2027" max="2032" width="0" style="337" hidden="1" customWidth="1"/>
    <col min="2033" max="2034" width="5.42578125" style="337" customWidth="1"/>
    <col min="2035" max="2046" width="0" style="337" hidden="1" customWidth="1"/>
    <col min="2047" max="2048" width="5.42578125" style="337" customWidth="1"/>
    <col min="2049" max="2050" width="5.85546875" style="337" customWidth="1"/>
    <col min="2051" max="2058" width="0" style="337" hidden="1" customWidth="1"/>
    <col min="2059" max="2064" width="5.42578125" style="337" customWidth="1"/>
    <col min="2065" max="2256" width="11" style="337"/>
    <col min="2257" max="2257" width="12.42578125" style="337" customWidth="1"/>
    <col min="2258" max="2258" width="8.140625" style="337" customWidth="1"/>
    <col min="2259" max="2266" width="5.42578125" style="337" customWidth="1"/>
    <col min="2267" max="2268" width="0" style="337" hidden="1" customWidth="1"/>
    <col min="2269" max="2270" width="5.42578125" style="337" customWidth="1"/>
    <col min="2271" max="2274" width="0" style="337" hidden="1" customWidth="1"/>
    <col min="2275" max="2276" width="5.42578125" style="337" customWidth="1"/>
    <col min="2277" max="2280" width="0" style="337" hidden="1" customWidth="1"/>
    <col min="2281" max="2282" width="5.42578125" style="337" customWidth="1"/>
    <col min="2283" max="2288" width="0" style="337" hidden="1" customWidth="1"/>
    <col min="2289" max="2290" width="5.42578125" style="337" customWidth="1"/>
    <col min="2291" max="2302" width="0" style="337" hidden="1" customWidth="1"/>
    <col min="2303" max="2304" width="5.42578125" style="337" customWidth="1"/>
    <col min="2305" max="2306" width="5.85546875" style="337" customWidth="1"/>
    <col min="2307" max="2314" width="0" style="337" hidden="1" customWidth="1"/>
    <col min="2315" max="2320" width="5.42578125" style="337" customWidth="1"/>
    <col min="2321" max="2512" width="11" style="337"/>
    <col min="2513" max="2513" width="12.42578125" style="337" customWidth="1"/>
    <col min="2514" max="2514" width="8.140625" style="337" customWidth="1"/>
    <col min="2515" max="2522" width="5.42578125" style="337" customWidth="1"/>
    <col min="2523" max="2524" width="0" style="337" hidden="1" customWidth="1"/>
    <col min="2525" max="2526" width="5.42578125" style="337" customWidth="1"/>
    <col min="2527" max="2530" width="0" style="337" hidden="1" customWidth="1"/>
    <col min="2531" max="2532" width="5.42578125" style="337" customWidth="1"/>
    <col min="2533" max="2536" width="0" style="337" hidden="1" customWidth="1"/>
    <col min="2537" max="2538" width="5.42578125" style="337" customWidth="1"/>
    <col min="2539" max="2544" width="0" style="337" hidden="1" customWidth="1"/>
    <col min="2545" max="2546" width="5.42578125" style="337" customWidth="1"/>
    <col min="2547" max="2558" width="0" style="337" hidden="1" customWidth="1"/>
    <col min="2559" max="2560" width="5.42578125" style="337" customWidth="1"/>
    <col min="2561" max="2562" width="5.85546875" style="337" customWidth="1"/>
    <col min="2563" max="2570" width="0" style="337" hidden="1" customWidth="1"/>
    <col min="2571" max="2576" width="5.42578125" style="337" customWidth="1"/>
    <col min="2577" max="2768" width="11" style="337"/>
    <col min="2769" max="2769" width="12.42578125" style="337" customWidth="1"/>
    <col min="2770" max="2770" width="8.140625" style="337" customWidth="1"/>
    <col min="2771" max="2778" width="5.42578125" style="337" customWidth="1"/>
    <col min="2779" max="2780" width="0" style="337" hidden="1" customWidth="1"/>
    <col min="2781" max="2782" width="5.42578125" style="337" customWidth="1"/>
    <col min="2783" max="2786" width="0" style="337" hidden="1" customWidth="1"/>
    <col min="2787" max="2788" width="5.42578125" style="337" customWidth="1"/>
    <col min="2789" max="2792" width="0" style="337" hidden="1" customWidth="1"/>
    <col min="2793" max="2794" width="5.42578125" style="337" customWidth="1"/>
    <col min="2795" max="2800" width="0" style="337" hidden="1" customWidth="1"/>
    <col min="2801" max="2802" width="5.42578125" style="337" customWidth="1"/>
    <col min="2803" max="2814" width="0" style="337" hidden="1" customWidth="1"/>
    <col min="2815" max="2816" width="5.42578125" style="337" customWidth="1"/>
    <col min="2817" max="2818" width="5.85546875" style="337" customWidth="1"/>
    <col min="2819" max="2826" width="0" style="337" hidden="1" customWidth="1"/>
    <col min="2827" max="2832" width="5.42578125" style="337" customWidth="1"/>
    <col min="2833" max="3024" width="11" style="337"/>
    <col min="3025" max="3025" width="12.42578125" style="337" customWidth="1"/>
    <col min="3026" max="3026" width="8.140625" style="337" customWidth="1"/>
    <col min="3027" max="3034" width="5.42578125" style="337" customWidth="1"/>
    <col min="3035" max="3036" width="0" style="337" hidden="1" customWidth="1"/>
    <col min="3037" max="3038" width="5.42578125" style="337" customWidth="1"/>
    <col min="3039" max="3042" width="0" style="337" hidden="1" customWidth="1"/>
    <col min="3043" max="3044" width="5.42578125" style="337" customWidth="1"/>
    <col min="3045" max="3048" width="0" style="337" hidden="1" customWidth="1"/>
    <col min="3049" max="3050" width="5.42578125" style="337" customWidth="1"/>
    <col min="3051" max="3056" width="0" style="337" hidden="1" customWidth="1"/>
    <col min="3057" max="3058" width="5.42578125" style="337" customWidth="1"/>
    <col min="3059" max="3070" width="0" style="337" hidden="1" customWidth="1"/>
    <col min="3071" max="3072" width="5.42578125" style="337" customWidth="1"/>
    <col min="3073" max="3074" width="5.85546875" style="337" customWidth="1"/>
    <col min="3075" max="3082" width="0" style="337" hidden="1" customWidth="1"/>
    <col min="3083" max="3088" width="5.42578125" style="337" customWidth="1"/>
    <col min="3089" max="3280" width="11" style="337"/>
    <col min="3281" max="3281" width="12.42578125" style="337" customWidth="1"/>
    <col min="3282" max="3282" width="8.140625" style="337" customWidth="1"/>
    <col min="3283" max="3290" width="5.42578125" style="337" customWidth="1"/>
    <col min="3291" max="3292" width="0" style="337" hidden="1" customWidth="1"/>
    <col min="3293" max="3294" width="5.42578125" style="337" customWidth="1"/>
    <col min="3295" max="3298" width="0" style="337" hidden="1" customWidth="1"/>
    <col min="3299" max="3300" width="5.42578125" style="337" customWidth="1"/>
    <col min="3301" max="3304" width="0" style="337" hidden="1" customWidth="1"/>
    <col min="3305" max="3306" width="5.42578125" style="337" customWidth="1"/>
    <col min="3307" max="3312" width="0" style="337" hidden="1" customWidth="1"/>
    <col min="3313" max="3314" width="5.42578125" style="337" customWidth="1"/>
    <col min="3315" max="3326" width="0" style="337" hidden="1" customWidth="1"/>
    <col min="3327" max="3328" width="5.42578125" style="337" customWidth="1"/>
    <col min="3329" max="3330" width="5.85546875" style="337" customWidth="1"/>
    <col min="3331" max="3338" width="0" style="337" hidden="1" customWidth="1"/>
    <col min="3339" max="3344" width="5.42578125" style="337" customWidth="1"/>
    <col min="3345" max="3536" width="11" style="337"/>
    <col min="3537" max="3537" width="12.42578125" style="337" customWidth="1"/>
    <col min="3538" max="3538" width="8.140625" style="337" customWidth="1"/>
    <col min="3539" max="3546" width="5.42578125" style="337" customWidth="1"/>
    <col min="3547" max="3548" width="0" style="337" hidden="1" customWidth="1"/>
    <col min="3549" max="3550" width="5.42578125" style="337" customWidth="1"/>
    <col min="3551" max="3554" width="0" style="337" hidden="1" customWidth="1"/>
    <col min="3555" max="3556" width="5.42578125" style="337" customWidth="1"/>
    <col min="3557" max="3560" width="0" style="337" hidden="1" customWidth="1"/>
    <col min="3561" max="3562" width="5.42578125" style="337" customWidth="1"/>
    <col min="3563" max="3568" width="0" style="337" hidden="1" customWidth="1"/>
    <col min="3569" max="3570" width="5.42578125" style="337" customWidth="1"/>
    <col min="3571" max="3582" width="0" style="337" hidden="1" customWidth="1"/>
    <col min="3583" max="3584" width="5.42578125" style="337" customWidth="1"/>
    <col min="3585" max="3586" width="5.85546875" style="337" customWidth="1"/>
    <col min="3587" max="3594" width="0" style="337" hidden="1" customWidth="1"/>
    <col min="3595" max="3600" width="5.42578125" style="337" customWidth="1"/>
    <col min="3601" max="3792" width="11" style="337"/>
    <col min="3793" max="3793" width="12.42578125" style="337" customWidth="1"/>
    <col min="3794" max="3794" width="8.140625" style="337" customWidth="1"/>
    <col min="3795" max="3802" width="5.42578125" style="337" customWidth="1"/>
    <col min="3803" max="3804" width="0" style="337" hidden="1" customWidth="1"/>
    <col min="3805" max="3806" width="5.42578125" style="337" customWidth="1"/>
    <col min="3807" max="3810" width="0" style="337" hidden="1" customWidth="1"/>
    <col min="3811" max="3812" width="5.42578125" style="337" customWidth="1"/>
    <col min="3813" max="3816" width="0" style="337" hidden="1" customWidth="1"/>
    <col min="3817" max="3818" width="5.42578125" style="337" customWidth="1"/>
    <col min="3819" max="3824" width="0" style="337" hidden="1" customWidth="1"/>
    <col min="3825" max="3826" width="5.42578125" style="337" customWidth="1"/>
    <col min="3827" max="3838" width="0" style="337" hidden="1" customWidth="1"/>
    <col min="3839" max="3840" width="5.42578125" style="337" customWidth="1"/>
    <col min="3841" max="3842" width="5.85546875" style="337" customWidth="1"/>
    <col min="3843" max="3850" width="0" style="337" hidden="1" customWidth="1"/>
    <col min="3851" max="3856" width="5.42578125" style="337" customWidth="1"/>
    <col min="3857" max="4048" width="11" style="337"/>
    <col min="4049" max="4049" width="12.42578125" style="337" customWidth="1"/>
    <col min="4050" max="4050" width="8.140625" style="337" customWidth="1"/>
    <col min="4051" max="4058" width="5.42578125" style="337" customWidth="1"/>
    <col min="4059" max="4060" width="0" style="337" hidden="1" customWidth="1"/>
    <col min="4061" max="4062" width="5.42578125" style="337" customWidth="1"/>
    <col min="4063" max="4066" width="0" style="337" hidden="1" customWidth="1"/>
    <col min="4067" max="4068" width="5.42578125" style="337" customWidth="1"/>
    <col min="4069" max="4072" width="0" style="337" hidden="1" customWidth="1"/>
    <col min="4073" max="4074" width="5.42578125" style="337" customWidth="1"/>
    <col min="4075" max="4080" width="0" style="337" hidden="1" customWidth="1"/>
    <col min="4081" max="4082" width="5.42578125" style="337" customWidth="1"/>
    <col min="4083" max="4094" width="0" style="337" hidden="1" customWidth="1"/>
    <col min="4095" max="4096" width="5.42578125" style="337" customWidth="1"/>
    <col min="4097" max="4098" width="5.85546875" style="337" customWidth="1"/>
    <col min="4099" max="4106" width="0" style="337" hidden="1" customWidth="1"/>
    <col min="4107" max="4112" width="5.42578125" style="337" customWidth="1"/>
    <col min="4113" max="4304" width="11" style="337"/>
    <col min="4305" max="4305" width="12.42578125" style="337" customWidth="1"/>
    <col min="4306" max="4306" width="8.140625" style="337" customWidth="1"/>
    <col min="4307" max="4314" width="5.42578125" style="337" customWidth="1"/>
    <col min="4315" max="4316" width="0" style="337" hidden="1" customWidth="1"/>
    <col min="4317" max="4318" width="5.42578125" style="337" customWidth="1"/>
    <col min="4319" max="4322" width="0" style="337" hidden="1" customWidth="1"/>
    <col min="4323" max="4324" width="5.42578125" style="337" customWidth="1"/>
    <col min="4325" max="4328" width="0" style="337" hidden="1" customWidth="1"/>
    <col min="4329" max="4330" width="5.42578125" style="337" customWidth="1"/>
    <col min="4331" max="4336" width="0" style="337" hidden="1" customWidth="1"/>
    <col min="4337" max="4338" width="5.42578125" style="337" customWidth="1"/>
    <col min="4339" max="4350" width="0" style="337" hidden="1" customWidth="1"/>
    <col min="4351" max="4352" width="5.42578125" style="337" customWidth="1"/>
    <col min="4353" max="4354" width="5.85546875" style="337" customWidth="1"/>
    <col min="4355" max="4362" width="0" style="337" hidden="1" customWidth="1"/>
    <col min="4363" max="4368" width="5.42578125" style="337" customWidth="1"/>
    <col min="4369" max="4560" width="11" style="337"/>
    <col min="4561" max="4561" width="12.42578125" style="337" customWidth="1"/>
    <col min="4562" max="4562" width="8.140625" style="337" customWidth="1"/>
    <col min="4563" max="4570" width="5.42578125" style="337" customWidth="1"/>
    <col min="4571" max="4572" width="0" style="337" hidden="1" customWidth="1"/>
    <col min="4573" max="4574" width="5.42578125" style="337" customWidth="1"/>
    <col min="4575" max="4578" width="0" style="337" hidden="1" customWidth="1"/>
    <col min="4579" max="4580" width="5.42578125" style="337" customWidth="1"/>
    <col min="4581" max="4584" width="0" style="337" hidden="1" customWidth="1"/>
    <col min="4585" max="4586" width="5.42578125" style="337" customWidth="1"/>
    <col min="4587" max="4592" width="0" style="337" hidden="1" customWidth="1"/>
    <col min="4593" max="4594" width="5.42578125" style="337" customWidth="1"/>
    <col min="4595" max="4606" width="0" style="337" hidden="1" customWidth="1"/>
    <col min="4607" max="4608" width="5.42578125" style="337" customWidth="1"/>
    <col min="4609" max="4610" width="5.85546875" style="337" customWidth="1"/>
    <col min="4611" max="4618" width="0" style="337" hidden="1" customWidth="1"/>
    <col min="4619" max="4624" width="5.42578125" style="337" customWidth="1"/>
    <col min="4625" max="4816" width="11" style="337"/>
    <col min="4817" max="4817" width="12.42578125" style="337" customWidth="1"/>
    <col min="4818" max="4818" width="8.140625" style="337" customWidth="1"/>
    <col min="4819" max="4826" width="5.42578125" style="337" customWidth="1"/>
    <col min="4827" max="4828" width="0" style="337" hidden="1" customWidth="1"/>
    <col min="4829" max="4830" width="5.42578125" style="337" customWidth="1"/>
    <col min="4831" max="4834" width="0" style="337" hidden="1" customWidth="1"/>
    <col min="4835" max="4836" width="5.42578125" style="337" customWidth="1"/>
    <col min="4837" max="4840" width="0" style="337" hidden="1" customWidth="1"/>
    <col min="4841" max="4842" width="5.42578125" style="337" customWidth="1"/>
    <col min="4843" max="4848" width="0" style="337" hidden="1" customWidth="1"/>
    <col min="4849" max="4850" width="5.42578125" style="337" customWidth="1"/>
    <col min="4851" max="4862" width="0" style="337" hidden="1" customWidth="1"/>
    <col min="4863" max="4864" width="5.42578125" style="337" customWidth="1"/>
    <col min="4865" max="4866" width="5.85546875" style="337" customWidth="1"/>
    <col min="4867" max="4874" width="0" style="337" hidden="1" customWidth="1"/>
    <col min="4875" max="4880" width="5.42578125" style="337" customWidth="1"/>
    <col min="4881" max="5072" width="11" style="337"/>
    <col min="5073" max="5073" width="12.42578125" style="337" customWidth="1"/>
    <col min="5074" max="5074" width="8.140625" style="337" customWidth="1"/>
    <col min="5075" max="5082" width="5.42578125" style="337" customWidth="1"/>
    <col min="5083" max="5084" width="0" style="337" hidden="1" customWidth="1"/>
    <col min="5085" max="5086" width="5.42578125" style="337" customWidth="1"/>
    <col min="5087" max="5090" width="0" style="337" hidden="1" customWidth="1"/>
    <col min="5091" max="5092" width="5.42578125" style="337" customWidth="1"/>
    <col min="5093" max="5096" width="0" style="337" hidden="1" customWidth="1"/>
    <col min="5097" max="5098" width="5.42578125" style="337" customWidth="1"/>
    <col min="5099" max="5104" width="0" style="337" hidden="1" customWidth="1"/>
    <col min="5105" max="5106" width="5.42578125" style="337" customWidth="1"/>
    <col min="5107" max="5118" width="0" style="337" hidden="1" customWidth="1"/>
    <col min="5119" max="5120" width="5.42578125" style="337" customWidth="1"/>
    <col min="5121" max="5122" width="5.85546875" style="337" customWidth="1"/>
    <col min="5123" max="5130" width="0" style="337" hidden="1" customWidth="1"/>
    <col min="5131" max="5136" width="5.42578125" style="337" customWidth="1"/>
    <col min="5137" max="5328" width="11" style="337"/>
    <col min="5329" max="5329" width="12.42578125" style="337" customWidth="1"/>
    <col min="5330" max="5330" width="8.140625" style="337" customWidth="1"/>
    <col min="5331" max="5338" width="5.42578125" style="337" customWidth="1"/>
    <col min="5339" max="5340" width="0" style="337" hidden="1" customWidth="1"/>
    <col min="5341" max="5342" width="5.42578125" style="337" customWidth="1"/>
    <col min="5343" max="5346" width="0" style="337" hidden="1" customWidth="1"/>
    <col min="5347" max="5348" width="5.42578125" style="337" customWidth="1"/>
    <col min="5349" max="5352" width="0" style="337" hidden="1" customWidth="1"/>
    <col min="5353" max="5354" width="5.42578125" style="337" customWidth="1"/>
    <col min="5355" max="5360" width="0" style="337" hidden="1" customWidth="1"/>
    <col min="5361" max="5362" width="5.42578125" style="337" customWidth="1"/>
    <col min="5363" max="5374" width="0" style="337" hidden="1" customWidth="1"/>
    <col min="5375" max="5376" width="5.42578125" style="337" customWidth="1"/>
    <col min="5377" max="5378" width="5.85546875" style="337" customWidth="1"/>
    <col min="5379" max="5386" width="0" style="337" hidden="1" customWidth="1"/>
    <col min="5387" max="5392" width="5.42578125" style="337" customWidth="1"/>
    <col min="5393" max="5584" width="11" style="337"/>
    <col min="5585" max="5585" width="12.42578125" style="337" customWidth="1"/>
    <col min="5586" max="5586" width="8.140625" style="337" customWidth="1"/>
    <col min="5587" max="5594" width="5.42578125" style="337" customWidth="1"/>
    <col min="5595" max="5596" width="0" style="337" hidden="1" customWidth="1"/>
    <col min="5597" max="5598" width="5.42578125" style="337" customWidth="1"/>
    <col min="5599" max="5602" width="0" style="337" hidden="1" customWidth="1"/>
    <col min="5603" max="5604" width="5.42578125" style="337" customWidth="1"/>
    <col min="5605" max="5608" width="0" style="337" hidden="1" customWidth="1"/>
    <col min="5609" max="5610" width="5.42578125" style="337" customWidth="1"/>
    <col min="5611" max="5616" width="0" style="337" hidden="1" customWidth="1"/>
    <col min="5617" max="5618" width="5.42578125" style="337" customWidth="1"/>
    <col min="5619" max="5630" width="0" style="337" hidden="1" customWidth="1"/>
    <col min="5631" max="5632" width="5.42578125" style="337" customWidth="1"/>
    <col min="5633" max="5634" width="5.85546875" style="337" customWidth="1"/>
    <col min="5635" max="5642" width="0" style="337" hidden="1" customWidth="1"/>
    <col min="5643" max="5648" width="5.42578125" style="337" customWidth="1"/>
    <col min="5649" max="5840" width="11" style="337"/>
    <col min="5841" max="5841" width="12.42578125" style="337" customWidth="1"/>
    <col min="5842" max="5842" width="8.140625" style="337" customWidth="1"/>
    <col min="5843" max="5850" width="5.42578125" style="337" customWidth="1"/>
    <col min="5851" max="5852" width="0" style="337" hidden="1" customWidth="1"/>
    <col min="5853" max="5854" width="5.42578125" style="337" customWidth="1"/>
    <col min="5855" max="5858" width="0" style="337" hidden="1" customWidth="1"/>
    <col min="5859" max="5860" width="5.42578125" style="337" customWidth="1"/>
    <col min="5861" max="5864" width="0" style="337" hidden="1" customWidth="1"/>
    <col min="5865" max="5866" width="5.42578125" style="337" customWidth="1"/>
    <col min="5867" max="5872" width="0" style="337" hidden="1" customWidth="1"/>
    <col min="5873" max="5874" width="5.42578125" style="337" customWidth="1"/>
    <col min="5875" max="5886" width="0" style="337" hidden="1" customWidth="1"/>
    <col min="5887" max="5888" width="5.42578125" style="337" customWidth="1"/>
    <col min="5889" max="5890" width="5.85546875" style="337" customWidth="1"/>
    <col min="5891" max="5898" width="0" style="337" hidden="1" customWidth="1"/>
    <col min="5899" max="5904" width="5.42578125" style="337" customWidth="1"/>
    <col min="5905" max="6096" width="11" style="337"/>
    <col min="6097" max="6097" width="12.42578125" style="337" customWidth="1"/>
    <col min="6098" max="6098" width="8.140625" style="337" customWidth="1"/>
    <col min="6099" max="6106" width="5.42578125" style="337" customWidth="1"/>
    <col min="6107" max="6108" width="0" style="337" hidden="1" customWidth="1"/>
    <col min="6109" max="6110" width="5.42578125" style="337" customWidth="1"/>
    <col min="6111" max="6114" width="0" style="337" hidden="1" customWidth="1"/>
    <col min="6115" max="6116" width="5.42578125" style="337" customWidth="1"/>
    <col min="6117" max="6120" width="0" style="337" hidden="1" customWidth="1"/>
    <col min="6121" max="6122" width="5.42578125" style="337" customWidth="1"/>
    <col min="6123" max="6128" width="0" style="337" hidden="1" customWidth="1"/>
    <col min="6129" max="6130" width="5.42578125" style="337" customWidth="1"/>
    <col min="6131" max="6142" width="0" style="337" hidden="1" customWidth="1"/>
    <col min="6143" max="6144" width="5.42578125" style="337" customWidth="1"/>
    <col min="6145" max="6146" width="5.85546875" style="337" customWidth="1"/>
    <col min="6147" max="6154" width="0" style="337" hidden="1" customWidth="1"/>
    <col min="6155" max="6160" width="5.42578125" style="337" customWidth="1"/>
    <col min="6161" max="6352" width="11" style="337"/>
    <col min="6353" max="6353" width="12.42578125" style="337" customWidth="1"/>
    <col min="6354" max="6354" width="8.140625" style="337" customWidth="1"/>
    <col min="6355" max="6362" width="5.42578125" style="337" customWidth="1"/>
    <col min="6363" max="6364" width="0" style="337" hidden="1" customWidth="1"/>
    <col min="6365" max="6366" width="5.42578125" style="337" customWidth="1"/>
    <col min="6367" max="6370" width="0" style="337" hidden="1" customWidth="1"/>
    <col min="6371" max="6372" width="5.42578125" style="337" customWidth="1"/>
    <col min="6373" max="6376" width="0" style="337" hidden="1" customWidth="1"/>
    <col min="6377" max="6378" width="5.42578125" style="337" customWidth="1"/>
    <col min="6379" max="6384" width="0" style="337" hidden="1" customWidth="1"/>
    <col min="6385" max="6386" width="5.42578125" style="337" customWidth="1"/>
    <col min="6387" max="6398" width="0" style="337" hidden="1" customWidth="1"/>
    <col min="6399" max="6400" width="5.42578125" style="337" customWidth="1"/>
    <col min="6401" max="6402" width="5.85546875" style="337" customWidth="1"/>
    <col min="6403" max="6410" width="0" style="337" hidden="1" customWidth="1"/>
    <col min="6411" max="6416" width="5.42578125" style="337" customWidth="1"/>
    <col min="6417" max="6608" width="11" style="337"/>
    <col min="6609" max="6609" width="12.42578125" style="337" customWidth="1"/>
    <col min="6610" max="6610" width="8.140625" style="337" customWidth="1"/>
    <col min="6611" max="6618" width="5.42578125" style="337" customWidth="1"/>
    <col min="6619" max="6620" width="0" style="337" hidden="1" customWidth="1"/>
    <col min="6621" max="6622" width="5.42578125" style="337" customWidth="1"/>
    <col min="6623" max="6626" width="0" style="337" hidden="1" customWidth="1"/>
    <col min="6627" max="6628" width="5.42578125" style="337" customWidth="1"/>
    <col min="6629" max="6632" width="0" style="337" hidden="1" customWidth="1"/>
    <col min="6633" max="6634" width="5.42578125" style="337" customWidth="1"/>
    <col min="6635" max="6640" width="0" style="337" hidden="1" customWidth="1"/>
    <col min="6641" max="6642" width="5.42578125" style="337" customWidth="1"/>
    <col min="6643" max="6654" width="0" style="337" hidden="1" customWidth="1"/>
    <col min="6655" max="6656" width="5.42578125" style="337" customWidth="1"/>
    <col min="6657" max="6658" width="5.85546875" style="337" customWidth="1"/>
    <col min="6659" max="6666" width="0" style="337" hidden="1" customWidth="1"/>
    <col min="6667" max="6672" width="5.42578125" style="337" customWidth="1"/>
    <col min="6673" max="6864" width="11" style="337"/>
    <col min="6865" max="6865" width="12.42578125" style="337" customWidth="1"/>
    <col min="6866" max="6866" width="8.140625" style="337" customWidth="1"/>
    <col min="6867" max="6874" width="5.42578125" style="337" customWidth="1"/>
    <col min="6875" max="6876" width="0" style="337" hidden="1" customWidth="1"/>
    <col min="6877" max="6878" width="5.42578125" style="337" customWidth="1"/>
    <col min="6879" max="6882" width="0" style="337" hidden="1" customWidth="1"/>
    <col min="6883" max="6884" width="5.42578125" style="337" customWidth="1"/>
    <col min="6885" max="6888" width="0" style="337" hidden="1" customWidth="1"/>
    <col min="6889" max="6890" width="5.42578125" style="337" customWidth="1"/>
    <col min="6891" max="6896" width="0" style="337" hidden="1" customWidth="1"/>
    <col min="6897" max="6898" width="5.42578125" style="337" customWidth="1"/>
    <col min="6899" max="6910" width="0" style="337" hidden="1" customWidth="1"/>
    <col min="6911" max="6912" width="5.42578125" style="337" customWidth="1"/>
    <col min="6913" max="6914" width="5.85546875" style="337" customWidth="1"/>
    <col min="6915" max="6922" width="0" style="337" hidden="1" customWidth="1"/>
    <col min="6923" max="6928" width="5.42578125" style="337" customWidth="1"/>
    <col min="6929" max="7120" width="11" style="337"/>
    <col min="7121" max="7121" width="12.42578125" style="337" customWidth="1"/>
    <col min="7122" max="7122" width="8.140625" style="337" customWidth="1"/>
    <col min="7123" max="7130" width="5.42578125" style="337" customWidth="1"/>
    <col min="7131" max="7132" width="0" style="337" hidden="1" customWidth="1"/>
    <col min="7133" max="7134" width="5.42578125" style="337" customWidth="1"/>
    <col min="7135" max="7138" width="0" style="337" hidden="1" customWidth="1"/>
    <col min="7139" max="7140" width="5.42578125" style="337" customWidth="1"/>
    <col min="7141" max="7144" width="0" style="337" hidden="1" customWidth="1"/>
    <col min="7145" max="7146" width="5.42578125" style="337" customWidth="1"/>
    <col min="7147" max="7152" width="0" style="337" hidden="1" customWidth="1"/>
    <col min="7153" max="7154" width="5.42578125" style="337" customWidth="1"/>
    <col min="7155" max="7166" width="0" style="337" hidden="1" customWidth="1"/>
    <col min="7167" max="7168" width="5.42578125" style="337" customWidth="1"/>
    <col min="7169" max="7170" width="5.85546875" style="337" customWidth="1"/>
    <col min="7171" max="7178" width="0" style="337" hidden="1" customWidth="1"/>
    <col min="7179" max="7184" width="5.42578125" style="337" customWidth="1"/>
    <col min="7185" max="7376" width="11" style="337"/>
    <col min="7377" max="7377" width="12.42578125" style="337" customWidth="1"/>
    <col min="7378" max="7378" width="8.140625" style="337" customWidth="1"/>
    <col min="7379" max="7386" width="5.42578125" style="337" customWidth="1"/>
    <col min="7387" max="7388" width="0" style="337" hidden="1" customWidth="1"/>
    <col min="7389" max="7390" width="5.42578125" style="337" customWidth="1"/>
    <col min="7391" max="7394" width="0" style="337" hidden="1" customWidth="1"/>
    <col min="7395" max="7396" width="5.42578125" style="337" customWidth="1"/>
    <col min="7397" max="7400" width="0" style="337" hidden="1" customWidth="1"/>
    <col min="7401" max="7402" width="5.42578125" style="337" customWidth="1"/>
    <col min="7403" max="7408" width="0" style="337" hidden="1" customWidth="1"/>
    <col min="7409" max="7410" width="5.42578125" style="337" customWidth="1"/>
    <col min="7411" max="7422" width="0" style="337" hidden="1" customWidth="1"/>
    <col min="7423" max="7424" width="5.42578125" style="337" customWidth="1"/>
    <col min="7425" max="7426" width="5.85546875" style="337" customWidth="1"/>
    <col min="7427" max="7434" width="0" style="337" hidden="1" customWidth="1"/>
    <col min="7435" max="7440" width="5.42578125" style="337" customWidth="1"/>
    <col min="7441" max="7632" width="11" style="337"/>
    <col min="7633" max="7633" width="12.42578125" style="337" customWidth="1"/>
    <col min="7634" max="7634" width="8.140625" style="337" customWidth="1"/>
    <col min="7635" max="7642" width="5.42578125" style="337" customWidth="1"/>
    <col min="7643" max="7644" width="0" style="337" hidden="1" customWidth="1"/>
    <col min="7645" max="7646" width="5.42578125" style="337" customWidth="1"/>
    <col min="7647" max="7650" width="0" style="337" hidden="1" customWidth="1"/>
    <col min="7651" max="7652" width="5.42578125" style="337" customWidth="1"/>
    <col min="7653" max="7656" width="0" style="337" hidden="1" customWidth="1"/>
    <col min="7657" max="7658" width="5.42578125" style="337" customWidth="1"/>
    <col min="7659" max="7664" width="0" style="337" hidden="1" customWidth="1"/>
    <col min="7665" max="7666" width="5.42578125" style="337" customWidth="1"/>
    <col min="7667" max="7678" width="0" style="337" hidden="1" customWidth="1"/>
    <col min="7679" max="7680" width="5.42578125" style="337" customWidth="1"/>
    <col min="7681" max="7682" width="5.85546875" style="337" customWidth="1"/>
    <col min="7683" max="7690" width="0" style="337" hidden="1" customWidth="1"/>
    <col min="7691" max="7696" width="5.42578125" style="337" customWidth="1"/>
    <col min="7697" max="7888" width="11" style="337"/>
    <col min="7889" max="7889" width="12.42578125" style="337" customWidth="1"/>
    <col min="7890" max="7890" width="8.140625" style="337" customWidth="1"/>
    <col min="7891" max="7898" width="5.42578125" style="337" customWidth="1"/>
    <col min="7899" max="7900" width="0" style="337" hidden="1" customWidth="1"/>
    <col min="7901" max="7902" width="5.42578125" style="337" customWidth="1"/>
    <col min="7903" max="7906" width="0" style="337" hidden="1" customWidth="1"/>
    <col min="7907" max="7908" width="5.42578125" style="337" customWidth="1"/>
    <col min="7909" max="7912" width="0" style="337" hidden="1" customWidth="1"/>
    <col min="7913" max="7914" width="5.42578125" style="337" customWidth="1"/>
    <col min="7915" max="7920" width="0" style="337" hidden="1" customWidth="1"/>
    <col min="7921" max="7922" width="5.42578125" style="337" customWidth="1"/>
    <col min="7923" max="7934" width="0" style="337" hidden="1" customWidth="1"/>
    <col min="7935" max="7936" width="5.42578125" style="337" customWidth="1"/>
    <col min="7937" max="7938" width="5.85546875" style="337" customWidth="1"/>
    <col min="7939" max="7946" width="0" style="337" hidden="1" customWidth="1"/>
    <col min="7947" max="7952" width="5.42578125" style="337" customWidth="1"/>
    <col min="7953" max="8144" width="11" style="337"/>
    <col min="8145" max="8145" width="12.42578125" style="337" customWidth="1"/>
    <col min="8146" max="8146" width="8.140625" style="337" customWidth="1"/>
    <col min="8147" max="8154" width="5.42578125" style="337" customWidth="1"/>
    <col min="8155" max="8156" width="0" style="337" hidden="1" customWidth="1"/>
    <col min="8157" max="8158" width="5.42578125" style="337" customWidth="1"/>
    <col min="8159" max="8162" width="0" style="337" hidden="1" customWidth="1"/>
    <col min="8163" max="8164" width="5.42578125" style="337" customWidth="1"/>
    <col min="8165" max="8168" width="0" style="337" hidden="1" customWidth="1"/>
    <col min="8169" max="8170" width="5.42578125" style="337" customWidth="1"/>
    <col min="8171" max="8176" width="0" style="337" hidden="1" customWidth="1"/>
    <col min="8177" max="8178" width="5.42578125" style="337" customWidth="1"/>
    <col min="8179" max="8190" width="0" style="337" hidden="1" customWidth="1"/>
    <col min="8191" max="8192" width="5.42578125" style="337" customWidth="1"/>
    <col min="8193" max="8194" width="5.85546875" style="337" customWidth="1"/>
    <col min="8195" max="8202" width="0" style="337" hidden="1" customWidth="1"/>
    <col min="8203" max="8208" width="5.42578125" style="337" customWidth="1"/>
    <col min="8209" max="8400" width="11" style="337"/>
    <col min="8401" max="8401" width="12.42578125" style="337" customWidth="1"/>
    <col min="8402" max="8402" width="8.140625" style="337" customWidth="1"/>
    <col min="8403" max="8410" width="5.42578125" style="337" customWidth="1"/>
    <col min="8411" max="8412" width="0" style="337" hidden="1" customWidth="1"/>
    <col min="8413" max="8414" width="5.42578125" style="337" customWidth="1"/>
    <col min="8415" max="8418" width="0" style="337" hidden="1" customWidth="1"/>
    <col min="8419" max="8420" width="5.42578125" style="337" customWidth="1"/>
    <col min="8421" max="8424" width="0" style="337" hidden="1" customWidth="1"/>
    <col min="8425" max="8426" width="5.42578125" style="337" customWidth="1"/>
    <col min="8427" max="8432" width="0" style="337" hidden="1" customWidth="1"/>
    <col min="8433" max="8434" width="5.42578125" style="337" customWidth="1"/>
    <col min="8435" max="8446" width="0" style="337" hidden="1" customWidth="1"/>
    <col min="8447" max="8448" width="5.42578125" style="337" customWidth="1"/>
    <col min="8449" max="8450" width="5.85546875" style="337" customWidth="1"/>
    <col min="8451" max="8458" width="0" style="337" hidden="1" customWidth="1"/>
    <col min="8459" max="8464" width="5.42578125" style="337" customWidth="1"/>
    <col min="8465" max="8656" width="11" style="337"/>
    <col min="8657" max="8657" width="12.42578125" style="337" customWidth="1"/>
    <col min="8658" max="8658" width="8.140625" style="337" customWidth="1"/>
    <col min="8659" max="8666" width="5.42578125" style="337" customWidth="1"/>
    <col min="8667" max="8668" width="0" style="337" hidden="1" customWidth="1"/>
    <col min="8669" max="8670" width="5.42578125" style="337" customWidth="1"/>
    <col min="8671" max="8674" width="0" style="337" hidden="1" customWidth="1"/>
    <col min="8675" max="8676" width="5.42578125" style="337" customWidth="1"/>
    <col min="8677" max="8680" width="0" style="337" hidden="1" customWidth="1"/>
    <col min="8681" max="8682" width="5.42578125" style="337" customWidth="1"/>
    <col min="8683" max="8688" width="0" style="337" hidden="1" customWidth="1"/>
    <col min="8689" max="8690" width="5.42578125" style="337" customWidth="1"/>
    <col min="8691" max="8702" width="0" style="337" hidden="1" customWidth="1"/>
    <col min="8703" max="8704" width="5.42578125" style="337" customWidth="1"/>
    <col min="8705" max="8706" width="5.85546875" style="337" customWidth="1"/>
    <col min="8707" max="8714" width="0" style="337" hidden="1" customWidth="1"/>
    <col min="8715" max="8720" width="5.42578125" style="337" customWidth="1"/>
    <col min="8721" max="8912" width="11" style="337"/>
    <col min="8913" max="8913" width="12.42578125" style="337" customWidth="1"/>
    <col min="8914" max="8914" width="8.140625" style="337" customWidth="1"/>
    <col min="8915" max="8922" width="5.42578125" style="337" customWidth="1"/>
    <col min="8923" max="8924" width="0" style="337" hidden="1" customWidth="1"/>
    <col min="8925" max="8926" width="5.42578125" style="337" customWidth="1"/>
    <col min="8927" max="8930" width="0" style="337" hidden="1" customWidth="1"/>
    <col min="8931" max="8932" width="5.42578125" style="337" customWidth="1"/>
    <col min="8933" max="8936" width="0" style="337" hidden="1" customWidth="1"/>
    <col min="8937" max="8938" width="5.42578125" style="337" customWidth="1"/>
    <col min="8939" max="8944" width="0" style="337" hidden="1" customWidth="1"/>
    <col min="8945" max="8946" width="5.42578125" style="337" customWidth="1"/>
    <col min="8947" max="8958" width="0" style="337" hidden="1" customWidth="1"/>
    <col min="8959" max="8960" width="5.42578125" style="337" customWidth="1"/>
    <col min="8961" max="8962" width="5.85546875" style="337" customWidth="1"/>
    <col min="8963" max="8970" width="0" style="337" hidden="1" customWidth="1"/>
    <col min="8971" max="8976" width="5.42578125" style="337" customWidth="1"/>
    <col min="8977" max="9168" width="11" style="337"/>
    <col min="9169" max="9169" width="12.42578125" style="337" customWidth="1"/>
    <col min="9170" max="9170" width="8.140625" style="337" customWidth="1"/>
    <col min="9171" max="9178" width="5.42578125" style="337" customWidth="1"/>
    <col min="9179" max="9180" width="0" style="337" hidden="1" customWidth="1"/>
    <col min="9181" max="9182" width="5.42578125" style="337" customWidth="1"/>
    <col min="9183" max="9186" width="0" style="337" hidden="1" customWidth="1"/>
    <col min="9187" max="9188" width="5.42578125" style="337" customWidth="1"/>
    <col min="9189" max="9192" width="0" style="337" hidden="1" customWidth="1"/>
    <col min="9193" max="9194" width="5.42578125" style="337" customWidth="1"/>
    <col min="9195" max="9200" width="0" style="337" hidden="1" customWidth="1"/>
    <col min="9201" max="9202" width="5.42578125" style="337" customWidth="1"/>
    <col min="9203" max="9214" width="0" style="337" hidden="1" customWidth="1"/>
    <col min="9215" max="9216" width="5.42578125" style="337" customWidth="1"/>
    <col min="9217" max="9218" width="5.85546875" style="337" customWidth="1"/>
    <col min="9219" max="9226" width="0" style="337" hidden="1" customWidth="1"/>
    <col min="9227" max="9232" width="5.42578125" style="337" customWidth="1"/>
    <col min="9233" max="9424" width="11" style="337"/>
    <col min="9425" max="9425" width="12.42578125" style="337" customWidth="1"/>
    <col min="9426" max="9426" width="8.140625" style="337" customWidth="1"/>
    <col min="9427" max="9434" width="5.42578125" style="337" customWidth="1"/>
    <col min="9435" max="9436" width="0" style="337" hidden="1" customWidth="1"/>
    <col min="9437" max="9438" width="5.42578125" style="337" customWidth="1"/>
    <col min="9439" max="9442" width="0" style="337" hidden="1" customWidth="1"/>
    <col min="9443" max="9444" width="5.42578125" style="337" customWidth="1"/>
    <col min="9445" max="9448" width="0" style="337" hidden="1" customWidth="1"/>
    <col min="9449" max="9450" width="5.42578125" style="337" customWidth="1"/>
    <col min="9451" max="9456" width="0" style="337" hidden="1" customWidth="1"/>
    <col min="9457" max="9458" width="5.42578125" style="337" customWidth="1"/>
    <col min="9459" max="9470" width="0" style="337" hidden="1" customWidth="1"/>
    <col min="9471" max="9472" width="5.42578125" style="337" customWidth="1"/>
    <col min="9473" max="9474" width="5.85546875" style="337" customWidth="1"/>
    <col min="9475" max="9482" width="0" style="337" hidden="1" customWidth="1"/>
    <col min="9483" max="9488" width="5.42578125" style="337" customWidth="1"/>
    <col min="9489" max="9680" width="11" style="337"/>
    <col min="9681" max="9681" width="12.42578125" style="337" customWidth="1"/>
    <col min="9682" max="9682" width="8.140625" style="337" customWidth="1"/>
    <col min="9683" max="9690" width="5.42578125" style="337" customWidth="1"/>
    <col min="9691" max="9692" width="0" style="337" hidden="1" customWidth="1"/>
    <col min="9693" max="9694" width="5.42578125" style="337" customWidth="1"/>
    <col min="9695" max="9698" width="0" style="337" hidden="1" customWidth="1"/>
    <col min="9699" max="9700" width="5.42578125" style="337" customWidth="1"/>
    <col min="9701" max="9704" width="0" style="337" hidden="1" customWidth="1"/>
    <col min="9705" max="9706" width="5.42578125" style="337" customWidth="1"/>
    <col min="9707" max="9712" width="0" style="337" hidden="1" customWidth="1"/>
    <col min="9713" max="9714" width="5.42578125" style="337" customWidth="1"/>
    <col min="9715" max="9726" width="0" style="337" hidden="1" customWidth="1"/>
    <col min="9727" max="9728" width="5.42578125" style="337" customWidth="1"/>
    <col min="9729" max="9730" width="5.85546875" style="337" customWidth="1"/>
    <col min="9731" max="9738" width="0" style="337" hidden="1" customWidth="1"/>
    <col min="9739" max="9744" width="5.42578125" style="337" customWidth="1"/>
    <col min="9745" max="9936" width="11" style="337"/>
    <col min="9937" max="9937" width="12.42578125" style="337" customWidth="1"/>
    <col min="9938" max="9938" width="8.140625" style="337" customWidth="1"/>
    <col min="9939" max="9946" width="5.42578125" style="337" customWidth="1"/>
    <col min="9947" max="9948" width="0" style="337" hidden="1" customWidth="1"/>
    <col min="9949" max="9950" width="5.42578125" style="337" customWidth="1"/>
    <col min="9951" max="9954" width="0" style="337" hidden="1" customWidth="1"/>
    <col min="9955" max="9956" width="5.42578125" style="337" customWidth="1"/>
    <col min="9957" max="9960" width="0" style="337" hidden="1" customWidth="1"/>
    <col min="9961" max="9962" width="5.42578125" style="337" customWidth="1"/>
    <col min="9963" max="9968" width="0" style="337" hidden="1" customWidth="1"/>
    <col min="9969" max="9970" width="5.42578125" style="337" customWidth="1"/>
    <col min="9971" max="9982" width="0" style="337" hidden="1" customWidth="1"/>
    <col min="9983" max="9984" width="5.42578125" style="337" customWidth="1"/>
    <col min="9985" max="9986" width="5.85546875" style="337" customWidth="1"/>
    <col min="9987" max="9994" width="0" style="337" hidden="1" customWidth="1"/>
    <col min="9995" max="10000" width="5.42578125" style="337" customWidth="1"/>
    <col min="10001" max="10192" width="11" style="337"/>
    <col min="10193" max="10193" width="12.42578125" style="337" customWidth="1"/>
    <col min="10194" max="10194" width="8.140625" style="337" customWidth="1"/>
    <col min="10195" max="10202" width="5.42578125" style="337" customWidth="1"/>
    <col min="10203" max="10204" width="0" style="337" hidden="1" customWidth="1"/>
    <col min="10205" max="10206" width="5.42578125" style="337" customWidth="1"/>
    <col min="10207" max="10210" width="0" style="337" hidden="1" customWidth="1"/>
    <col min="10211" max="10212" width="5.42578125" style="337" customWidth="1"/>
    <col min="10213" max="10216" width="0" style="337" hidden="1" customWidth="1"/>
    <col min="10217" max="10218" width="5.42578125" style="337" customWidth="1"/>
    <col min="10219" max="10224" width="0" style="337" hidden="1" customWidth="1"/>
    <col min="10225" max="10226" width="5.42578125" style="337" customWidth="1"/>
    <col min="10227" max="10238" width="0" style="337" hidden="1" customWidth="1"/>
    <col min="10239" max="10240" width="5.42578125" style="337" customWidth="1"/>
    <col min="10241" max="10242" width="5.85546875" style="337" customWidth="1"/>
    <col min="10243" max="10250" width="0" style="337" hidden="1" customWidth="1"/>
    <col min="10251" max="10256" width="5.42578125" style="337" customWidth="1"/>
    <col min="10257" max="10448" width="11" style="337"/>
    <col min="10449" max="10449" width="12.42578125" style="337" customWidth="1"/>
    <col min="10450" max="10450" width="8.140625" style="337" customWidth="1"/>
    <col min="10451" max="10458" width="5.42578125" style="337" customWidth="1"/>
    <col min="10459" max="10460" width="0" style="337" hidden="1" customWidth="1"/>
    <col min="10461" max="10462" width="5.42578125" style="337" customWidth="1"/>
    <col min="10463" max="10466" width="0" style="337" hidden="1" customWidth="1"/>
    <col min="10467" max="10468" width="5.42578125" style="337" customWidth="1"/>
    <col min="10469" max="10472" width="0" style="337" hidden="1" customWidth="1"/>
    <col min="10473" max="10474" width="5.42578125" style="337" customWidth="1"/>
    <col min="10475" max="10480" width="0" style="337" hidden="1" customWidth="1"/>
    <col min="10481" max="10482" width="5.42578125" style="337" customWidth="1"/>
    <col min="10483" max="10494" width="0" style="337" hidden="1" customWidth="1"/>
    <col min="10495" max="10496" width="5.42578125" style="337" customWidth="1"/>
    <col min="10497" max="10498" width="5.85546875" style="337" customWidth="1"/>
    <col min="10499" max="10506" width="0" style="337" hidden="1" customWidth="1"/>
    <col min="10507" max="10512" width="5.42578125" style="337" customWidth="1"/>
    <col min="10513" max="10704" width="11" style="337"/>
    <col min="10705" max="10705" width="12.42578125" style="337" customWidth="1"/>
    <col min="10706" max="10706" width="8.140625" style="337" customWidth="1"/>
    <col min="10707" max="10714" width="5.42578125" style="337" customWidth="1"/>
    <col min="10715" max="10716" width="0" style="337" hidden="1" customWidth="1"/>
    <col min="10717" max="10718" width="5.42578125" style="337" customWidth="1"/>
    <col min="10719" max="10722" width="0" style="337" hidden="1" customWidth="1"/>
    <col min="10723" max="10724" width="5.42578125" style="337" customWidth="1"/>
    <col min="10725" max="10728" width="0" style="337" hidden="1" customWidth="1"/>
    <col min="10729" max="10730" width="5.42578125" style="337" customWidth="1"/>
    <col min="10731" max="10736" width="0" style="337" hidden="1" customWidth="1"/>
    <col min="10737" max="10738" width="5.42578125" style="337" customWidth="1"/>
    <col min="10739" max="10750" width="0" style="337" hidden="1" customWidth="1"/>
    <col min="10751" max="10752" width="5.42578125" style="337" customWidth="1"/>
    <col min="10753" max="10754" width="5.85546875" style="337" customWidth="1"/>
    <col min="10755" max="10762" width="0" style="337" hidden="1" customWidth="1"/>
    <col min="10763" max="10768" width="5.42578125" style="337" customWidth="1"/>
    <col min="10769" max="10960" width="11" style="337"/>
    <col min="10961" max="10961" width="12.42578125" style="337" customWidth="1"/>
    <col min="10962" max="10962" width="8.140625" style="337" customWidth="1"/>
    <col min="10963" max="10970" width="5.42578125" style="337" customWidth="1"/>
    <col min="10971" max="10972" width="0" style="337" hidden="1" customWidth="1"/>
    <col min="10973" max="10974" width="5.42578125" style="337" customWidth="1"/>
    <col min="10975" max="10978" width="0" style="337" hidden="1" customWidth="1"/>
    <col min="10979" max="10980" width="5.42578125" style="337" customWidth="1"/>
    <col min="10981" max="10984" width="0" style="337" hidden="1" customWidth="1"/>
    <col min="10985" max="10986" width="5.42578125" style="337" customWidth="1"/>
    <col min="10987" max="10992" width="0" style="337" hidden="1" customWidth="1"/>
    <col min="10993" max="10994" width="5.42578125" style="337" customWidth="1"/>
    <col min="10995" max="11006" width="0" style="337" hidden="1" customWidth="1"/>
    <col min="11007" max="11008" width="5.42578125" style="337" customWidth="1"/>
    <col min="11009" max="11010" width="5.85546875" style="337" customWidth="1"/>
    <col min="11011" max="11018" width="0" style="337" hidden="1" customWidth="1"/>
    <col min="11019" max="11024" width="5.42578125" style="337" customWidth="1"/>
    <col min="11025" max="11216" width="11" style="337"/>
    <col min="11217" max="11217" width="12.42578125" style="337" customWidth="1"/>
    <col min="11218" max="11218" width="8.140625" style="337" customWidth="1"/>
    <col min="11219" max="11226" width="5.42578125" style="337" customWidth="1"/>
    <col min="11227" max="11228" width="0" style="337" hidden="1" customWidth="1"/>
    <col min="11229" max="11230" width="5.42578125" style="337" customWidth="1"/>
    <col min="11231" max="11234" width="0" style="337" hidden="1" customWidth="1"/>
    <col min="11235" max="11236" width="5.42578125" style="337" customWidth="1"/>
    <col min="11237" max="11240" width="0" style="337" hidden="1" customWidth="1"/>
    <col min="11241" max="11242" width="5.42578125" style="337" customWidth="1"/>
    <col min="11243" max="11248" width="0" style="337" hidden="1" customWidth="1"/>
    <col min="11249" max="11250" width="5.42578125" style="337" customWidth="1"/>
    <col min="11251" max="11262" width="0" style="337" hidden="1" customWidth="1"/>
    <col min="11263" max="11264" width="5.42578125" style="337" customWidth="1"/>
    <col min="11265" max="11266" width="5.85546875" style="337" customWidth="1"/>
    <col min="11267" max="11274" width="0" style="337" hidden="1" customWidth="1"/>
    <col min="11275" max="11280" width="5.42578125" style="337" customWidth="1"/>
    <col min="11281" max="11472" width="11" style="337"/>
    <col min="11473" max="11473" width="12.42578125" style="337" customWidth="1"/>
    <col min="11474" max="11474" width="8.140625" style="337" customWidth="1"/>
    <col min="11475" max="11482" width="5.42578125" style="337" customWidth="1"/>
    <col min="11483" max="11484" width="0" style="337" hidden="1" customWidth="1"/>
    <col min="11485" max="11486" width="5.42578125" style="337" customWidth="1"/>
    <col min="11487" max="11490" width="0" style="337" hidden="1" customWidth="1"/>
    <col min="11491" max="11492" width="5.42578125" style="337" customWidth="1"/>
    <col min="11493" max="11496" width="0" style="337" hidden="1" customWidth="1"/>
    <col min="11497" max="11498" width="5.42578125" style="337" customWidth="1"/>
    <col min="11499" max="11504" width="0" style="337" hidden="1" customWidth="1"/>
    <col min="11505" max="11506" width="5.42578125" style="337" customWidth="1"/>
    <col min="11507" max="11518" width="0" style="337" hidden="1" customWidth="1"/>
    <col min="11519" max="11520" width="5.42578125" style="337" customWidth="1"/>
    <col min="11521" max="11522" width="5.85546875" style="337" customWidth="1"/>
    <col min="11523" max="11530" width="0" style="337" hidden="1" customWidth="1"/>
    <col min="11531" max="11536" width="5.42578125" style="337" customWidth="1"/>
    <col min="11537" max="11728" width="11" style="337"/>
    <col min="11729" max="11729" width="12.42578125" style="337" customWidth="1"/>
    <col min="11730" max="11730" width="8.140625" style="337" customWidth="1"/>
    <col min="11731" max="11738" width="5.42578125" style="337" customWidth="1"/>
    <col min="11739" max="11740" width="0" style="337" hidden="1" customWidth="1"/>
    <col min="11741" max="11742" width="5.42578125" style="337" customWidth="1"/>
    <col min="11743" max="11746" width="0" style="337" hidden="1" customWidth="1"/>
    <col min="11747" max="11748" width="5.42578125" style="337" customWidth="1"/>
    <col min="11749" max="11752" width="0" style="337" hidden="1" customWidth="1"/>
    <col min="11753" max="11754" width="5.42578125" style="337" customWidth="1"/>
    <col min="11755" max="11760" width="0" style="337" hidden="1" customWidth="1"/>
    <col min="11761" max="11762" width="5.42578125" style="337" customWidth="1"/>
    <col min="11763" max="11774" width="0" style="337" hidden="1" customWidth="1"/>
    <col min="11775" max="11776" width="5.42578125" style="337" customWidth="1"/>
    <col min="11777" max="11778" width="5.85546875" style="337" customWidth="1"/>
    <col min="11779" max="11786" width="0" style="337" hidden="1" customWidth="1"/>
    <col min="11787" max="11792" width="5.42578125" style="337" customWidth="1"/>
    <col min="11793" max="11984" width="11" style="337"/>
    <col min="11985" max="11985" width="12.42578125" style="337" customWidth="1"/>
    <col min="11986" max="11986" width="8.140625" style="337" customWidth="1"/>
    <col min="11987" max="11994" width="5.42578125" style="337" customWidth="1"/>
    <col min="11995" max="11996" width="0" style="337" hidden="1" customWidth="1"/>
    <col min="11997" max="11998" width="5.42578125" style="337" customWidth="1"/>
    <col min="11999" max="12002" width="0" style="337" hidden="1" customWidth="1"/>
    <col min="12003" max="12004" width="5.42578125" style="337" customWidth="1"/>
    <col min="12005" max="12008" width="0" style="337" hidden="1" customWidth="1"/>
    <col min="12009" max="12010" width="5.42578125" style="337" customWidth="1"/>
    <col min="12011" max="12016" width="0" style="337" hidden="1" customWidth="1"/>
    <col min="12017" max="12018" width="5.42578125" style="337" customWidth="1"/>
    <col min="12019" max="12030" width="0" style="337" hidden="1" customWidth="1"/>
    <col min="12031" max="12032" width="5.42578125" style="337" customWidth="1"/>
    <col min="12033" max="12034" width="5.85546875" style="337" customWidth="1"/>
    <col min="12035" max="12042" width="0" style="337" hidden="1" customWidth="1"/>
    <col min="12043" max="12048" width="5.42578125" style="337" customWidth="1"/>
    <col min="12049" max="12240" width="11" style="337"/>
    <col min="12241" max="12241" width="12.42578125" style="337" customWidth="1"/>
    <col min="12242" max="12242" width="8.140625" style="337" customWidth="1"/>
    <col min="12243" max="12250" width="5.42578125" style="337" customWidth="1"/>
    <col min="12251" max="12252" width="0" style="337" hidden="1" customWidth="1"/>
    <col min="12253" max="12254" width="5.42578125" style="337" customWidth="1"/>
    <col min="12255" max="12258" width="0" style="337" hidden="1" customWidth="1"/>
    <col min="12259" max="12260" width="5.42578125" style="337" customWidth="1"/>
    <col min="12261" max="12264" width="0" style="337" hidden="1" customWidth="1"/>
    <col min="12265" max="12266" width="5.42578125" style="337" customWidth="1"/>
    <col min="12267" max="12272" width="0" style="337" hidden="1" customWidth="1"/>
    <col min="12273" max="12274" width="5.42578125" style="337" customWidth="1"/>
    <col min="12275" max="12286" width="0" style="337" hidden="1" customWidth="1"/>
    <col min="12287" max="12288" width="5.42578125" style="337" customWidth="1"/>
    <col min="12289" max="12290" width="5.85546875" style="337" customWidth="1"/>
    <col min="12291" max="12298" width="0" style="337" hidden="1" customWidth="1"/>
    <col min="12299" max="12304" width="5.42578125" style="337" customWidth="1"/>
    <col min="12305" max="12496" width="11" style="337"/>
    <col min="12497" max="12497" width="12.42578125" style="337" customWidth="1"/>
    <col min="12498" max="12498" width="8.140625" style="337" customWidth="1"/>
    <col min="12499" max="12506" width="5.42578125" style="337" customWidth="1"/>
    <col min="12507" max="12508" width="0" style="337" hidden="1" customWidth="1"/>
    <col min="12509" max="12510" width="5.42578125" style="337" customWidth="1"/>
    <col min="12511" max="12514" width="0" style="337" hidden="1" customWidth="1"/>
    <col min="12515" max="12516" width="5.42578125" style="337" customWidth="1"/>
    <col min="12517" max="12520" width="0" style="337" hidden="1" customWidth="1"/>
    <col min="12521" max="12522" width="5.42578125" style="337" customWidth="1"/>
    <col min="12523" max="12528" width="0" style="337" hidden="1" customWidth="1"/>
    <col min="12529" max="12530" width="5.42578125" style="337" customWidth="1"/>
    <col min="12531" max="12542" width="0" style="337" hidden="1" customWidth="1"/>
    <col min="12543" max="12544" width="5.42578125" style="337" customWidth="1"/>
    <col min="12545" max="12546" width="5.85546875" style="337" customWidth="1"/>
    <col min="12547" max="12554" width="0" style="337" hidden="1" customWidth="1"/>
    <col min="12555" max="12560" width="5.42578125" style="337" customWidth="1"/>
    <col min="12561" max="12752" width="11" style="337"/>
    <col min="12753" max="12753" width="12.42578125" style="337" customWidth="1"/>
    <col min="12754" max="12754" width="8.140625" style="337" customWidth="1"/>
    <col min="12755" max="12762" width="5.42578125" style="337" customWidth="1"/>
    <col min="12763" max="12764" width="0" style="337" hidden="1" customWidth="1"/>
    <col min="12765" max="12766" width="5.42578125" style="337" customWidth="1"/>
    <col min="12767" max="12770" width="0" style="337" hidden="1" customWidth="1"/>
    <col min="12771" max="12772" width="5.42578125" style="337" customWidth="1"/>
    <col min="12773" max="12776" width="0" style="337" hidden="1" customWidth="1"/>
    <col min="12777" max="12778" width="5.42578125" style="337" customWidth="1"/>
    <col min="12779" max="12784" width="0" style="337" hidden="1" customWidth="1"/>
    <col min="12785" max="12786" width="5.42578125" style="337" customWidth="1"/>
    <col min="12787" max="12798" width="0" style="337" hidden="1" customWidth="1"/>
    <col min="12799" max="12800" width="5.42578125" style="337" customWidth="1"/>
    <col min="12801" max="12802" width="5.85546875" style="337" customWidth="1"/>
    <col min="12803" max="12810" width="0" style="337" hidden="1" customWidth="1"/>
    <col min="12811" max="12816" width="5.42578125" style="337" customWidth="1"/>
    <col min="12817" max="13008" width="11" style="337"/>
    <col min="13009" max="13009" width="12.42578125" style="337" customWidth="1"/>
    <col min="13010" max="13010" width="8.140625" style="337" customWidth="1"/>
    <col min="13011" max="13018" width="5.42578125" style="337" customWidth="1"/>
    <col min="13019" max="13020" width="0" style="337" hidden="1" customWidth="1"/>
    <col min="13021" max="13022" width="5.42578125" style="337" customWidth="1"/>
    <col min="13023" max="13026" width="0" style="337" hidden="1" customWidth="1"/>
    <col min="13027" max="13028" width="5.42578125" style="337" customWidth="1"/>
    <col min="13029" max="13032" width="0" style="337" hidden="1" customWidth="1"/>
    <col min="13033" max="13034" width="5.42578125" style="337" customWidth="1"/>
    <col min="13035" max="13040" width="0" style="337" hidden="1" customWidth="1"/>
    <col min="13041" max="13042" width="5.42578125" style="337" customWidth="1"/>
    <col min="13043" max="13054" width="0" style="337" hidden="1" customWidth="1"/>
    <col min="13055" max="13056" width="5.42578125" style="337" customWidth="1"/>
    <col min="13057" max="13058" width="5.85546875" style="337" customWidth="1"/>
    <col min="13059" max="13066" width="0" style="337" hidden="1" customWidth="1"/>
    <col min="13067" max="13072" width="5.42578125" style="337" customWidth="1"/>
    <col min="13073" max="13264" width="11" style="337"/>
    <col min="13265" max="13265" width="12.42578125" style="337" customWidth="1"/>
    <col min="13266" max="13266" width="8.140625" style="337" customWidth="1"/>
    <col min="13267" max="13274" width="5.42578125" style="337" customWidth="1"/>
    <col min="13275" max="13276" width="0" style="337" hidden="1" customWidth="1"/>
    <col min="13277" max="13278" width="5.42578125" style="337" customWidth="1"/>
    <col min="13279" max="13282" width="0" style="337" hidden="1" customWidth="1"/>
    <col min="13283" max="13284" width="5.42578125" style="337" customWidth="1"/>
    <col min="13285" max="13288" width="0" style="337" hidden="1" customWidth="1"/>
    <col min="13289" max="13290" width="5.42578125" style="337" customWidth="1"/>
    <col min="13291" max="13296" width="0" style="337" hidden="1" customWidth="1"/>
    <col min="13297" max="13298" width="5.42578125" style="337" customWidth="1"/>
    <col min="13299" max="13310" width="0" style="337" hidden="1" customWidth="1"/>
    <col min="13311" max="13312" width="5.42578125" style="337" customWidth="1"/>
    <col min="13313" max="13314" width="5.85546875" style="337" customWidth="1"/>
    <col min="13315" max="13322" width="0" style="337" hidden="1" customWidth="1"/>
    <col min="13323" max="13328" width="5.42578125" style="337" customWidth="1"/>
    <col min="13329" max="13520" width="11" style="337"/>
    <col min="13521" max="13521" width="12.42578125" style="337" customWidth="1"/>
    <col min="13522" max="13522" width="8.140625" style="337" customWidth="1"/>
    <col min="13523" max="13530" width="5.42578125" style="337" customWidth="1"/>
    <col min="13531" max="13532" width="0" style="337" hidden="1" customWidth="1"/>
    <col min="13533" max="13534" width="5.42578125" style="337" customWidth="1"/>
    <col min="13535" max="13538" width="0" style="337" hidden="1" customWidth="1"/>
    <col min="13539" max="13540" width="5.42578125" style="337" customWidth="1"/>
    <col min="13541" max="13544" width="0" style="337" hidden="1" customWidth="1"/>
    <col min="13545" max="13546" width="5.42578125" style="337" customWidth="1"/>
    <col min="13547" max="13552" width="0" style="337" hidden="1" customWidth="1"/>
    <col min="13553" max="13554" width="5.42578125" style="337" customWidth="1"/>
    <col min="13555" max="13566" width="0" style="337" hidden="1" customWidth="1"/>
    <col min="13567" max="13568" width="5.42578125" style="337" customWidth="1"/>
    <col min="13569" max="13570" width="5.85546875" style="337" customWidth="1"/>
    <col min="13571" max="13578" width="0" style="337" hidden="1" customWidth="1"/>
    <col min="13579" max="13584" width="5.42578125" style="337" customWidth="1"/>
    <col min="13585" max="13776" width="11" style="337"/>
    <col min="13777" max="13777" width="12.42578125" style="337" customWidth="1"/>
    <col min="13778" max="13778" width="8.140625" style="337" customWidth="1"/>
    <col min="13779" max="13786" width="5.42578125" style="337" customWidth="1"/>
    <col min="13787" max="13788" width="0" style="337" hidden="1" customWidth="1"/>
    <col min="13789" max="13790" width="5.42578125" style="337" customWidth="1"/>
    <col min="13791" max="13794" width="0" style="337" hidden="1" customWidth="1"/>
    <col min="13795" max="13796" width="5.42578125" style="337" customWidth="1"/>
    <col min="13797" max="13800" width="0" style="337" hidden="1" customWidth="1"/>
    <col min="13801" max="13802" width="5.42578125" style="337" customWidth="1"/>
    <col min="13803" max="13808" width="0" style="337" hidden="1" customWidth="1"/>
    <col min="13809" max="13810" width="5.42578125" style="337" customWidth="1"/>
    <col min="13811" max="13822" width="0" style="337" hidden="1" customWidth="1"/>
    <col min="13823" max="13824" width="5.42578125" style="337" customWidth="1"/>
    <col min="13825" max="13826" width="5.85546875" style="337" customWidth="1"/>
    <col min="13827" max="13834" width="0" style="337" hidden="1" customWidth="1"/>
    <col min="13835" max="13840" width="5.42578125" style="337" customWidth="1"/>
    <col min="13841" max="14032" width="11" style="337"/>
    <col min="14033" max="14033" width="12.42578125" style="337" customWidth="1"/>
    <col min="14034" max="14034" width="8.140625" style="337" customWidth="1"/>
    <col min="14035" max="14042" width="5.42578125" style="337" customWidth="1"/>
    <col min="14043" max="14044" width="0" style="337" hidden="1" customWidth="1"/>
    <col min="14045" max="14046" width="5.42578125" style="337" customWidth="1"/>
    <col min="14047" max="14050" width="0" style="337" hidden="1" customWidth="1"/>
    <col min="14051" max="14052" width="5.42578125" style="337" customWidth="1"/>
    <col min="14053" max="14056" width="0" style="337" hidden="1" customWidth="1"/>
    <col min="14057" max="14058" width="5.42578125" style="337" customWidth="1"/>
    <col min="14059" max="14064" width="0" style="337" hidden="1" customWidth="1"/>
    <col min="14065" max="14066" width="5.42578125" style="337" customWidth="1"/>
    <col min="14067" max="14078" width="0" style="337" hidden="1" customWidth="1"/>
    <col min="14079" max="14080" width="5.42578125" style="337" customWidth="1"/>
    <col min="14081" max="14082" width="5.85546875" style="337" customWidth="1"/>
    <col min="14083" max="14090" width="0" style="337" hidden="1" customWidth="1"/>
    <col min="14091" max="14096" width="5.42578125" style="337" customWidth="1"/>
    <col min="14097" max="14288" width="11" style="337"/>
    <col min="14289" max="14289" width="12.42578125" style="337" customWidth="1"/>
    <col min="14290" max="14290" width="8.140625" style="337" customWidth="1"/>
    <col min="14291" max="14298" width="5.42578125" style="337" customWidth="1"/>
    <col min="14299" max="14300" width="0" style="337" hidden="1" customWidth="1"/>
    <col min="14301" max="14302" width="5.42578125" style="337" customWidth="1"/>
    <col min="14303" max="14306" width="0" style="337" hidden="1" customWidth="1"/>
    <col min="14307" max="14308" width="5.42578125" style="337" customWidth="1"/>
    <col min="14309" max="14312" width="0" style="337" hidden="1" customWidth="1"/>
    <col min="14313" max="14314" width="5.42578125" style="337" customWidth="1"/>
    <col min="14315" max="14320" width="0" style="337" hidden="1" customWidth="1"/>
    <col min="14321" max="14322" width="5.42578125" style="337" customWidth="1"/>
    <col min="14323" max="14334" width="0" style="337" hidden="1" customWidth="1"/>
    <col min="14335" max="14336" width="5.42578125" style="337" customWidth="1"/>
    <col min="14337" max="14338" width="5.85546875" style="337" customWidth="1"/>
    <col min="14339" max="14346" width="0" style="337" hidden="1" customWidth="1"/>
    <col min="14347" max="14352" width="5.42578125" style="337" customWidth="1"/>
    <col min="14353" max="14544" width="11" style="337"/>
    <col min="14545" max="14545" width="12.42578125" style="337" customWidth="1"/>
    <col min="14546" max="14546" width="8.140625" style="337" customWidth="1"/>
    <col min="14547" max="14554" width="5.42578125" style="337" customWidth="1"/>
    <col min="14555" max="14556" width="0" style="337" hidden="1" customWidth="1"/>
    <col min="14557" max="14558" width="5.42578125" style="337" customWidth="1"/>
    <col min="14559" max="14562" width="0" style="337" hidden="1" customWidth="1"/>
    <col min="14563" max="14564" width="5.42578125" style="337" customWidth="1"/>
    <col min="14565" max="14568" width="0" style="337" hidden="1" customWidth="1"/>
    <col min="14569" max="14570" width="5.42578125" style="337" customWidth="1"/>
    <col min="14571" max="14576" width="0" style="337" hidden="1" customWidth="1"/>
    <col min="14577" max="14578" width="5.42578125" style="337" customWidth="1"/>
    <col min="14579" max="14590" width="0" style="337" hidden="1" customWidth="1"/>
    <col min="14591" max="14592" width="5.42578125" style="337" customWidth="1"/>
    <col min="14593" max="14594" width="5.85546875" style="337" customWidth="1"/>
    <col min="14595" max="14602" width="0" style="337" hidden="1" customWidth="1"/>
    <col min="14603" max="14608" width="5.42578125" style="337" customWidth="1"/>
    <col min="14609" max="14800" width="11" style="337"/>
    <col min="14801" max="14801" width="12.42578125" style="337" customWidth="1"/>
    <col min="14802" max="14802" width="8.140625" style="337" customWidth="1"/>
    <col min="14803" max="14810" width="5.42578125" style="337" customWidth="1"/>
    <col min="14811" max="14812" width="0" style="337" hidden="1" customWidth="1"/>
    <col min="14813" max="14814" width="5.42578125" style="337" customWidth="1"/>
    <col min="14815" max="14818" width="0" style="337" hidden="1" customWidth="1"/>
    <col min="14819" max="14820" width="5.42578125" style="337" customWidth="1"/>
    <col min="14821" max="14824" width="0" style="337" hidden="1" customWidth="1"/>
    <col min="14825" max="14826" width="5.42578125" style="337" customWidth="1"/>
    <col min="14827" max="14832" width="0" style="337" hidden="1" customWidth="1"/>
    <col min="14833" max="14834" width="5.42578125" style="337" customWidth="1"/>
    <col min="14835" max="14846" width="0" style="337" hidden="1" customWidth="1"/>
    <col min="14847" max="14848" width="5.42578125" style="337" customWidth="1"/>
    <col min="14849" max="14850" width="5.85546875" style="337" customWidth="1"/>
    <col min="14851" max="14858" width="0" style="337" hidden="1" customWidth="1"/>
    <col min="14859" max="14864" width="5.42578125" style="337" customWidth="1"/>
    <col min="14865" max="15056" width="11" style="337"/>
    <col min="15057" max="15057" width="12.42578125" style="337" customWidth="1"/>
    <col min="15058" max="15058" width="8.140625" style="337" customWidth="1"/>
    <col min="15059" max="15066" width="5.42578125" style="337" customWidth="1"/>
    <col min="15067" max="15068" width="0" style="337" hidden="1" customWidth="1"/>
    <col min="15069" max="15070" width="5.42578125" style="337" customWidth="1"/>
    <col min="15071" max="15074" width="0" style="337" hidden="1" customWidth="1"/>
    <col min="15075" max="15076" width="5.42578125" style="337" customWidth="1"/>
    <col min="15077" max="15080" width="0" style="337" hidden="1" customWidth="1"/>
    <col min="15081" max="15082" width="5.42578125" style="337" customWidth="1"/>
    <col min="15083" max="15088" width="0" style="337" hidden="1" customWidth="1"/>
    <col min="15089" max="15090" width="5.42578125" style="337" customWidth="1"/>
    <col min="15091" max="15102" width="0" style="337" hidden="1" customWidth="1"/>
    <col min="15103" max="15104" width="5.42578125" style="337" customWidth="1"/>
    <col min="15105" max="15106" width="5.85546875" style="337" customWidth="1"/>
    <col min="15107" max="15114" width="0" style="337" hidden="1" customWidth="1"/>
    <col min="15115" max="15120" width="5.42578125" style="337" customWidth="1"/>
    <col min="15121" max="15312" width="11" style="337"/>
    <col min="15313" max="15313" width="12.42578125" style="337" customWidth="1"/>
    <col min="15314" max="15314" width="8.140625" style="337" customWidth="1"/>
    <col min="15315" max="15322" width="5.42578125" style="337" customWidth="1"/>
    <col min="15323" max="15324" width="0" style="337" hidden="1" customWidth="1"/>
    <col min="15325" max="15326" width="5.42578125" style="337" customWidth="1"/>
    <col min="15327" max="15330" width="0" style="337" hidden="1" customWidth="1"/>
    <col min="15331" max="15332" width="5.42578125" style="337" customWidth="1"/>
    <col min="15333" max="15336" width="0" style="337" hidden="1" customWidth="1"/>
    <col min="15337" max="15338" width="5.42578125" style="337" customWidth="1"/>
    <col min="15339" max="15344" width="0" style="337" hidden="1" customWidth="1"/>
    <col min="15345" max="15346" width="5.42578125" style="337" customWidth="1"/>
    <col min="15347" max="15358" width="0" style="337" hidden="1" customWidth="1"/>
    <col min="15359" max="15360" width="5.42578125" style="337" customWidth="1"/>
    <col min="15361" max="15362" width="5.85546875" style="337" customWidth="1"/>
    <col min="15363" max="15370" width="0" style="337" hidden="1" customWidth="1"/>
    <col min="15371" max="15376" width="5.42578125" style="337" customWidth="1"/>
    <col min="15377" max="15568" width="11" style="337"/>
    <col min="15569" max="15569" width="12.42578125" style="337" customWidth="1"/>
    <col min="15570" max="15570" width="8.140625" style="337" customWidth="1"/>
    <col min="15571" max="15578" width="5.42578125" style="337" customWidth="1"/>
    <col min="15579" max="15580" width="0" style="337" hidden="1" customWidth="1"/>
    <col min="15581" max="15582" width="5.42578125" style="337" customWidth="1"/>
    <col min="15583" max="15586" width="0" style="337" hidden="1" customWidth="1"/>
    <col min="15587" max="15588" width="5.42578125" style="337" customWidth="1"/>
    <col min="15589" max="15592" width="0" style="337" hidden="1" customWidth="1"/>
    <col min="15593" max="15594" width="5.42578125" style="337" customWidth="1"/>
    <col min="15595" max="15600" width="0" style="337" hidden="1" customWidth="1"/>
    <col min="15601" max="15602" width="5.42578125" style="337" customWidth="1"/>
    <col min="15603" max="15614" width="0" style="337" hidden="1" customWidth="1"/>
    <col min="15615" max="15616" width="5.42578125" style="337" customWidth="1"/>
    <col min="15617" max="15618" width="5.85546875" style="337" customWidth="1"/>
    <col min="15619" max="15626" width="0" style="337" hidden="1" customWidth="1"/>
    <col min="15627" max="15632" width="5.42578125" style="337" customWidth="1"/>
    <col min="15633" max="15824" width="11" style="337"/>
    <col min="15825" max="15825" width="12.42578125" style="337" customWidth="1"/>
    <col min="15826" max="15826" width="8.140625" style="337" customWidth="1"/>
    <col min="15827" max="15834" width="5.42578125" style="337" customWidth="1"/>
    <col min="15835" max="15836" width="0" style="337" hidden="1" customWidth="1"/>
    <col min="15837" max="15838" width="5.42578125" style="337" customWidth="1"/>
    <col min="15839" max="15842" width="0" style="337" hidden="1" customWidth="1"/>
    <col min="15843" max="15844" width="5.42578125" style="337" customWidth="1"/>
    <col min="15845" max="15848" width="0" style="337" hidden="1" customWidth="1"/>
    <col min="15849" max="15850" width="5.42578125" style="337" customWidth="1"/>
    <col min="15851" max="15856" width="0" style="337" hidden="1" customWidth="1"/>
    <col min="15857" max="15858" width="5.42578125" style="337" customWidth="1"/>
    <col min="15859" max="15870" width="0" style="337" hidden="1" customWidth="1"/>
    <col min="15871" max="15872" width="5.42578125" style="337" customWidth="1"/>
    <col min="15873" max="15874" width="5.85546875" style="337" customWidth="1"/>
    <col min="15875" max="15882" width="0" style="337" hidden="1" customWidth="1"/>
    <col min="15883" max="15888" width="5.42578125" style="337" customWidth="1"/>
    <col min="15889" max="16080" width="11" style="337"/>
    <col min="16081" max="16081" width="12.42578125" style="337" customWidth="1"/>
    <col min="16082" max="16082" width="8.140625" style="337" customWidth="1"/>
    <col min="16083" max="16090" width="5.42578125" style="337" customWidth="1"/>
    <col min="16091" max="16092" width="0" style="337" hidden="1" customWidth="1"/>
    <col min="16093" max="16094" width="5.42578125" style="337" customWidth="1"/>
    <col min="16095" max="16098" width="0" style="337" hidden="1" customWidth="1"/>
    <col min="16099" max="16100" width="5.42578125" style="337" customWidth="1"/>
    <col min="16101" max="16104" width="0" style="337" hidden="1" customWidth="1"/>
    <col min="16105" max="16106" width="5.42578125" style="337" customWidth="1"/>
    <col min="16107" max="16112" width="0" style="337" hidden="1" customWidth="1"/>
    <col min="16113" max="16114" width="5.42578125" style="337" customWidth="1"/>
    <col min="16115" max="16126" width="0" style="337" hidden="1" customWidth="1"/>
    <col min="16127" max="16128" width="5.42578125" style="337" customWidth="1"/>
    <col min="16129" max="16130" width="5.85546875" style="337" customWidth="1"/>
    <col min="16131" max="16138" width="0" style="337" hidden="1" customWidth="1"/>
    <col min="16139" max="16144" width="5.42578125" style="337" customWidth="1"/>
    <col min="16145" max="16384" width="11" style="337"/>
  </cols>
  <sheetData>
    <row r="1" spans="1:39" s="299" customFormat="1" ht="12" customHeight="1">
      <c r="A1" s="134" t="s">
        <v>318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Q1" s="298"/>
      <c r="R1" s="298"/>
      <c r="S1" s="298"/>
      <c r="T1" s="298"/>
      <c r="U1" s="298"/>
      <c r="V1" s="298"/>
      <c r="Y1" s="298"/>
      <c r="Z1" s="298"/>
      <c r="AA1" s="298"/>
      <c r="AB1" s="298"/>
      <c r="AC1" s="298"/>
      <c r="AD1" s="185" t="s">
        <v>255</v>
      </c>
      <c r="AE1" s="342"/>
      <c r="AF1" s="342"/>
      <c r="AG1" s="342"/>
      <c r="AH1" s="342"/>
      <c r="AI1" s="342"/>
      <c r="AJ1" s="342"/>
      <c r="AK1" s="342"/>
      <c r="AL1" s="342"/>
      <c r="AM1" s="342"/>
    </row>
    <row r="2" spans="1:39" s="243" customFormat="1" ht="12" customHeight="1">
      <c r="A2" s="242"/>
      <c r="B2" s="300" t="s">
        <v>0</v>
      </c>
      <c r="C2" s="348" t="s">
        <v>1</v>
      </c>
      <c r="D2" s="349"/>
      <c r="E2" s="348" t="s">
        <v>320</v>
      </c>
      <c r="F2" s="349"/>
      <c r="G2" s="348" t="s">
        <v>3</v>
      </c>
      <c r="H2" s="349"/>
      <c r="I2" s="348" t="s">
        <v>4</v>
      </c>
      <c r="J2" s="349"/>
      <c r="K2" s="348" t="s">
        <v>6</v>
      </c>
      <c r="L2" s="349"/>
      <c r="M2" s="348" t="s">
        <v>9</v>
      </c>
      <c r="N2" s="349"/>
      <c r="O2" s="348" t="s">
        <v>11</v>
      </c>
      <c r="P2" s="351"/>
      <c r="Q2" s="348" t="s">
        <v>307</v>
      </c>
      <c r="R2" s="349"/>
      <c r="S2" s="348" t="s">
        <v>300</v>
      </c>
      <c r="T2" s="349"/>
      <c r="U2" s="348" t="s">
        <v>23</v>
      </c>
      <c r="V2" s="349"/>
      <c r="W2" s="348" t="s">
        <v>24</v>
      </c>
      <c r="X2" s="351"/>
      <c r="Y2" s="348" t="s">
        <v>29</v>
      </c>
      <c r="Z2" s="349"/>
      <c r="AA2" s="348" t="s">
        <v>30</v>
      </c>
      <c r="AB2" s="352"/>
      <c r="AC2" s="352"/>
      <c r="AD2" s="352"/>
      <c r="AE2" s="329"/>
      <c r="AF2" s="329"/>
      <c r="AG2" s="329"/>
      <c r="AH2" s="329"/>
      <c r="AI2" s="329"/>
      <c r="AJ2" s="329"/>
      <c r="AK2" s="329"/>
      <c r="AL2" s="329"/>
      <c r="AM2" s="329"/>
    </row>
    <row r="3" spans="1:39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302"/>
      <c r="AB3" s="209"/>
      <c r="AC3" s="209"/>
      <c r="AD3" s="209"/>
      <c r="AE3" s="329"/>
      <c r="AF3" s="329"/>
      <c r="AG3" s="329"/>
      <c r="AH3" s="329"/>
      <c r="AI3" s="329"/>
      <c r="AJ3" s="329"/>
      <c r="AK3" s="329"/>
      <c r="AL3" s="329"/>
      <c r="AM3" s="329"/>
    </row>
    <row r="4" spans="1:39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 t="s">
        <v>31</v>
      </c>
      <c r="AE4" s="329"/>
      <c r="AF4" s="329"/>
      <c r="AG4" s="329"/>
      <c r="AH4" s="329"/>
      <c r="AI4" s="329"/>
      <c r="AJ4" s="329"/>
      <c r="AK4" s="329"/>
      <c r="AL4" s="329"/>
      <c r="AM4" s="329"/>
    </row>
    <row r="5" spans="1:39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30</v>
      </c>
      <c r="AD5" s="302" t="s">
        <v>33</v>
      </c>
      <c r="AE5" s="329"/>
      <c r="AF5" s="329"/>
      <c r="AG5" s="329"/>
      <c r="AH5" s="329"/>
      <c r="AI5" s="329"/>
      <c r="AJ5" s="329"/>
      <c r="AK5" s="329"/>
      <c r="AL5" s="329"/>
      <c r="AM5" s="329"/>
    </row>
    <row r="6" spans="1:39" s="243" customFormat="1" ht="12" customHeight="1">
      <c r="A6" s="237" t="s">
        <v>30</v>
      </c>
      <c r="B6" s="237"/>
      <c r="C6" s="331">
        <f>SUM(C7:C32)</f>
        <v>7</v>
      </c>
      <c r="D6" s="331">
        <f t="shared" ref="D6:Z6" si="0">SUM(D7:D32)</f>
        <v>28</v>
      </c>
      <c r="E6" s="331">
        <f t="shared" si="0"/>
        <v>10</v>
      </c>
      <c r="F6" s="331">
        <f t="shared" si="0"/>
        <v>26</v>
      </c>
      <c r="G6" s="331">
        <f>SUM(G7:G32)</f>
        <v>13</v>
      </c>
      <c r="H6" s="331">
        <f t="shared" si="0"/>
        <v>16</v>
      </c>
      <c r="I6" s="331">
        <f t="shared" si="0"/>
        <v>5</v>
      </c>
      <c r="J6" s="331">
        <f t="shared" si="0"/>
        <v>22</v>
      </c>
      <c r="K6" s="331">
        <f t="shared" si="0"/>
        <v>1</v>
      </c>
      <c r="L6" s="331">
        <f t="shared" si="0"/>
        <v>1</v>
      </c>
      <c r="M6" s="331">
        <f t="shared" si="0"/>
        <v>0</v>
      </c>
      <c r="N6" s="331">
        <f t="shared" si="0"/>
        <v>1</v>
      </c>
      <c r="O6" s="331">
        <f t="shared" si="0"/>
        <v>1</v>
      </c>
      <c r="P6" s="331">
        <f t="shared" si="0"/>
        <v>1</v>
      </c>
      <c r="Q6" s="331">
        <f t="shared" si="0"/>
        <v>0</v>
      </c>
      <c r="R6" s="331">
        <f t="shared" si="0"/>
        <v>2</v>
      </c>
      <c r="S6" s="331">
        <f t="shared" si="0"/>
        <v>4</v>
      </c>
      <c r="T6" s="331">
        <f t="shared" si="0"/>
        <v>4</v>
      </c>
      <c r="U6" s="331">
        <f t="shared" si="0"/>
        <v>0</v>
      </c>
      <c r="V6" s="331">
        <f t="shared" si="0"/>
        <v>2</v>
      </c>
      <c r="W6" s="331">
        <f t="shared" si="0"/>
        <v>0</v>
      </c>
      <c r="X6" s="331">
        <f t="shared" si="0"/>
        <v>1</v>
      </c>
      <c r="Y6" s="331">
        <f t="shared" si="0"/>
        <v>0</v>
      </c>
      <c r="Z6" s="331">
        <f t="shared" si="0"/>
        <v>9</v>
      </c>
      <c r="AA6" s="331">
        <f>SUM(AA7:AA32)</f>
        <v>41</v>
      </c>
      <c r="AB6" s="331">
        <f>SUM(AB7:AB32)</f>
        <v>113</v>
      </c>
      <c r="AC6" s="331">
        <f t="shared" ref="AC6" si="1">SUM(AC7:AC32)</f>
        <v>154</v>
      </c>
      <c r="AD6" s="332">
        <f>100/AC6*AA6</f>
        <v>26.623376623376622</v>
      </c>
      <c r="AE6" s="329"/>
      <c r="AF6" s="329"/>
      <c r="AG6" s="329"/>
      <c r="AH6" s="329"/>
      <c r="AI6" s="329"/>
      <c r="AJ6" s="329"/>
      <c r="AK6" s="329"/>
      <c r="AL6" s="329"/>
      <c r="AM6" s="329"/>
    </row>
    <row r="7" spans="1:39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>
        <v>0</v>
      </c>
      <c r="T7" s="309">
        <v>1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1</v>
      </c>
      <c r="AA7" s="309">
        <f t="shared" ref="AA7:AB15" si="2">SUM(C7,E7,G7,I7,K7,M7,O7,Q7,S7,U7,W7,Y7)</f>
        <v>4</v>
      </c>
      <c r="AB7" s="309">
        <f t="shared" si="2"/>
        <v>3</v>
      </c>
      <c r="AC7" s="309">
        <f>AA7+AB7</f>
        <v>7</v>
      </c>
      <c r="AD7" s="310">
        <f>AA7*100/AC7</f>
        <v>57.142857142857146</v>
      </c>
      <c r="AE7" s="329"/>
      <c r="AF7" s="329"/>
      <c r="AG7" s="329"/>
      <c r="AH7" s="329"/>
      <c r="AI7" s="329"/>
      <c r="AJ7" s="329"/>
      <c r="AK7" s="329"/>
      <c r="AL7" s="329"/>
      <c r="AM7" s="329"/>
    </row>
    <row r="8" spans="1:39" s="243" customFormat="1" ht="12" customHeight="1">
      <c r="A8" s="242" t="s">
        <v>156</v>
      </c>
      <c r="B8" s="308">
        <v>2022</v>
      </c>
      <c r="C8" s="309">
        <v>0</v>
      </c>
      <c r="D8" s="309">
        <v>1</v>
      </c>
      <c r="E8" s="309">
        <v>1</v>
      </c>
      <c r="F8" s="309">
        <v>0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 t="s">
        <v>35</v>
      </c>
      <c r="R8" s="309" t="s">
        <v>35</v>
      </c>
      <c r="S8" s="309">
        <v>1</v>
      </c>
      <c r="T8" s="309">
        <v>0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0</v>
      </c>
      <c r="Z8" s="309">
        <v>0</v>
      </c>
      <c r="AA8" s="309">
        <f>SUM(C8,E8,G8,I8,K8,M8,O8,Q8,S8,U8,W8,Y8)</f>
        <v>3</v>
      </c>
      <c r="AB8" s="309">
        <f>SUM(D8,F8,H8,J8,L8,N8,P8,R8,T8,V8,X8,Z8)</f>
        <v>4</v>
      </c>
      <c r="AC8" s="309">
        <f t="shared" ref="AC8:AC32" si="3">AA8+AB8</f>
        <v>7</v>
      </c>
      <c r="AD8" s="310">
        <f t="shared" ref="AD8:AD17" si="4">AA8*100/AC8</f>
        <v>42.857142857142854</v>
      </c>
      <c r="AE8" s="329"/>
      <c r="AF8" s="329"/>
      <c r="AG8" s="329"/>
      <c r="AH8" s="329"/>
      <c r="AI8" s="329"/>
      <c r="AJ8" s="329"/>
      <c r="AK8" s="329"/>
      <c r="AL8" s="329"/>
      <c r="AM8" s="329"/>
    </row>
    <row r="9" spans="1:39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>
        <v>0</v>
      </c>
      <c r="P9" s="309">
        <v>0</v>
      </c>
      <c r="Q9" s="309" t="s">
        <v>35</v>
      </c>
      <c r="R9" s="309" t="s">
        <v>35</v>
      </c>
      <c r="S9" s="309">
        <v>0</v>
      </c>
      <c r="T9" s="309">
        <v>0</v>
      </c>
      <c r="U9" s="309" t="s">
        <v>35</v>
      </c>
      <c r="V9" s="309" t="s">
        <v>35</v>
      </c>
      <c r="W9" s="309" t="s">
        <v>35</v>
      </c>
      <c r="X9" s="309" t="s">
        <v>35</v>
      </c>
      <c r="Y9" s="309">
        <v>0</v>
      </c>
      <c r="Z9" s="309">
        <v>1</v>
      </c>
      <c r="AA9" s="309">
        <f t="shared" si="2"/>
        <v>0</v>
      </c>
      <c r="AB9" s="309">
        <f t="shared" si="2"/>
        <v>5</v>
      </c>
      <c r="AC9" s="309">
        <f t="shared" si="3"/>
        <v>5</v>
      </c>
      <c r="AD9" s="310">
        <f t="shared" si="4"/>
        <v>0</v>
      </c>
      <c r="AE9" s="329"/>
      <c r="AF9" s="329"/>
      <c r="AG9" s="329"/>
      <c r="AH9" s="329"/>
      <c r="AI9" s="329"/>
      <c r="AJ9" s="329"/>
      <c r="AK9" s="329"/>
      <c r="AL9" s="329"/>
      <c r="AM9" s="329"/>
    </row>
    <row r="10" spans="1:39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>
        <f t="shared" si="2"/>
        <v>0</v>
      </c>
      <c r="AB10" s="309">
        <f t="shared" si="2"/>
        <v>7</v>
      </c>
      <c r="AC10" s="309">
        <f t="shared" si="3"/>
        <v>7</v>
      </c>
      <c r="AD10" s="310">
        <f t="shared" si="4"/>
        <v>0</v>
      </c>
      <c r="AE10" s="329"/>
      <c r="AF10" s="329"/>
      <c r="AG10" s="329"/>
      <c r="AH10" s="329"/>
      <c r="AI10" s="329"/>
      <c r="AJ10" s="329"/>
      <c r="AK10" s="329"/>
      <c r="AL10" s="329"/>
      <c r="AM10" s="329"/>
    </row>
    <row r="11" spans="1:39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>
        <v>0</v>
      </c>
      <c r="T11" s="309">
        <v>0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>
        <v>0</v>
      </c>
      <c r="Z11" s="309">
        <v>0</v>
      </c>
      <c r="AA11" s="309">
        <f t="shared" si="2"/>
        <v>1</v>
      </c>
      <c r="AB11" s="309">
        <f t="shared" si="2"/>
        <v>6</v>
      </c>
      <c r="AC11" s="309">
        <f t="shared" si="3"/>
        <v>7</v>
      </c>
      <c r="AD11" s="310">
        <f t="shared" si="4"/>
        <v>14.285714285714286</v>
      </c>
      <c r="AE11" s="329"/>
      <c r="AF11" s="329"/>
      <c r="AG11" s="329"/>
      <c r="AH11" s="329"/>
      <c r="AI11" s="329"/>
      <c r="AJ11" s="329"/>
      <c r="AK11" s="329"/>
      <c r="AL11" s="329"/>
      <c r="AM11" s="329"/>
    </row>
    <row r="12" spans="1:39" s="243" customFormat="1" ht="20.45" customHeight="1">
      <c r="A12" s="242" t="s">
        <v>138</v>
      </c>
      <c r="B12" s="345">
        <v>2022</v>
      </c>
      <c r="C12" s="339">
        <v>0</v>
      </c>
      <c r="D12" s="339">
        <v>0</v>
      </c>
      <c r="E12" s="339">
        <v>1</v>
      </c>
      <c r="F12" s="339">
        <v>1</v>
      </c>
      <c r="G12" s="339" t="s">
        <v>35</v>
      </c>
      <c r="H12" s="339" t="s">
        <v>35</v>
      </c>
      <c r="I12" s="339">
        <v>0</v>
      </c>
      <c r="J12" s="339">
        <v>1</v>
      </c>
      <c r="K12" s="339" t="s">
        <v>35</v>
      </c>
      <c r="L12" s="339" t="s">
        <v>35</v>
      </c>
      <c r="M12" s="339" t="s">
        <v>35</v>
      </c>
      <c r="N12" s="339" t="s">
        <v>35</v>
      </c>
      <c r="O12" s="339" t="s">
        <v>35</v>
      </c>
      <c r="P12" s="339" t="s">
        <v>35</v>
      </c>
      <c r="Q12" s="339" t="s">
        <v>35</v>
      </c>
      <c r="R12" s="339" t="s">
        <v>35</v>
      </c>
      <c r="S12" s="339" t="s">
        <v>35</v>
      </c>
      <c r="T12" s="339" t="s">
        <v>35</v>
      </c>
      <c r="U12" s="339" t="s">
        <v>35</v>
      </c>
      <c r="V12" s="339" t="s">
        <v>35</v>
      </c>
      <c r="W12" s="339" t="s">
        <v>35</v>
      </c>
      <c r="X12" s="339" t="s">
        <v>35</v>
      </c>
      <c r="Y12" s="339">
        <v>0</v>
      </c>
      <c r="Z12" s="339">
        <v>2</v>
      </c>
      <c r="AA12" s="339">
        <v>1</v>
      </c>
      <c r="AB12" s="339">
        <v>4</v>
      </c>
      <c r="AC12" s="339">
        <v>5</v>
      </c>
      <c r="AD12" s="310">
        <f t="shared" si="4"/>
        <v>20</v>
      </c>
      <c r="AE12" s="329"/>
      <c r="AF12" s="329"/>
      <c r="AG12" s="329"/>
      <c r="AH12" s="329"/>
      <c r="AI12" s="329"/>
      <c r="AJ12" s="329"/>
      <c r="AK12" s="329"/>
      <c r="AL12" s="329"/>
      <c r="AM12" s="329"/>
    </row>
    <row r="13" spans="1:39" s="243" customFormat="1" ht="12" customHeight="1">
      <c r="A13" s="242" t="s">
        <v>274</v>
      </c>
      <c r="B13" s="345">
        <v>2022</v>
      </c>
      <c r="C13" s="309">
        <v>0</v>
      </c>
      <c r="D13" s="309">
        <v>1</v>
      </c>
      <c r="E13" s="309">
        <v>2</v>
      </c>
      <c r="F13" s="309">
        <v>1</v>
      </c>
      <c r="G13" s="309" t="s">
        <v>35</v>
      </c>
      <c r="H13" s="309" t="s">
        <v>35</v>
      </c>
      <c r="I13" s="309">
        <v>1</v>
      </c>
      <c r="J13" s="309">
        <v>1</v>
      </c>
      <c r="K13" s="339" t="s">
        <v>35</v>
      </c>
      <c r="L13" s="339" t="s">
        <v>35</v>
      </c>
      <c r="M13" s="339" t="s">
        <v>35</v>
      </c>
      <c r="N13" s="339" t="s">
        <v>35</v>
      </c>
      <c r="O13" s="339">
        <v>0</v>
      </c>
      <c r="P13" s="339">
        <v>1</v>
      </c>
      <c r="Q13" s="339" t="s">
        <v>35</v>
      </c>
      <c r="R13" s="339" t="s">
        <v>35</v>
      </c>
      <c r="S13" s="339" t="s">
        <v>35</v>
      </c>
      <c r="T13" s="339" t="s">
        <v>35</v>
      </c>
      <c r="U13" s="339" t="s">
        <v>35</v>
      </c>
      <c r="V13" s="339" t="s">
        <v>35</v>
      </c>
      <c r="W13" s="339" t="s">
        <v>35</v>
      </c>
      <c r="X13" s="339" t="s">
        <v>35</v>
      </c>
      <c r="Y13" s="339">
        <v>0</v>
      </c>
      <c r="Z13" s="339">
        <v>0</v>
      </c>
      <c r="AA13" s="339">
        <v>3</v>
      </c>
      <c r="AB13" s="339">
        <v>4</v>
      </c>
      <c r="AC13" s="339">
        <v>7</v>
      </c>
      <c r="AD13" s="310">
        <f t="shared" si="4"/>
        <v>42.857142857142854</v>
      </c>
      <c r="AE13" s="329"/>
      <c r="AF13" s="329"/>
      <c r="AG13" s="329"/>
      <c r="AH13" s="329"/>
      <c r="AI13" s="329"/>
      <c r="AJ13" s="329"/>
      <c r="AK13" s="329"/>
      <c r="AL13" s="329"/>
      <c r="AM13" s="329"/>
    </row>
    <row r="14" spans="1:39" s="243" customFormat="1" ht="12" customHeight="1">
      <c r="A14" s="242" t="s">
        <v>275</v>
      </c>
      <c r="B14" s="308">
        <v>2022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1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>
        <f t="shared" si="2"/>
        <v>1</v>
      </c>
      <c r="AB14" s="309">
        <f t="shared" si="2"/>
        <v>4</v>
      </c>
      <c r="AC14" s="309">
        <f t="shared" si="3"/>
        <v>5</v>
      </c>
      <c r="AD14" s="310">
        <f t="shared" si="4"/>
        <v>20</v>
      </c>
      <c r="AE14" s="329"/>
      <c r="AF14" s="329"/>
      <c r="AG14" s="329"/>
      <c r="AH14" s="329"/>
      <c r="AI14" s="329"/>
      <c r="AJ14" s="329"/>
      <c r="AK14" s="329"/>
      <c r="AL14" s="329"/>
      <c r="AM14" s="329"/>
    </row>
    <row r="15" spans="1:39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>
        <v>0</v>
      </c>
      <c r="P15" s="309">
        <v>0</v>
      </c>
      <c r="Q15" s="309" t="s">
        <v>35</v>
      </c>
      <c r="R15" s="309" t="s">
        <v>35</v>
      </c>
      <c r="S15" s="309">
        <v>0</v>
      </c>
      <c r="T15" s="309">
        <v>0</v>
      </c>
      <c r="U15" s="309" t="s">
        <v>35</v>
      </c>
      <c r="V15" s="309" t="s">
        <v>35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>
        <f t="shared" si="2"/>
        <v>1</v>
      </c>
      <c r="AB15" s="309">
        <f t="shared" si="2"/>
        <v>6</v>
      </c>
      <c r="AC15" s="309">
        <f t="shared" si="3"/>
        <v>7</v>
      </c>
      <c r="AD15" s="310">
        <f t="shared" si="4"/>
        <v>14.285714285714286</v>
      </c>
      <c r="AE15" s="329"/>
      <c r="AF15" s="329"/>
      <c r="AG15" s="329"/>
      <c r="AH15" s="329"/>
      <c r="AI15" s="329"/>
      <c r="AJ15" s="329"/>
      <c r="AK15" s="329"/>
      <c r="AL15" s="329"/>
      <c r="AM15" s="329"/>
    </row>
    <row r="16" spans="1:39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2</v>
      </c>
      <c r="G16" s="339">
        <v>0</v>
      </c>
      <c r="H16" s="339">
        <v>1</v>
      </c>
      <c r="I16" s="339">
        <v>0</v>
      </c>
      <c r="J16" s="339">
        <v>1</v>
      </c>
      <c r="K16" s="339" t="s">
        <v>35</v>
      </c>
      <c r="L16" s="339" t="s">
        <v>35</v>
      </c>
      <c r="M16" s="339">
        <v>0</v>
      </c>
      <c r="N16" s="339">
        <v>0</v>
      </c>
      <c r="O16" s="339">
        <v>0</v>
      </c>
      <c r="P16" s="339">
        <v>0</v>
      </c>
      <c r="Q16" s="339" t="s">
        <v>35</v>
      </c>
      <c r="R16" s="339" t="s">
        <v>35</v>
      </c>
      <c r="S16" s="339">
        <v>1</v>
      </c>
      <c r="T16" s="339">
        <v>0</v>
      </c>
      <c r="U16" s="339" t="s">
        <v>35</v>
      </c>
      <c r="V16" s="339" t="s">
        <v>35</v>
      </c>
      <c r="W16" s="339" t="s">
        <v>35</v>
      </c>
      <c r="X16" s="339" t="s">
        <v>35</v>
      </c>
      <c r="Y16" s="339">
        <v>0</v>
      </c>
      <c r="Z16" s="339">
        <v>0</v>
      </c>
      <c r="AA16" s="339">
        <v>1</v>
      </c>
      <c r="AB16" s="339">
        <v>6</v>
      </c>
      <c r="AC16" s="339">
        <v>7</v>
      </c>
      <c r="AD16" s="310">
        <f t="shared" si="4"/>
        <v>14.285714285714286</v>
      </c>
      <c r="AE16" s="329"/>
      <c r="AF16" s="329"/>
      <c r="AG16" s="329"/>
      <c r="AH16" s="329"/>
      <c r="AI16" s="329"/>
      <c r="AJ16" s="329"/>
      <c r="AK16" s="329"/>
      <c r="AL16" s="329"/>
      <c r="AM16" s="329"/>
    </row>
    <row r="17" spans="1:39" s="243" customFormat="1" ht="23.45" customHeight="1">
      <c r="A17" s="242" t="s">
        <v>310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1</v>
      </c>
      <c r="H17" s="339">
        <v>0</v>
      </c>
      <c r="I17" s="339">
        <v>0</v>
      </c>
      <c r="J17" s="339">
        <v>0</v>
      </c>
      <c r="K17" s="339" t="s">
        <v>35</v>
      </c>
      <c r="L17" s="339" t="s">
        <v>35</v>
      </c>
      <c r="M17" s="339" t="s">
        <v>35</v>
      </c>
      <c r="N17" s="339" t="s">
        <v>35</v>
      </c>
      <c r="O17" s="339">
        <v>0</v>
      </c>
      <c r="P17" s="339">
        <v>0</v>
      </c>
      <c r="Q17" s="339" t="s">
        <v>35</v>
      </c>
      <c r="R17" s="339" t="s">
        <v>35</v>
      </c>
      <c r="S17" s="339">
        <v>1</v>
      </c>
      <c r="T17" s="339">
        <v>0</v>
      </c>
      <c r="U17" s="339" t="s">
        <v>35</v>
      </c>
      <c r="V17" s="339" t="s">
        <v>35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>
        <v>3</v>
      </c>
      <c r="AB17" s="339">
        <v>2</v>
      </c>
      <c r="AC17" s="339">
        <v>5</v>
      </c>
      <c r="AD17" s="310">
        <f t="shared" si="4"/>
        <v>60</v>
      </c>
      <c r="AE17" s="329"/>
      <c r="AF17" s="329"/>
      <c r="AG17" s="329"/>
      <c r="AH17" s="329"/>
      <c r="AI17" s="329"/>
      <c r="AJ17" s="329"/>
      <c r="AK17" s="329"/>
      <c r="AL17" s="329"/>
      <c r="AM17" s="329"/>
    </row>
    <row r="18" spans="1:39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>
        <v>1</v>
      </c>
      <c r="L18" s="309">
        <v>1</v>
      </c>
      <c r="M18" s="309"/>
      <c r="N18" s="309"/>
      <c r="O18" s="309">
        <v>1</v>
      </c>
      <c r="P18" s="309">
        <v>0</v>
      </c>
      <c r="Q18" s="309"/>
      <c r="R18" s="309"/>
      <c r="S18" s="309">
        <v>0</v>
      </c>
      <c r="T18" s="309">
        <v>0</v>
      </c>
      <c r="U18" s="309"/>
      <c r="V18" s="309"/>
      <c r="W18" s="309"/>
      <c r="X18" s="309"/>
      <c r="Y18" s="309">
        <v>0</v>
      </c>
      <c r="Z18" s="309">
        <v>0</v>
      </c>
      <c r="AA18" s="309">
        <f t="shared" ref="AA18:AB32" si="5">SUM(C18,E18,G18,I18,K18,M18,O18,Q18,S18,U18,W18,Y18)</f>
        <v>3</v>
      </c>
      <c r="AB18" s="309">
        <f t="shared" si="5"/>
        <v>4</v>
      </c>
      <c r="AC18" s="309">
        <f t="shared" si="3"/>
        <v>7</v>
      </c>
      <c r="AD18" s="310">
        <f>AA18*100/AC18</f>
        <v>42.857142857142854</v>
      </c>
      <c r="AE18" s="329"/>
      <c r="AF18" s="329"/>
      <c r="AG18" s="329"/>
      <c r="AH18" s="329"/>
      <c r="AI18" s="329"/>
      <c r="AJ18" s="329"/>
      <c r="AK18" s="329"/>
      <c r="AL18" s="329"/>
      <c r="AM18" s="329"/>
    </row>
    <row r="19" spans="1:39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>
        <v>0</v>
      </c>
      <c r="T19" s="309">
        <v>1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>
        <v>0</v>
      </c>
      <c r="Z19" s="309">
        <v>0</v>
      </c>
      <c r="AA19" s="309">
        <f t="shared" si="5"/>
        <v>2</v>
      </c>
      <c r="AB19" s="309">
        <f t="shared" si="5"/>
        <v>3</v>
      </c>
      <c r="AC19" s="309">
        <f t="shared" si="3"/>
        <v>5</v>
      </c>
      <c r="AD19" s="310">
        <f t="shared" ref="AD19:AD32" si="6">AA19*100/AC19</f>
        <v>40</v>
      </c>
      <c r="AE19" s="329"/>
      <c r="AF19" s="329"/>
      <c r="AG19" s="329"/>
      <c r="AH19" s="329"/>
      <c r="AI19" s="329"/>
      <c r="AJ19" s="329"/>
      <c r="AK19" s="329"/>
      <c r="AL19" s="329"/>
      <c r="AM19" s="329"/>
    </row>
    <row r="20" spans="1:39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>
        <v>0</v>
      </c>
      <c r="T20" s="309">
        <v>0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>
        <f t="shared" si="5"/>
        <v>1</v>
      </c>
      <c r="AB20" s="309">
        <f t="shared" si="5"/>
        <v>4</v>
      </c>
      <c r="AC20" s="309">
        <f t="shared" si="3"/>
        <v>5</v>
      </c>
      <c r="AD20" s="310">
        <f t="shared" si="6"/>
        <v>20</v>
      </c>
      <c r="AE20" s="329"/>
      <c r="AF20" s="329"/>
      <c r="AG20" s="329"/>
      <c r="AH20" s="329"/>
      <c r="AI20" s="329"/>
      <c r="AJ20" s="329"/>
      <c r="AK20" s="329"/>
      <c r="AL20" s="329"/>
      <c r="AM20" s="329"/>
    </row>
    <row r="21" spans="1:39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>
        <v>0</v>
      </c>
      <c r="Z21" s="309">
        <v>1</v>
      </c>
      <c r="AA21" s="309">
        <f t="shared" si="5"/>
        <v>0</v>
      </c>
      <c r="AB21" s="309">
        <f t="shared" si="5"/>
        <v>5</v>
      </c>
      <c r="AC21" s="309">
        <f t="shared" si="3"/>
        <v>5</v>
      </c>
      <c r="AD21" s="310">
        <f t="shared" si="6"/>
        <v>0</v>
      </c>
      <c r="AE21" s="329"/>
      <c r="AF21" s="329"/>
      <c r="AG21" s="329"/>
      <c r="AH21" s="329"/>
      <c r="AI21" s="329"/>
      <c r="AJ21" s="329"/>
      <c r="AK21" s="329"/>
      <c r="AL21" s="329"/>
      <c r="AM21" s="329"/>
    </row>
    <row r="22" spans="1:39" s="243" customFormat="1" ht="24.6" customHeight="1">
      <c r="A22" s="242" t="s">
        <v>159</v>
      </c>
      <c r="B22" s="308">
        <v>2022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>
        <v>0</v>
      </c>
      <c r="Z22" s="309">
        <v>4</v>
      </c>
      <c r="AA22" s="309">
        <f t="shared" si="5"/>
        <v>1</v>
      </c>
      <c r="AB22" s="309">
        <f t="shared" si="5"/>
        <v>6</v>
      </c>
      <c r="AC22" s="309">
        <f t="shared" si="3"/>
        <v>7</v>
      </c>
      <c r="AD22" s="310">
        <f t="shared" si="6"/>
        <v>14.285714285714286</v>
      </c>
      <c r="AE22" s="329"/>
      <c r="AF22" s="329"/>
      <c r="AG22" s="329"/>
      <c r="AH22" s="329"/>
      <c r="AI22" s="329"/>
      <c r="AJ22" s="329"/>
      <c r="AK22" s="329"/>
      <c r="AL22" s="329"/>
      <c r="AM22" s="329"/>
    </row>
    <row r="23" spans="1:39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>
        <v>0</v>
      </c>
      <c r="T23" s="328">
        <v>0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>
        <v>0</v>
      </c>
      <c r="Z23" s="328">
        <v>0</v>
      </c>
      <c r="AA23" s="309">
        <f t="shared" si="5"/>
        <v>2</v>
      </c>
      <c r="AB23" s="309">
        <f t="shared" si="5"/>
        <v>5</v>
      </c>
      <c r="AC23" s="309">
        <f t="shared" si="3"/>
        <v>7</v>
      </c>
      <c r="AD23" s="310">
        <f t="shared" si="6"/>
        <v>28.571428571428573</v>
      </c>
    </row>
    <row r="24" spans="1:39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1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0</v>
      </c>
      <c r="AA24" s="309">
        <f t="shared" si="5"/>
        <v>0</v>
      </c>
      <c r="AB24" s="309">
        <f t="shared" si="5"/>
        <v>5</v>
      </c>
      <c r="AC24" s="309">
        <f t="shared" si="3"/>
        <v>5</v>
      </c>
      <c r="AD24" s="310">
        <f t="shared" si="6"/>
        <v>0</v>
      </c>
      <c r="AE24" s="329"/>
      <c r="AF24" s="329"/>
      <c r="AG24" s="329"/>
      <c r="AH24" s="329"/>
      <c r="AI24" s="329"/>
      <c r="AJ24" s="329"/>
      <c r="AK24" s="329"/>
      <c r="AL24" s="329"/>
      <c r="AM24" s="329"/>
    </row>
    <row r="25" spans="1:39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>
        <v>0</v>
      </c>
      <c r="P25" s="309">
        <v>0</v>
      </c>
      <c r="Q25" s="309" t="s">
        <v>35</v>
      </c>
      <c r="R25" s="309" t="s">
        <v>35</v>
      </c>
      <c r="S25" s="309">
        <v>0</v>
      </c>
      <c r="T25" s="309">
        <v>0</v>
      </c>
      <c r="U25" s="309" t="s">
        <v>35</v>
      </c>
      <c r="V25" s="309" t="s">
        <v>35</v>
      </c>
      <c r="W25" s="309" t="s">
        <v>35</v>
      </c>
      <c r="X25" s="309" t="s">
        <v>35</v>
      </c>
      <c r="Y25" s="309">
        <v>0</v>
      </c>
      <c r="Z25" s="309">
        <v>0</v>
      </c>
      <c r="AA25" s="309">
        <f t="shared" si="5"/>
        <v>0</v>
      </c>
      <c r="AB25" s="309">
        <f t="shared" si="5"/>
        <v>5</v>
      </c>
      <c r="AC25" s="309">
        <f t="shared" si="3"/>
        <v>5</v>
      </c>
      <c r="AD25" s="310">
        <f t="shared" si="6"/>
        <v>0</v>
      </c>
      <c r="AE25" s="329"/>
      <c r="AF25" s="329"/>
      <c r="AG25" s="329"/>
      <c r="AH25" s="329"/>
      <c r="AI25" s="329"/>
      <c r="AJ25" s="329"/>
      <c r="AK25" s="329"/>
      <c r="AL25" s="329"/>
      <c r="AM25" s="329"/>
    </row>
    <row r="26" spans="1:39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0</v>
      </c>
      <c r="F26" s="309">
        <v>1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>
        <v>0</v>
      </c>
      <c r="P26" s="309">
        <v>0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>
        <f t="shared" si="5"/>
        <v>2</v>
      </c>
      <c r="AB26" s="309">
        <f t="shared" si="5"/>
        <v>3</v>
      </c>
      <c r="AC26" s="309">
        <f t="shared" si="3"/>
        <v>5</v>
      </c>
      <c r="AD26" s="310">
        <f t="shared" si="6"/>
        <v>40</v>
      </c>
      <c r="AE26" s="329"/>
      <c r="AF26" s="329"/>
      <c r="AG26" s="329"/>
      <c r="AH26" s="329"/>
      <c r="AI26" s="329"/>
      <c r="AJ26" s="329"/>
      <c r="AK26" s="329"/>
      <c r="AL26" s="329"/>
      <c r="AM26" s="329"/>
    </row>
    <row r="27" spans="1:39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>
        <v>0</v>
      </c>
      <c r="P27" s="309">
        <v>0</v>
      </c>
      <c r="Q27" s="309" t="s">
        <v>35</v>
      </c>
      <c r="R27" s="309" t="s">
        <v>35</v>
      </c>
      <c r="S27" s="309">
        <v>0</v>
      </c>
      <c r="T27" s="309">
        <v>0</v>
      </c>
      <c r="U27" s="309">
        <v>0</v>
      </c>
      <c r="V27" s="309">
        <v>2</v>
      </c>
      <c r="W27" s="309" t="s">
        <v>35</v>
      </c>
      <c r="X27" s="309" t="s">
        <v>35</v>
      </c>
      <c r="Y27" s="309">
        <v>0</v>
      </c>
      <c r="Z27" s="309">
        <v>0</v>
      </c>
      <c r="AA27" s="309">
        <f t="shared" si="5"/>
        <v>0</v>
      </c>
      <c r="AB27" s="309">
        <f t="shared" si="5"/>
        <v>5</v>
      </c>
      <c r="AC27" s="309">
        <f t="shared" si="3"/>
        <v>5</v>
      </c>
      <c r="AD27" s="310">
        <f t="shared" si="6"/>
        <v>0</v>
      </c>
      <c r="AE27" s="329"/>
      <c r="AF27" s="329"/>
      <c r="AG27" s="329"/>
      <c r="AH27" s="329"/>
      <c r="AI27" s="329"/>
      <c r="AJ27" s="329"/>
      <c r="AK27" s="329"/>
      <c r="AL27" s="329"/>
      <c r="AM27" s="329"/>
    </row>
    <row r="28" spans="1:39" s="243" customFormat="1" ht="12" customHeight="1">
      <c r="A28" s="242" t="s">
        <v>283</v>
      </c>
      <c r="B28" s="308">
        <v>2022</v>
      </c>
      <c r="C28" s="339">
        <v>2</v>
      </c>
      <c r="D28" s="339">
        <v>1</v>
      </c>
      <c r="E28" s="339">
        <v>1</v>
      </c>
      <c r="F28" s="339">
        <v>0</v>
      </c>
      <c r="G28" s="339">
        <v>2</v>
      </c>
      <c r="H28" s="339">
        <v>0</v>
      </c>
      <c r="I28" s="339">
        <v>0</v>
      </c>
      <c r="J28" s="339">
        <v>0</v>
      </c>
      <c r="K28" s="339" t="s">
        <v>35</v>
      </c>
      <c r="L28" s="339" t="s">
        <v>35</v>
      </c>
      <c r="M28" s="339" t="s">
        <v>35</v>
      </c>
      <c r="N28" s="339" t="s">
        <v>35</v>
      </c>
      <c r="O28" s="339">
        <v>0</v>
      </c>
      <c r="P28" s="339">
        <v>0</v>
      </c>
      <c r="Q28" s="339" t="s">
        <v>35</v>
      </c>
      <c r="R28" s="339" t="s">
        <v>35</v>
      </c>
      <c r="S28" s="339">
        <v>0</v>
      </c>
      <c r="T28" s="339">
        <v>1</v>
      </c>
      <c r="U28" s="309" t="s">
        <v>35</v>
      </c>
      <c r="V28" s="309" t="s">
        <v>35</v>
      </c>
      <c r="W28" s="309" t="s">
        <v>35</v>
      </c>
      <c r="X28" s="309" t="s">
        <v>35</v>
      </c>
      <c r="Y28" s="309">
        <v>0</v>
      </c>
      <c r="Z28" s="309">
        <v>0</v>
      </c>
      <c r="AA28" s="309">
        <f t="shared" si="5"/>
        <v>5</v>
      </c>
      <c r="AB28" s="309">
        <f t="shared" si="5"/>
        <v>2</v>
      </c>
      <c r="AC28" s="309">
        <f t="shared" si="3"/>
        <v>7</v>
      </c>
      <c r="AD28" s="310">
        <f t="shared" si="6"/>
        <v>71.428571428571431</v>
      </c>
      <c r="AE28" s="329"/>
      <c r="AF28" s="329"/>
      <c r="AG28" s="329"/>
      <c r="AH28" s="329"/>
      <c r="AI28" s="329"/>
      <c r="AJ28" s="329"/>
      <c r="AK28" s="329"/>
      <c r="AL28" s="329"/>
      <c r="AM28" s="329"/>
    </row>
    <row r="29" spans="1:39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>
        <f t="shared" si="5"/>
        <v>0</v>
      </c>
      <c r="AB29" s="309">
        <f t="shared" si="5"/>
        <v>5</v>
      </c>
      <c r="AC29" s="309">
        <f t="shared" si="3"/>
        <v>5</v>
      </c>
      <c r="AD29" s="310">
        <f t="shared" si="6"/>
        <v>0</v>
      </c>
      <c r="AE29" s="329"/>
      <c r="AF29" s="329"/>
      <c r="AG29" s="329"/>
      <c r="AH29" s="329"/>
      <c r="AI29" s="329"/>
      <c r="AJ29" s="329"/>
      <c r="AK29" s="329"/>
      <c r="AL29" s="329"/>
      <c r="AM29" s="329"/>
    </row>
    <row r="30" spans="1:39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>
        <v>0</v>
      </c>
      <c r="T30" s="309">
        <v>0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>
        <v>0</v>
      </c>
      <c r="Z30" s="309">
        <v>0</v>
      </c>
      <c r="AA30" s="309">
        <f t="shared" si="5"/>
        <v>2</v>
      </c>
      <c r="AB30" s="309">
        <f t="shared" si="5"/>
        <v>3</v>
      </c>
      <c r="AC30" s="309">
        <f t="shared" si="3"/>
        <v>5</v>
      </c>
      <c r="AD30" s="310">
        <f t="shared" si="6"/>
        <v>40</v>
      </c>
      <c r="AE30" s="329"/>
      <c r="AF30" s="329"/>
      <c r="AG30" s="329"/>
      <c r="AH30" s="329"/>
      <c r="AI30" s="329"/>
      <c r="AJ30" s="329"/>
      <c r="AK30" s="329"/>
      <c r="AL30" s="329"/>
      <c r="AM30" s="329"/>
    </row>
    <row r="31" spans="1:39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>
        <v>0</v>
      </c>
      <c r="P31" s="339">
        <v>0</v>
      </c>
      <c r="Q31" s="339">
        <v>0</v>
      </c>
      <c r="R31" s="339">
        <v>0</v>
      </c>
      <c r="S31" s="339">
        <v>1</v>
      </c>
      <c r="T31" s="339">
        <v>1</v>
      </c>
      <c r="U31" s="339" t="s">
        <v>35</v>
      </c>
      <c r="V31" s="339" t="s">
        <v>35</v>
      </c>
      <c r="W31" s="339">
        <v>0</v>
      </c>
      <c r="X31" s="339">
        <v>1</v>
      </c>
      <c r="Y31" s="339">
        <v>0</v>
      </c>
      <c r="Z31" s="309">
        <v>0</v>
      </c>
      <c r="AA31" s="309">
        <f t="shared" si="5"/>
        <v>3</v>
      </c>
      <c r="AB31" s="309">
        <f t="shared" si="5"/>
        <v>4</v>
      </c>
      <c r="AC31" s="309">
        <f t="shared" si="3"/>
        <v>7</v>
      </c>
      <c r="AD31" s="310">
        <f t="shared" si="6"/>
        <v>42.857142857142854</v>
      </c>
      <c r="AE31" s="329"/>
      <c r="AF31" s="329"/>
      <c r="AG31" s="329"/>
      <c r="AH31" s="329"/>
      <c r="AI31" s="329"/>
      <c r="AJ31" s="329"/>
      <c r="AK31" s="329"/>
      <c r="AL31" s="329"/>
      <c r="AM31" s="329"/>
    </row>
    <row r="32" spans="1:39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>
        <v>0</v>
      </c>
      <c r="N32" s="309">
        <v>1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0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>
        <v>0</v>
      </c>
      <c r="Z32" s="309">
        <v>0</v>
      </c>
      <c r="AA32" s="309">
        <f t="shared" si="5"/>
        <v>2</v>
      </c>
      <c r="AB32" s="309">
        <f t="shared" si="5"/>
        <v>3</v>
      </c>
      <c r="AC32" s="309">
        <f t="shared" si="3"/>
        <v>5</v>
      </c>
      <c r="AD32" s="310">
        <f t="shared" si="6"/>
        <v>40</v>
      </c>
      <c r="AE32" s="329"/>
      <c r="AF32" s="329"/>
      <c r="AG32" s="329"/>
      <c r="AH32" s="329"/>
      <c r="AI32" s="329"/>
      <c r="AJ32" s="329"/>
      <c r="AK32" s="329"/>
      <c r="AL32" s="329"/>
      <c r="AM32" s="329"/>
    </row>
    <row r="33" spans="1:16336" s="243" customFormat="1" ht="12" customHeight="1">
      <c r="A33" s="314" t="s">
        <v>61</v>
      </c>
      <c r="B33" s="237"/>
      <c r="C33" s="350">
        <f>C6/(C6+D6)*100</f>
        <v>20</v>
      </c>
      <c r="D33" s="350"/>
      <c r="E33" s="350">
        <f>E6/(E6+F6)*100</f>
        <v>27.777777777777779</v>
      </c>
      <c r="F33" s="350"/>
      <c r="G33" s="350">
        <f>G6/(G6+H6)*100</f>
        <v>44.827586206896555</v>
      </c>
      <c r="H33" s="350"/>
      <c r="I33" s="350">
        <f t="shared" ref="I33" si="7">I6/(I6+J6)*100</f>
        <v>18.518518518518519</v>
      </c>
      <c r="J33" s="350"/>
      <c r="K33" s="350">
        <f t="shared" ref="K33" si="8">K6/(K6+L6)*100</f>
        <v>50</v>
      </c>
      <c r="L33" s="350"/>
      <c r="M33" s="350">
        <f t="shared" ref="M33" si="9">M6/(M6+N6)*100</f>
        <v>0</v>
      </c>
      <c r="N33" s="350"/>
      <c r="O33" s="350">
        <f t="shared" ref="O33" si="10">O6/(O6+P6)*100</f>
        <v>50</v>
      </c>
      <c r="P33" s="350"/>
      <c r="Q33" s="350">
        <f t="shared" ref="Q33" si="11">Q6/(Q6+R6)*100</f>
        <v>0</v>
      </c>
      <c r="R33" s="350"/>
      <c r="S33" s="350">
        <f t="shared" ref="S33" si="12">S6/(S6+T6)*100</f>
        <v>50</v>
      </c>
      <c r="T33" s="350"/>
      <c r="U33" s="350">
        <f t="shared" ref="U33" si="13">U6/(U6+V6)*100</f>
        <v>0</v>
      </c>
      <c r="V33" s="350"/>
      <c r="W33" s="350">
        <f t="shared" ref="W33" si="14">W6/(W6+X6)*100</f>
        <v>0</v>
      </c>
      <c r="X33" s="350"/>
      <c r="Y33" s="350">
        <f>Y6/(Y6+Z6)*100</f>
        <v>0</v>
      </c>
      <c r="Z33" s="350"/>
      <c r="AA33" s="350">
        <f t="shared" ref="AA33" si="15">AA6/(AA6+AB6)*100</f>
        <v>26.623376623376622</v>
      </c>
      <c r="AB33" s="350"/>
      <c r="AC33" s="347"/>
      <c r="AD33" s="347"/>
      <c r="AE33" s="329"/>
      <c r="AF33" s="329"/>
      <c r="AG33" s="329"/>
      <c r="AH33" s="329"/>
      <c r="AI33" s="329"/>
      <c r="AJ33" s="329"/>
      <c r="AK33" s="329"/>
      <c r="AL33" s="329"/>
      <c r="AM33" s="329"/>
    </row>
    <row r="34" spans="1:16336" s="209" customFormat="1" ht="21" customHeight="1">
      <c r="A34" s="315" t="s">
        <v>206</v>
      </c>
      <c r="B34" s="315"/>
      <c r="S34" s="315"/>
      <c r="U34" s="315"/>
      <c r="AE34" s="334"/>
      <c r="AF34" s="334"/>
      <c r="AG34" s="334"/>
      <c r="AH34" s="334"/>
      <c r="AI34" s="334"/>
      <c r="AJ34" s="334"/>
      <c r="AK34" s="334"/>
      <c r="AL34" s="334"/>
      <c r="AM34" s="334"/>
    </row>
    <row r="35" spans="1:16336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Q35" s="209"/>
      <c r="R35" s="209"/>
      <c r="S35" s="209"/>
      <c r="U35" s="209"/>
      <c r="V35" s="209"/>
      <c r="Y35" s="209"/>
      <c r="Z35" s="209"/>
      <c r="AA35" s="209"/>
      <c r="AB35" s="209"/>
      <c r="AC35" s="209"/>
      <c r="AD35" s="209"/>
      <c r="AE35" s="329"/>
      <c r="AF35" s="329"/>
      <c r="AG35" s="329"/>
      <c r="AH35" s="329"/>
      <c r="AI35" s="329"/>
      <c r="AJ35" s="329"/>
      <c r="AK35" s="329"/>
      <c r="AL35" s="329"/>
      <c r="AM35" s="329"/>
    </row>
    <row r="36" spans="1:16336" s="243" customFormat="1" ht="11.25">
      <c r="A36" s="333" t="s">
        <v>321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43"/>
      <c r="AF36" s="343"/>
      <c r="AG36" s="343"/>
      <c r="AH36" s="343"/>
      <c r="AI36" s="343"/>
      <c r="AJ36" s="343"/>
      <c r="AK36" s="343"/>
      <c r="AL36" s="343"/>
      <c r="AM36" s="34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</row>
    <row r="37" spans="1:16336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Q37" s="209"/>
      <c r="R37" s="209"/>
      <c r="S37" s="209"/>
      <c r="T37" s="242"/>
      <c r="U37" s="209"/>
      <c r="V37" s="209"/>
      <c r="Y37" s="209"/>
      <c r="Z37" s="209"/>
      <c r="AA37" s="209"/>
      <c r="AB37" s="209"/>
      <c r="AC37" s="209"/>
      <c r="AD37" s="209"/>
      <c r="AE37" s="329"/>
      <c r="AF37" s="329"/>
      <c r="AG37" s="329"/>
      <c r="AH37" s="329"/>
      <c r="AI37" s="329"/>
      <c r="AJ37" s="329"/>
      <c r="AK37" s="329"/>
      <c r="AL37" s="329"/>
      <c r="AM37" s="329"/>
    </row>
    <row r="38" spans="1:16336" s="329" customFormat="1" ht="12" customHeight="1">
      <c r="A38" s="327" t="s">
        <v>315</v>
      </c>
      <c r="B38" s="327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Q38" s="334"/>
      <c r="R38" s="334"/>
      <c r="S38" s="334"/>
      <c r="T38" s="327"/>
      <c r="U38" s="334"/>
      <c r="V38" s="334"/>
      <c r="Y38" s="334"/>
      <c r="Z38" s="334"/>
      <c r="AA38" s="334"/>
      <c r="AB38" s="334"/>
      <c r="AC38" s="334"/>
      <c r="AD38" s="334"/>
    </row>
    <row r="39" spans="1:16336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Q39" s="209"/>
      <c r="R39" s="209"/>
      <c r="S39" s="209"/>
      <c r="T39" s="242"/>
      <c r="U39" s="209"/>
      <c r="V39" s="209"/>
      <c r="Y39" s="209"/>
      <c r="Z39" s="209"/>
      <c r="AA39" s="209"/>
      <c r="AB39" s="209"/>
      <c r="AC39" s="209"/>
      <c r="AD39" s="209"/>
      <c r="AE39" s="329"/>
      <c r="AF39" s="329"/>
      <c r="AG39" s="329"/>
      <c r="AH39" s="329"/>
      <c r="AI39" s="329"/>
      <c r="AJ39" s="329"/>
      <c r="AK39" s="329"/>
      <c r="AL39" s="329"/>
      <c r="AM39" s="329"/>
    </row>
    <row r="40" spans="1:16336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1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</row>
    <row r="41" spans="1:16336" s="329" customFormat="1" ht="12" customHeight="1">
      <c r="A41" s="322" t="s">
        <v>309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1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</row>
    <row r="42" spans="1:16336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Q42" s="209"/>
      <c r="R42" s="209"/>
      <c r="S42" s="209"/>
      <c r="T42" s="209"/>
      <c r="U42" s="209"/>
      <c r="V42" s="209"/>
      <c r="Y42" s="209"/>
      <c r="Z42" s="209"/>
      <c r="AA42" s="209"/>
      <c r="AB42" s="209"/>
      <c r="AC42" s="209"/>
      <c r="AD42" s="209"/>
      <c r="AE42" s="329"/>
      <c r="AF42" s="329"/>
      <c r="AG42" s="329"/>
      <c r="AH42" s="329"/>
      <c r="AI42" s="329"/>
      <c r="AJ42" s="329"/>
      <c r="AK42" s="329"/>
      <c r="AL42" s="329"/>
      <c r="AM42" s="329"/>
    </row>
    <row r="43" spans="1:16336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Q43" s="209"/>
      <c r="R43" s="209"/>
      <c r="S43" s="209"/>
      <c r="T43" s="209"/>
      <c r="U43" s="209"/>
      <c r="V43" s="209"/>
      <c r="Y43" s="209"/>
      <c r="Z43" s="209"/>
      <c r="AA43" s="209"/>
      <c r="AB43" s="209"/>
      <c r="AC43" s="209"/>
      <c r="AD43" s="209"/>
      <c r="AE43" s="329"/>
      <c r="AF43" s="329"/>
      <c r="AG43" s="329"/>
      <c r="AH43" s="329"/>
      <c r="AI43" s="329"/>
      <c r="AJ43" s="329"/>
      <c r="AK43" s="329"/>
      <c r="AL43" s="329"/>
      <c r="AM43" s="329"/>
    </row>
    <row r="44" spans="1:16336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Q44" s="209"/>
      <c r="R44" s="209"/>
      <c r="S44" s="209"/>
      <c r="T44" s="209"/>
      <c r="U44" s="209"/>
      <c r="V44" s="209"/>
      <c r="Y44" s="209"/>
      <c r="Z44" s="209"/>
      <c r="AA44" s="209"/>
      <c r="AB44" s="209"/>
      <c r="AC44" s="209"/>
      <c r="AD44" s="209"/>
      <c r="AE44" s="329"/>
      <c r="AF44" s="329"/>
      <c r="AG44" s="329"/>
      <c r="AH44" s="329"/>
      <c r="AI44" s="329"/>
      <c r="AJ44" s="329"/>
      <c r="AK44" s="329"/>
      <c r="AL44" s="329"/>
      <c r="AM44" s="329"/>
    </row>
    <row r="45" spans="1:16336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Q45" s="209"/>
      <c r="R45" s="209"/>
      <c r="S45" s="209"/>
      <c r="T45" s="209"/>
      <c r="U45" s="209"/>
      <c r="V45" s="209"/>
      <c r="Y45" s="209"/>
      <c r="Z45" s="209"/>
      <c r="AA45" s="209"/>
      <c r="AB45" s="209"/>
      <c r="AC45" s="209"/>
      <c r="AD45" s="209"/>
      <c r="AE45" s="329"/>
      <c r="AF45" s="329"/>
      <c r="AG45" s="329"/>
      <c r="AH45" s="329"/>
      <c r="AI45" s="329"/>
      <c r="AJ45" s="329"/>
      <c r="AK45" s="329"/>
      <c r="AL45" s="329"/>
      <c r="AM45" s="329"/>
    </row>
    <row r="46" spans="1:16336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Q46" s="209"/>
      <c r="R46" s="209"/>
      <c r="S46" s="209"/>
      <c r="T46" s="209"/>
      <c r="U46" s="209"/>
      <c r="V46" s="209"/>
      <c r="Y46" s="209"/>
      <c r="Z46" s="209"/>
      <c r="AA46" s="209"/>
      <c r="AB46" s="209"/>
      <c r="AC46" s="209"/>
      <c r="AD46" s="209"/>
      <c r="AE46" s="329"/>
      <c r="AF46" s="329"/>
      <c r="AG46" s="329"/>
      <c r="AH46" s="329"/>
      <c r="AI46" s="329"/>
      <c r="AJ46" s="329"/>
      <c r="AK46" s="329"/>
      <c r="AL46" s="329"/>
      <c r="AM46" s="329"/>
    </row>
    <row r="47" spans="1:16336" s="243" customFormat="1" ht="12" customHeight="1">
      <c r="A47" s="322" t="s">
        <v>317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36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39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Q49" s="209"/>
      <c r="R49" s="209"/>
      <c r="S49" s="209"/>
      <c r="T49" s="209"/>
      <c r="U49" s="209"/>
      <c r="V49" s="209"/>
      <c r="Y49" s="209"/>
      <c r="Z49" s="209"/>
      <c r="AA49" s="209"/>
      <c r="AB49" s="209"/>
      <c r="AC49" s="209"/>
      <c r="AD49" s="209"/>
      <c r="AE49" s="329"/>
      <c r="AF49" s="329"/>
      <c r="AG49" s="329"/>
      <c r="AH49" s="329"/>
      <c r="AI49" s="329"/>
      <c r="AJ49" s="329"/>
      <c r="AK49" s="329"/>
      <c r="AL49" s="329"/>
      <c r="AM49" s="329"/>
    </row>
    <row r="50" spans="1:39" s="243" customFormat="1" ht="10.7" customHeight="1">
      <c r="A50" s="334" t="s">
        <v>319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Q50" s="209"/>
      <c r="R50" s="209"/>
      <c r="S50" s="209"/>
      <c r="T50" s="317"/>
      <c r="U50" s="209"/>
      <c r="V50" s="209"/>
      <c r="Y50" s="209"/>
      <c r="Z50" s="209"/>
      <c r="AA50" s="209"/>
      <c r="AB50" s="209"/>
      <c r="AC50" s="209"/>
      <c r="AD50" s="209"/>
      <c r="AE50" s="329"/>
      <c r="AF50" s="329"/>
      <c r="AG50" s="329"/>
      <c r="AH50" s="329"/>
      <c r="AI50" s="329"/>
      <c r="AJ50" s="329"/>
      <c r="AK50" s="329"/>
      <c r="AL50" s="329"/>
      <c r="AM50" s="329"/>
    </row>
    <row r="51" spans="1:39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Q51" s="209"/>
      <c r="R51" s="209"/>
      <c r="S51" s="209"/>
      <c r="T51" s="317"/>
      <c r="U51" s="209"/>
      <c r="V51" s="209"/>
      <c r="Y51" s="209"/>
      <c r="Z51" s="209"/>
      <c r="AA51" s="209"/>
      <c r="AB51" s="209"/>
      <c r="AC51" s="209"/>
      <c r="AD51" s="209"/>
      <c r="AE51" s="329"/>
      <c r="AF51" s="329"/>
      <c r="AG51" s="329"/>
      <c r="AH51" s="329"/>
      <c r="AI51" s="329"/>
      <c r="AJ51" s="329"/>
      <c r="AK51" s="329"/>
      <c r="AL51" s="329"/>
      <c r="AM51" s="329"/>
    </row>
    <row r="52" spans="1:39" s="336" customFormat="1" ht="12" customHeight="1">
      <c r="A52" s="209" t="s">
        <v>314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43"/>
      <c r="P52" s="209"/>
      <c r="Q52" s="209"/>
      <c r="R52" s="209"/>
      <c r="S52" s="209"/>
      <c r="T52" s="209"/>
      <c r="U52" s="209"/>
      <c r="V52" s="209"/>
      <c r="W52" s="243"/>
      <c r="X52" s="243"/>
      <c r="Y52" s="209"/>
      <c r="Z52" s="209"/>
      <c r="AA52" s="209"/>
      <c r="AB52" s="209"/>
      <c r="AC52" s="209"/>
      <c r="AD52" s="209"/>
      <c r="AE52" s="344"/>
      <c r="AF52" s="344"/>
      <c r="AG52" s="344"/>
      <c r="AH52" s="344"/>
      <c r="AI52" s="344"/>
      <c r="AJ52" s="344"/>
      <c r="AK52" s="344"/>
      <c r="AL52" s="344"/>
      <c r="AM52" s="344"/>
    </row>
    <row r="53" spans="1:39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43"/>
      <c r="P53" s="209"/>
      <c r="Q53" s="209"/>
      <c r="R53" s="209"/>
      <c r="S53" s="209"/>
      <c r="T53" s="209"/>
      <c r="U53" s="209"/>
      <c r="V53" s="209"/>
      <c r="W53" s="243"/>
      <c r="X53" s="243"/>
      <c r="Y53" s="209"/>
      <c r="Z53" s="209"/>
      <c r="AA53" s="209"/>
      <c r="AB53" s="209"/>
      <c r="AC53" s="209"/>
      <c r="AD53" s="209"/>
      <c r="AE53" s="344"/>
      <c r="AF53" s="344"/>
      <c r="AG53" s="344"/>
      <c r="AH53" s="344"/>
      <c r="AI53" s="344"/>
      <c r="AJ53" s="344"/>
      <c r="AK53" s="344"/>
      <c r="AL53" s="344"/>
      <c r="AM53" s="344"/>
    </row>
  </sheetData>
  <mergeCells count="26">
    <mergeCell ref="U33:V33"/>
    <mergeCell ref="W33:X33"/>
    <mergeCell ref="Y33:Z33"/>
    <mergeCell ref="AA33:AB33"/>
    <mergeCell ref="AA2:AD2"/>
    <mergeCell ref="U2:V2"/>
    <mergeCell ref="W2:X2"/>
    <mergeCell ref="Y2:Z2"/>
    <mergeCell ref="C33:D33"/>
    <mergeCell ref="E33:F33"/>
    <mergeCell ref="G33:H33"/>
    <mergeCell ref="I33:J33"/>
    <mergeCell ref="K33:L33"/>
    <mergeCell ref="M33:N33"/>
    <mergeCell ref="O33:P33"/>
    <mergeCell ref="Q33:R33"/>
    <mergeCell ref="S33:T33"/>
    <mergeCell ref="O2:P2"/>
    <mergeCell ref="Q2:R2"/>
    <mergeCell ref="S2:T2"/>
    <mergeCell ref="M2:N2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8">
        <v>26.19047619047619</v>
      </c>
      <c r="D40" s="378"/>
      <c r="E40" s="378">
        <v>5.1282051282051286</v>
      </c>
      <c r="F40" s="378"/>
      <c r="G40" s="378">
        <v>42.424242424242422</v>
      </c>
      <c r="H40" s="378"/>
      <c r="I40" s="378">
        <v>9.5238095238095237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 t="s">
        <v>62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44.444444444444443</v>
      </c>
      <c r="AH40" s="378"/>
      <c r="AI40" s="379" t="s">
        <v>62</v>
      </c>
      <c r="AJ40" s="379"/>
      <c r="AK40" s="379" t="s">
        <v>62</v>
      </c>
      <c r="AL40" s="379"/>
      <c r="AM40" s="380" t="s">
        <v>62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>
        <v>0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22.435897435897438</v>
      </c>
      <c r="BJ40" s="378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hidden="1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0999999999999996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8">
        <v>26.666666666666668</v>
      </c>
      <c r="D40" s="378"/>
      <c r="E40" s="378">
        <v>7.6923076923076934</v>
      </c>
      <c r="F40" s="378"/>
      <c r="G40" s="378">
        <v>40.625</v>
      </c>
      <c r="H40" s="378"/>
      <c r="I40" s="378">
        <v>10.526315789473685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>
        <v>0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50</v>
      </c>
      <c r="AH40" s="378"/>
      <c r="AI40" s="379" t="s">
        <v>62</v>
      </c>
      <c r="AJ40" s="379"/>
      <c r="AK40" s="379" t="s">
        <v>62</v>
      </c>
      <c r="AL40" s="379"/>
      <c r="AM40" s="380">
        <v>0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 t="s">
        <v>62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23.717948717948719</v>
      </c>
      <c r="BJ40" s="378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" customHeight="1">
      <c r="A43" s="27" t="s">
        <v>63</v>
      </c>
      <c r="B43" s="27"/>
      <c r="L43" s="53"/>
    </row>
    <row r="44" spans="1:64" ht="12.6" customHeight="1">
      <c r="A44" s="29" t="s">
        <v>205</v>
      </c>
      <c r="B44" s="29"/>
      <c r="H44" s="79"/>
    </row>
    <row r="45" spans="1:64" ht="12.6" customHeight="1">
      <c r="A45" s="27"/>
      <c r="B45" s="90"/>
      <c r="C45" s="54"/>
      <c r="D45" s="54"/>
      <c r="E45" s="54"/>
      <c r="F45" s="54"/>
    </row>
    <row r="46" spans="1:64" ht="12.6" customHeight="1">
      <c r="A46" s="27" t="s">
        <v>64</v>
      </c>
      <c r="B46" s="27"/>
    </row>
    <row r="47" spans="1:64" ht="12.6" customHeight="1">
      <c r="A47" s="27" t="s">
        <v>65</v>
      </c>
      <c r="B47" s="27"/>
    </row>
    <row r="48" spans="1:64" ht="12.6" customHeight="1">
      <c r="A48" s="27" t="s">
        <v>66</v>
      </c>
      <c r="B48" s="27"/>
    </row>
    <row r="49" spans="1:64" ht="12.6" customHeight="1">
      <c r="A49" s="27" t="s">
        <v>67</v>
      </c>
      <c r="B49" s="27"/>
    </row>
    <row r="50" spans="1:64" ht="12.6" customHeight="1">
      <c r="A50" s="27" t="s">
        <v>68</v>
      </c>
      <c r="B50" s="27"/>
    </row>
    <row r="51" spans="1:64" ht="12.6" customHeight="1">
      <c r="A51" s="27" t="s">
        <v>69</v>
      </c>
      <c r="B51" s="27"/>
    </row>
    <row r="52" spans="1:64" ht="24" customHeight="1">
      <c r="A52" s="381" t="s">
        <v>70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</row>
    <row r="53" spans="1:64" ht="12.6" customHeight="1">
      <c r="A53" s="27"/>
      <c r="B53" s="27"/>
    </row>
    <row r="54" spans="1:64" ht="12.6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hidden="1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</v>
      </c>
      <c r="D4" s="386"/>
      <c r="E4" s="374" t="s">
        <v>2</v>
      </c>
      <c r="F4" s="386"/>
      <c r="G4" s="374" t="s">
        <v>3</v>
      </c>
      <c r="H4" s="386"/>
      <c r="I4" s="374" t="s">
        <v>4</v>
      </c>
      <c r="J4" s="386"/>
      <c r="K4" s="374" t="s">
        <v>5</v>
      </c>
      <c r="L4" s="375"/>
      <c r="M4" s="374" t="s">
        <v>6</v>
      </c>
      <c r="N4" s="386"/>
      <c r="O4" s="374" t="s">
        <v>7</v>
      </c>
      <c r="P4" s="375"/>
      <c r="Q4" s="374" t="s">
        <v>8</v>
      </c>
      <c r="R4" s="375"/>
      <c r="S4" s="374" t="s">
        <v>9</v>
      </c>
      <c r="T4" s="386"/>
      <c r="U4" s="374" t="s">
        <v>10</v>
      </c>
      <c r="V4" s="375"/>
      <c r="W4" s="374" t="s">
        <v>11</v>
      </c>
      <c r="X4" s="375"/>
      <c r="Y4" s="374" t="s">
        <v>12</v>
      </c>
      <c r="Z4" s="38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77</v>
      </c>
      <c r="AH4" s="38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8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86"/>
      <c r="BI4" s="374" t="s">
        <v>30</v>
      </c>
      <c r="BJ4" s="385"/>
      <c r="BK4" s="385"/>
      <c r="BL4" s="38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23.255813953488374</v>
      </c>
      <c r="D40" s="378"/>
      <c r="E40" s="378">
        <v>7.5</v>
      </c>
      <c r="F40" s="378"/>
      <c r="G40" s="378">
        <v>40.625</v>
      </c>
      <c r="H40" s="378"/>
      <c r="I40" s="378">
        <v>11.111111111111111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 t="e">
        <v>#DIV/0!</v>
      </c>
      <c r="T40" s="378"/>
      <c r="U40" s="379"/>
      <c r="V40" s="379"/>
      <c r="W40" s="379"/>
      <c r="X40" s="379"/>
      <c r="Y40" s="378">
        <v>50</v>
      </c>
      <c r="Z40" s="378"/>
      <c r="AA40" s="379"/>
      <c r="AB40" s="379"/>
      <c r="AC40" s="379"/>
      <c r="AD40" s="379"/>
      <c r="AE40" s="379"/>
      <c r="AF40" s="379"/>
      <c r="AG40" s="378">
        <v>45.45454545454546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23.07692307692308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241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81</v>
      </c>
      <c r="C46" s="54"/>
      <c r="D46" s="54"/>
      <c r="E46" s="54"/>
      <c r="F46" s="54"/>
    </row>
    <row r="47" spans="1:64" ht="12.6" customHeight="1">
      <c r="A47" s="29" t="s">
        <v>65</v>
      </c>
      <c r="B47" s="29"/>
    </row>
    <row r="48" spans="1:64" ht="12.6" customHeight="1">
      <c r="A48" s="29" t="s">
        <v>82</v>
      </c>
      <c r="B48" s="29"/>
    </row>
    <row r="49" spans="1:64" ht="12.6" customHeight="1">
      <c r="A49" s="29" t="s">
        <v>83</v>
      </c>
      <c r="B49" s="29"/>
    </row>
    <row r="50" spans="1:64" ht="12.6" customHeight="1">
      <c r="A50" s="29" t="s">
        <v>84</v>
      </c>
      <c r="B50" s="29"/>
    </row>
    <row r="51" spans="1:64" ht="24.75" customHeight="1">
      <c r="A51" s="383" t="s">
        <v>85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</row>
    <row r="52" spans="1:64" ht="12.6" customHeight="1">
      <c r="A52" s="29" t="s">
        <v>86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91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92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22.72727272727273</v>
      </c>
      <c r="D40" s="378"/>
      <c r="E40" s="378">
        <v>7.3170731707317067</v>
      </c>
      <c r="F40" s="378"/>
      <c r="G40" s="378">
        <v>43.75</v>
      </c>
      <c r="H40" s="378"/>
      <c r="I40" s="378">
        <v>10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 t="e">
        <v>#DIV/0!</v>
      </c>
      <c r="T40" s="378"/>
      <c r="U40" s="379"/>
      <c r="V40" s="379"/>
      <c r="W40" s="379"/>
      <c r="X40" s="379"/>
      <c r="Y40" s="378">
        <v>50</v>
      </c>
      <c r="Z40" s="378"/>
      <c r="AA40" s="379"/>
      <c r="AB40" s="379"/>
      <c r="AC40" s="379"/>
      <c r="AD40" s="379"/>
      <c r="AE40" s="379"/>
      <c r="AF40" s="379"/>
      <c r="AG40" s="378">
        <v>42.857142857142861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22.435897435897438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96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97</v>
      </c>
      <c r="C46" s="54"/>
      <c r="D46" s="54"/>
      <c r="E46" s="54"/>
      <c r="F46" s="54"/>
    </row>
    <row r="47" spans="1:64" ht="12.6" customHeight="1">
      <c r="A47" s="29" t="s">
        <v>98</v>
      </c>
      <c r="B47" s="29"/>
    </row>
    <row r="48" spans="1:64" ht="12.6" customHeight="1">
      <c r="A48" s="29" t="s">
        <v>99</v>
      </c>
      <c r="B48" s="29"/>
    </row>
    <row r="49" spans="1:64" ht="12.6" customHeight="1">
      <c r="A49" s="29" t="s">
        <v>100</v>
      </c>
      <c r="B49" s="29"/>
    </row>
    <row r="50" spans="1:64" ht="24" customHeight="1">
      <c r="A50" s="387" t="s">
        <v>101</v>
      </c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  <c r="AS50" s="388"/>
      <c r="AT50" s="388"/>
      <c r="AU50" s="388"/>
      <c r="AV50" s="388"/>
      <c r="AW50" s="388"/>
      <c r="AX50" s="388"/>
      <c r="AY50" s="388"/>
      <c r="AZ50" s="388"/>
      <c r="BA50" s="388"/>
      <c r="BB50" s="388"/>
      <c r="BC50" s="388"/>
      <c r="BD50" s="388"/>
      <c r="BE50" s="388"/>
      <c r="BF50" s="388"/>
      <c r="BG50" s="388"/>
      <c r="BH50" s="388"/>
      <c r="BI50" s="388"/>
      <c r="BJ50" s="388"/>
      <c r="BK50" s="388"/>
      <c r="BL50" s="388"/>
    </row>
    <row r="51" spans="1:64" ht="12.6" customHeight="1">
      <c r="A51" s="29"/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6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102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23.255813953488374</v>
      </c>
      <c r="D40" s="378"/>
      <c r="E40" s="378">
        <v>7.1428571428571423</v>
      </c>
      <c r="F40" s="378"/>
      <c r="G40" s="378">
        <v>41.935483870967737</v>
      </c>
      <c r="H40" s="378"/>
      <c r="I40" s="378">
        <v>11.764705882352942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>
        <v>25</v>
      </c>
      <c r="Z40" s="378"/>
      <c r="AA40" s="379"/>
      <c r="AB40" s="379"/>
      <c r="AC40" s="379"/>
      <c r="AD40" s="379"/>
      <c r="AE40" s="379"/>
      <c r="AF40" s="379"/>
      <c r="AG40" s="378">
        <v>33.333333333333329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21.153846153846157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105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106</v>
      </c>
      <c r="C46" s="54"/>
      <c r="D46" s="54"/>
      <c r="E46" s="54"/>
      <c r="F46" s="54"/>
    </row>
    <row r="47" spans="1:64" ht="12.6" customHeight="1">
      <c r="A47" s="29" t="s">
        <v>107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111</v>
      </c>
      <c r="B51" s="29"/>
    </row>
    <row r="52" spans="1:64" ht="12.6" customHeight="1">
      <c r="A52" s="29" t="s">
        <v>112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102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93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25</v>
      </c>
      <c r="D40" s="378"/>
      <c r="E40" s="378">
        <v>7.1428571428571423</v>
      </c>
      <c r="F40" s="378"/>
      <c r="G40" s="378">
        <v>34.375</v>
      </c>
      <c r="H40" s="378"/>
      <c r="I40" s="378">
        <v>18.75</v>
      </c>
      <c r="J40" s="378"/>
      <c r="K40" s="379"/>
      <c r="L40" s="379"/>
      <c r="M40" s="378">
        <v>25</v>
      </c>
      <c r="N40" s="378"/>
      <c r="O40" s="379"/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>
        <v>25</v>
      </c>
      <c r="Z40" s="378"/>
      <c r="AA40" s="379"/>
      <c r="AB40" s="379"/>
      <c r="AC40" s="379"/>
      <c r="AD40" s="379"/>
      <c r="AE40" s="379"/>
      <c r="AF40" s="379"/>
      <c r="AG40" s="378">
        <v>20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20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118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119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121</v>
      </c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.6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hidden="1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11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77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75"/>
      <c r="BI4" s="374" t="s">
        <v>30</v>
      </c>
      <c r="BJ4" s="389"/>
      <c r="BK4" s="389"/>
      <c r="BL4" s="389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8">
        <v>23.80952380952381</v>
      </c>
      <c r="D40" s="378"/>
      <c r="E40" s="378">
        <v>6.9767441860465116</v>
      </c>
      <c r="F40" s="378"/>
      <c r="G40" s="378">
        <v>38.709677419354833</v>
      </c>
      <c r="H40" s="378"/>
      <c r="I40" s="378">
        <v>16.666666666666664</v>
      </c>
      <c r="J40" s="378"/>
      <c r="K40" s="379"/>
      <c r="L40" s="379"/>
      <c r="M40" s="378">
        <v>25</v>
      </c>
      <c r="N40" s="378"/>
      <c r="O40" s="379" t="e">
        <v>#DIV/0!</v>
      </c>
      <c r="P40" s="379"/>
      <c r="Q40" s="379"/>
      <c r="R40" s="379"/>
      <c r="S40" s="378">
        <v>0</v>
      </c>
      <c r="T40" s="378"/>
      <c r="U40" s="379"/>
      <c r="V40" s="379"/>
      <c r="W40" s="379"/>
      <c r="X40" s="379"/>
      <c r="Y40" s="378"/>
      <c r="Z40" s="378"/>
      <c r="AA40" s="379"/>
      <c r="AB40" s="379"/>
      <c r="AC40" s="379"/>
      <c r="AD40" s="379"/>
      <c r="AE40" s="379"/>
      <c r="AF40" s="379"/>
      <c r="AG40" s="378">
        <v>11.111111111111111</v>
      </c>
      <c r="AH40" s="378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8">
        <v>0</v>
      </c>
      <c r="AV40" s="378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8">
        <v>0</v>
      </c>
      <c r="BH40" s="378"/>
      <c r="BI40" s="378">
        <v>19.230769230769202</v>
      </c>
      <c r="BJ40" s="378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123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124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125</v>
      </c>
      <c r="B48" s="29"/>
    </row>
    <row r="49" spans="1:64" ht="12.6" customHeight="1">
      <c r="A49" s="29" t="s">
        <v>126</v>
      </c>
      <c r="B49" s="29"/>
    </row>
    <row r="50" spans="1:64" ht="12.6" customHeight="1">
      <c r="A50" s="29"/>
      <c r="B50" s="29"/>
    </row>
    <row r="51" spans="1:64" ht="12.6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" customHeight="1">
      <c r="A53" s="29" t="s">
        <v>73</v>
      </c>
      <c r="B53" s="29"/>
    </row>
    <row r="54" spans="1:64" ht="12.6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11.425781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128</v>
      </c>
      <c r="X4" s="375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94</v>
      </c>
      <c r="BH4" s="375"/>
      <c r="BI4" s="374" t="s">
        <v>30</v>
      </c>
      <c r="BJ4" s="389"/>
      <c r="BK4" s="389"/>
      <c r="BL4" s="389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8">
        <v>23.80952380952381</v>
      </c>
      <c r="D40" s="378"/>
      <c r="E40" s="378">
        <v>9.5238095238095237</v>
      </c>
      <c r="F40" s="378"/>
      <c r="G40" s="378">
        <v>38.70967741935484</v>
      </c>
      <c r="H40" s="378"/>
      <c r="I40" s="378">
        <v>16.666666666666668</v>
      </c>
      <c r="J40" s="378"/>
      <c r="K40" s="47"/>
      <c r="L40" s="47"/>
      <c r="M40" s="378">
        <v>25</v>
      </c>
      <c r="N40" s="378"/>
      <c r="O40" s="47"/>
      <c r="P40" s="47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/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20.512820512820515</v>
      </c>
      <c r="BJ40" s="378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" customHeight="1">
      <c r="A46" s="29" t="s">
        <v>132</v>
      </c>
      <c r="B46" s="29"/>
    </row>
    <row r="47" spans="1:65" ht="12.6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" customHeight="1">
      <c r="A49" s="29" t="s">
        <v>134</v>
      </c>
      <c r="B49" s="29"/>
    </row>
    <row r="50" spans="1:58" ht="12.6" customHeight="1">
      <c r="A50" s="29" t="s">
        <v>135</v>
      </c>
      <c r="B50" s="29"/>
    </row>
    <row r="51" spans="1:58" ht="12.6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5" width="3.140625" style="29" bestFit="1" customWidth="1"/>
    <col min="66" max="66" width="11.425781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75"/>
      <c r="U4" s="374" t="s">
        <v>10</v>
      </c>
      <c r="V4" s="375"/>
      <c r="W4" s="374" t="s">
        <v>137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90"/>
      <c r="BI4" s="374" t="s">
        <v>30</v>
      </c>
      <c r="BJ4" s="389"/>
      <c r="BK4" s="389"/>
      <c r="BL4" s="389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8">
        <v>27.272727272727273</v>
      </c>
      <c r="D40" s="378"/>
      <c r="E40" s="378">
        <v>9.5238095238095237</v>
      </c>
      <c r="F40" s="378"/>
      <c r="G40" s="378">
        <v>40.625</v>
      </c>
      <c r="H40" s="378"/>
      <c r="I40" s="378">
        <v>21.05263157894737</v>
      </c>
      <c r="J40" s="378"/>
      <c r="K40" s="47"/>
      <c r="L40" s="47"/>
      <c r="M40" s="378">
        <v>25</v>
      </c>
      <c r="N40" s="378"/>
      <c r="O40" s="47"/>
      <c r="P40" s="47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22.151898734177216</v>
      </c>
      <c r="BJ40" s="378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" customHeight="1">
      <c r="A48" s="29" t="s">
        <v>142</v>
      </c>
      <c r="B48" s="29"/>
    </row>
    <row r="49" spans="1:65" ht="12.6" customHeight="1">
      <c r="A49" s="29" t="s">
        <v>143</v>
      </c>
      <c r="B49" s="29"/>
    </row>
    <row r="50" spans="1:65" ht="12.6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5" width="3.140625" style="29" bestFit="1" customWidth="1"/>
    <col min="66" max="66" width="11.425781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137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29</v>
      </c>
      <c r="BH4" s="390"/>
      <c r="BI4" s="374" t="s">
        <v>30</v>
      </c>
      <c r="BJ4" s="389"/>
      <c r="BK4" s="389"/>
      <c r="BL4" s="389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8">
        <v>25.581395348837209</v>
      </c>
      <c r="D40" s="378"/>
      <c r="E40" s="378">
        <v>9.5238095238095237</v>
      </c>
      <c r="F40" s="378"/>
      <c r="G40" s="378">
        <v>42.424242424242422</v>
      </c>
      <c r="H40" s="378"/>
      <c r="I40" s="378">
        <v>21.05263157894737</v>
      </c>
      <c r="J40" s="378"/>
      <c r="K40" s="47"/>
      <c r="L40" s="47"/>
      <c r="M40" s="378">
        <v>50</v>
      </c>
      <c r="N40" s="378"/>
      <c r="O40" s="378"/>
      <c r="P40" s="378"/>
      <c r="Q40" s="378"/>
      <c r="R40" s="378"/>
      <c r="S40" s="378">
        <v>0</v>
      </c>
      <c r="T40" s="378"/>
      <c r="U40" s="47"/>
      <c r="V40" s="47"/>
      <c r="W40" s="378">
        <v>100</v>
      </c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23.417721518987342</v>
      </c>
      <c r="BJ40" s="378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" customHeight="1">
      <c r="A46" s="29" t="s">
        <v>147</v>
      </c>
    </row>
    <row r="47" spans="1:66" s="29" customFormat="1" ht="12.6" customHeight="1">
      <c r="A47" s="29" t="s">
        <v>148</v>
      </c>
    </row>
    <row r="48" spans="1:66" s="29" customFormat="1" ht="12.6" customHeight="1">
      <c r="A48" s="29" t="s">
        <v>149</v>
      </c>
    </row>
    <row r="49" spans="1:65" ht="12.6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H53"/>
  <sheetViews>
    <sheetView zoomScaleNormal="100" workbookViewId="0">
      <pane ySplit="6" topLeftCell="A10" activePane="bottomLeft" state="frozen"/>
      <selection pane="bottomLeft" activeCell="A47" sqref="A47:XFD47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4" width="5.42578125" style="209" customWidth="1"/>
    <col min="15" max="16" width="5.85546875" style="243" customWidth="1"/>
    <col min="17" max="22" width="5.42578125" style="209" customWidth="1"/>
    <col min="23" max="24" width="5.85546875" style="243" customWidth="1"/>
    <col min="25" max="30" width="5.42578125" style="209" customWidth="1"/>
    <col min="31" max="39" width="11" style="344"/>
    <col min="40" max="208" width="11" style="337"/>
    <col min="209" max="209" width="12.42578125" style="337" customWidth="1"/>
    <col min="210" max="210" width="8.140625" style="337" customWidth="1"/>
    <col min="211" max="218" width="5.42578125" style="337" customWidth="1"/>
    <col min="219" max="220" width="0" style="337" hidden="1" customWidth="1"/>
    <col min="221" max="222" width="5.42578125" style="337" customWidth="1"/>
    <col min="223" max="226" width="0" style="337" hidden="1" customWidth="1"/>
    <col min="227" max="228" width="5.42578125" style="337" customWidth="1"/>
    <col min="229" max="232" width="0" style="337" hidden="1" customWidth="1"/>
    <col min="233" max="234" width="5.42578125" style="337" customWidth="1"/>
    <col min="235" max="240" width="0" style="337" hidden="1" customWidth="1"/>
    <col min="241" max="242" width="5.42578125" style="337" customWidth="1"/>
    <col min="243" max="254" width="0" style="337" hidden="1" customWidth="1"/>
    <col min="255" max="256" width="5.42578125" style="337" customWidth="1"/>
    <col min="257" max="258" width="5.85546875" style="337" customWidth="1"/>
    <col min="259" max="266" width="0" style="337" hidden="1" customWidth="1"/>
    <col min="267" max="272" width="5.42578125" style="337" customWidth="1"/>
    <col min="273" max="464" width="11" style="337"/>
    <col min="465" max="465" width="12.42578125" style="337" customWidth="1"/>
    <col min="466" max="466" width="8.140625" style="337" customWidth="1"/>
    <col min="467" max="474" width="5.42578125" style="337" customWidth="1"/>
    <col min="475" max="476" width="0" style="337" hidden="1" customWidth="1"/>
    <col min="477" max="478" width="5.42578125" style="337" customWidth="1"/>
    <col min="479" max="482" width="0" style="337" hidden="1" customWidth="1"/>
    <col min="483" max="484" width="5.42578125" style="337" customWidth="1"/>
    <col min="485" max="488" width="0" style="337" hidden="1" customWidth="1"/>
    <col min="489" max="490" width="5.42578125" style="337" customWidth="1"/>
    <col min="491" max="496" width="0" style="337" hidden="1" customWidth="1"/>
    <col min="497" max="498" width="5.42578125" style="337" customWidth="1"/>
    <col min="499" max="510" width="0" style="337" hidden="1" customWidth="1"/>
    <col min="511" max="512" width="5.42578125" style="337" customWidth="1"/>
    <col min="513" max="514" width="5.85546875" style="337" customWidth="1"/>
    <col min="515" max="522" width="0" style="337" hidden="1" customWidth="1"/>
    <col min="523" max="528" width="5.42578125" style="337" customWidth="1"/>
    <col min="529" max="720" width="11" style="337"/>
    <col min="721" max="721" width="12.42578125" style="337" customWidth="1"/>
    <col min="722" max="722" width="8.140625" style="337" customWidth="1"/>
    <col min="723" max="730" width="5.42578125" style="337" customWidth="1"/>
    <col min="731" max="732" width="0" style="337" hidden="1" customWidth="1"/>
    <col min="733" max="734" width="5.42578125" style="337" customWidth="1"/>
    <col min="735" max="738" width="0" style="337" hidden="1" customWidth="1"/>
    <col min="739" max="740" width="5.42578125" style="337" customWidth="1"/>
    <col min="741" max="744" width="0" style="337" hidden="1" customWidth="1"/>
    <col min="745" max="746" width="5.42578125" style="337" customWidth="1"/>
    <col min="747" max="752" width="0" style="337" hidden="1" customWidth="1"/>
    <col min="753" max="754" width="5.42578125" style="337" customWidth="1"/>
    <col min="755" max="766" width="0" style="337" hidden="1" customWidth="1"/>
    <col min="767" max="768" width="5.42578125" style="337" customWidth="1"/>
    <col min="769" max="770" width="5.85546875" style="337" customWidth="1"/>
    <col min="771" max="778" width="0" style="337" hidden="1" customWidth="1"/>
    <col min="779" max="784" width="5.42578125" style="337" customWidth="1"/>
    <col min="785" max="976" width="11" style="337"/>
    <col min="977" max="977" width="12.42578125" style="337" customWidth="1"/>
    <col min="978" max="978" width="8.140625" style="337" customWidth="1"/>
    <col min="979" max="986" width="5.42578125" style="337" customWidth="1"/>
    <col min="987" max="988" width="0" style="337" hidden="1" customWidth="1"/>
    <col min="989" max="990" width="5.42578125" style="337" customWidth="1"/>
    <col min="991" max="994" width="0" style="337" hidden="1" customWidth="1"/>
    <col min="995" max="996" width="5.42578125" style="337" customWidth="1"/>
    <col min="997" max="1000" width="0" style="337" hidden="1" customWidth="1"/>
    <col min="1001" max="1002" width="5.42578125" style="337" customWidth="1"/>
    <col min="1003" max="1008" width="0" style="337" hidden="1" customWidth="1"/>
    <col min="1009" max="1010" width="5.42578125" style="337" customWidth="1"/>
    <col min="1011" max="1022" width="0" style="337" hidden="1" customWidth="1"/>
    <col min="1023" max="1024" width="5.42578125" style="337" customWidth="1"/>
    <col min="1025" max="1026" width="5.85546875" style="337" customWidth="1"/>
    <col min="1027" max="1034" width="0" style="337" hidden="1" customWidth="1"/>
    <col min="1035" max="1040" width="5.42578125" style="337" customWidth="1"/>
    <col min="1041" max="1232" width="11" style="337"/>
    <col min="1233" max="1233" width="12.42578125" style="337" customWidth="1"/>
    <col min="1234" max="1234" width="8.140625" style="337" customWidth="1"/>
    <col min="1235" max="1242" width="5.42578125" style="337" customWidth="1"/>
    <col min="1243" max="1244" width="0" style="337" hidden="1" customWidth="1"/>
    <col min="1245" max="1246" width="5.42578125" style="337" customWidth="1"/>
    <col min="1247" max="1250" width="0" style="337" hidden="1" customWidth="1"/>
    <col min="1251" max="1252" width="5.42578125" style="337" customWidth="1"/>
    <col min="1253" max="1256" width="0" style="337" hidden="1" customWidth="1"/>
    <col min="1257" max="1258" width="5.42578125" style="337" customWidth="1"/>
    <col min="1259" max="1264" width="0" style="337" hidden="1" customWidth="1"/>
    <col min="1265" max="1266" width="5.42578125" style="337" customWidth="1"/>
    <col min="1267" max="1278" width="0" style="337" hidden="1" customWidth="1"/>
    <col min="1279" max="1280" width="5.42578125" style="337" customWidth="1"/>
    <col min="1281" max="1282" width="5.85546875" style="337" customWidth="1"/>
    <col min="1283" max="1290" width="0" style="337" hidden="1" customWidth="1"/>
    <col min="1291" max="1296" width="5.42578125" style="337" customWidth="1"/>
    <col min="1297" max="1488" width="11" style="337"/>
    <col min="1489" max="1489" width="12.42578125" style="337" customWidth="1"/>
    <col min="1490" max="1490" width="8.140625" style="337" customWidth="1"/>
    <col min="1491" max="1498" width="5.42578125" style="337" customWidth="1"/>
    <col min="1499" max="1500" width="0" style="337" hidden="1" customWidth="1"/>
    <col min="1501" max="1502" width="5.42578125" style="337" customWidth="1"/>
    <col min="1503" max="1506" width="0" style="337" hidden="1" customWidth="1"/>
    <col min="1507" max="1508" width="5.42578125" style="337" customWidth="1"/>
    <col min="1509" max="1512" width="0" style="337" hidden="1" customWidth="1"/>
    <col min="1513" max="1514" width="5.42578125" style="337" customWidth="1"/>
    <col min="1515" max="1520" width="0" style="337" hidden="1" customWidth="1"/>
    <col min="1521" max="1522" width="5.42578125" style="337" customWidth="1"/>
    <col min="1523" max="1534" width="0" style="337" hidden="1" customWidth="1"/>
    <col min="1535" max="1536" width="5.42578125" style="337" customWidth="1"/>
    <col min="1537" max="1538" width="5.85546875" style="337" customWidth="1"/>
    <col min="1539" max="1546" width="0" style="337" hidden="1" customWidth="1"/>
    <col min="1547" max="1552" width="5.42578125" style="337" customWidth="1"/>
    <col min="1553" max="1744" width="11" style="337"/>
    <col min="1745" max="1745" width="12.42578125" style="337" customWidth="1"/>
    <col min="1746" max="1746" width="8.140625" style="337" customWidth="1"/>
    <col min="1747" max="1754" width="5.42578125" style="337" customWidth="1"/>
    <col min="1755" max="1756" width="0" style="337" hidden="1" customWidth="1"/>
    <col min="1757" max="1758" width="5.42578125" style="337" customWidth="1"/>
    <col min="1759" max="1762" width="0" style="337" hidden="1" customWidth="1"/>
    <col min="1763" max="1764" width="5.42578125" style="337" customWidth="1"/>
    <col min="1765" max="1768" width="0" style="337" hidden="1" customWidth="1"/>
    <col min="1769" max="1770" width="5.42578125" style="337" customWidth="1"/>
    <col min="1771" max="1776" width="0" style="337" hidden="1" customWidth="1"/>
    <col min="1777" max="1778" width="5.42578125" style="337" customWidth="1"/>
    <col min="1779" max="1790" width="0" style="337" hidden="1" customWidth="1"/>
    <col min="1791" max="1792" width="5.42578125" style="337" customWidth="1"/>
    <col min="1793" max="1794" width="5.85546875" style="337" customWidth="1"/>
    <col min="1795" max="1802" width="0" style="337" hidden="1" customWidth="1"/>
    <col min="1803" max="1808" width="5.42578125" style="337" customWidth="1"/>
    <col min="1809" max="2000" width="11" style="337"/>
    <col min="2001" max="2001" width="12.42578125" style="337" customWidth="1"/>
    <col min="2002" max="2002" width="8.140625" style="337" customWidth="1"/>
    <col min="2003" max="2010" width="5.42578125" style="337" customWidth="1"/>
    <col min="2011" max="2012" width="0" style="337" hidden="1" customWidth="1"/>
    <col min="2013" max="2014" width="5.42578125" style="337" customWidth="1"/>
    <col min="2015" max="2018" width="0" style="337" hidden="1" customWidth="1"/>
    <col min="2019" max="2020" width="5.42578125" style="337" customWidth="1"/>
    <col min="2021" max="2024" width="0" style="337" hidden="1" customWidth="1"/>
    <col min="2025" max="2026" width="5.42578125" style="337" customWidth="1"/>
    <col min="2027" max="2032" width="0" style="337" hidden="1" customWidth="1"/>
    <col min="2033" max="2034" width="5.42578125" style="337" customWidth="1"/>
    <col min="2035" max="2046" width="0" style="337" hidden="1" customWidth="1"/>
    <col min="2047" max="2048" width="5.42578125" style="337" customWidth="1"/>
    <col min="2049" max="2050" width="5.85546875" style="337" customWidth="1"/>
    <col min="2051" max="2058" width="0" style="337" hidden="1" customWidth="1"/>
    <col min="2059" max="2064" width="5.42578125" style="337" customWidth="1"/>
    <col min="2065" max="2256" width="11" style="337"/>
    <col min="2257" max="2257" width="12.42578125" style="337" customWidth="1"/>
    <col min="2258" max="2258" width="8.140625" style="337" customWidth="1"/>
    <col min="2259" max="2266" width="5.42578125" style="337" customWidth="1"/>
    <col min="2267" max="2268" width="0" style="337" hidden="1" customWidth="1"/>
    <col min="2269" max="2270" width="5.42578125" style="337" customWidth="1"/>
    <col min="2271" max="2274" width="0" style="337" hidden="1" customWidth="1"/>
    <col min="2275" max="2276" width="5.42578125" style="337" customWidth="1"/>
    <col min="2277" max="2280" width="0" style="337" hidden="1" customWidth="1"/>
    <col min="2281" max="2282" width="5.42578125" style="337" customWidth="1"/>
    <col min="2283" max="2288" width="0" style="337" hidden="1" customWidth="1"/>
    <col min="2289" max="2290" width="5.42578125" style="337" customWidth="1"/>
    <col min="2291" max="2302" width="0" style="337" hidden="1" customWidth="1"/>
    <col min="2303" max="2304" width="5.42578125" style="337" customWidth="1"/>
    <col min="2305" max="2306" width="5.85546875" style="337" customWidth="1"/>
    <col min="2307" max="2314" width="0" style="337" hidden="1" customWidth="1"/>
    <col min="2315" max="2320" width="5.42578125" style="337" customWidth="1"/>
    <col min="2321" max="2512" width="11" style="337"/>
    <col min="2513" max="2513" width="12.42578125" style="337" customWidth="1"/>
    <col min="2514" max="2514" width="8.140625" style="337" customWidth="1"/>
    <col min="2515" max="2522" width="5.42578125" style="337" customWidth="1"/>
    <col min="2523" max="2524" width="0" style="337" hidden="1" customWidth="1"/>
    <col min="2525" max="2526" width="5.42578125" style="337" customWidth="1"/>
    <col min="2527" max="2530" width="0" style="337" hidden="1" customWidth="1"/>
    <col min="2531" max="2532" width="5.42578125" style="337" customWidth="1"/>
    <col min="2533" max="2536" width="0" style="337" hidden="1" customWidth="1"/>
    <col min="2537" max="2538" width="5.42578125" style="337" customWidth="1"/>
    <col min="2539" max="2544" width="0" style="337" hidden="1" customWidth="1"/>
    <col min="2545" max="2546" width="5.42578125" style="337" customWidth="1"/>
    <col min="2547" max="2558" width="0" style="337" hidden="1" customWidth="1"/>
    <col min="2559" max="2560" width="5.42578125" style="337" customWidth="1"/>
    <col min="2561" max="2562" width="5.85546875" style="337" customWidth="1"/>
    <col min="2563" max="2570" width="0" style="337" hidden="1" customWidth="1"/>
    <col min="2571" max="2576" width="5.42578125" style="337" customWidth="1"/>
    <col min="2577" max="2768" width="11" style="337"/>
    <col min="2769" max="2769" width="12.42578125" style="337" customWidth="1"/>
    <col min="2770" max="2770" width="8.140625" style="337" customWidth="1"/>
    <col min="2771" max="2778" width="5.42578125" style="337" customWidth="1"/>
    <col min="2779" max="2780" width="0" style="337" hidden="1" customWidth="1"/>
    <col min="2781" max="2782" width="5.42578125" style="337" customWidth="1"/>
    <col min="2783" max="2786" width="0" style="337" hidden="1" customWidth="1"/>
    <col min="2787" max="2788" width="5.42578125" style="337" customWidth="1"/>
    <col min="2789" max="2792" width="0" style="337" hidden="1" customWidth="1"/>
    <col min="2793" max="2794" width="5.42578125" style="337" customWidth="1"/>
    <col min="2795" max="2800" width="0" style="337" hidden="1" customWidth="1"/>
    <col min="2801" max="2802" width="5.42578125" style="337" customWidth="1"/>
    <col min="2803" max="2814" width="0" style="337" hidden="1" customWidth="1"/>
    <col min="2815" max="2816" width="5.42578125" style="337" customWidth="1"/>
    <col min="2817" max="2818" width="5.85546875" style="337" customWidth="1"/>
    <col min="2819" max="2826" width="0" style="337" hidden="1" customWidth="1"/>
    <col min="2827" max="2832" width="5.42578125" style="337" customWidth="1"/>
    <col min="2833" max="3024" width="11" style="337"/>
    <col min="3025" max="3025" width="12.42578125" style="337" customWidth="1"/>
    <col min="3026" max="3026" width="8.140625" style="337" customWidth="1"/>
    <col min="3027" max="3034" width="5.42578125" style="337" customWidth="1"/>
    <col min="3035" max="3036" width="0" style="337" hidden="1" customWidth="1"/>
    <col min="3037" max="3038" width="5.42578125" style="337" customWidth="1"/>
    <col min="3039" max="3042" width="0" style="337" hidden="1" customWidth="1"/>
    <col min="3043" max="3044" width="5.42578125" style="337" customWidth="1"/>
    <col min="3045" max="3048" width="0" style="337" hidden="1" customWidth="1"/>
    <col min="3049" max="3050" width="5.42578125" style="337" customWidth="1"/>
    <col min="3051" max="3056" width="0" style="337" hidden="1" customWidth="1"/>
    <col min="3057" max="3058" width="5.42578125" style="337" customWidth="1"/>
    <col min="3059" max="3070" width="0" style="337" hidden="1" customWidth="1"/>
    <col min="3071" max="3072" width="5.42578125" style="337" customWidth="1"/>
    <col min="3073" max="3074" width="5.85546875" style="337" customWidth="1"/>
    <col min="3075" max="3082" width="0" style="337" hidden="1" customWidth="1"/>
    <col min="3083" max="3088" width="5.42578125" style="337" customWidth="1"/>
    <col min="3089" max="3280" width="11" style="337"/>
    <col min="3281" max="3281" width="12.42578125" style="337" customWidth="1"/>
    <col min="3282" max="3282" width="8.140625" style="337" customWidth="1"/>
    <col min="3283" max="3290" width="5.42578125" style="337" customWidth="1"/>
    <col min="3291" max="3292" width="0" style="337" hidden="1" customWidth="1"/>
    <col min="3293" max="3294" width="5.42578125" style="337" customWidth="1"/>
    <col min="3295" max="3298" width="0" style="337" hidden="1" customWidth="1"/>
    <col min="3299" max="3300" width="5.42578125" style="337" customWidth="1"/>
    <col min="3301" max="3304" width="0" style="337" hidden="1" customWidth="1"/>
    <col min="3305" max="3306" width="5.42578125" style="337" customWidth="1"/>
    <col min="3307" max="3312" width="0" style="337" hidden="1" customWidth="1"/>
    <col min="3313" max="3314" width="5.42578125" style="337" customWidth="1"/>
    <col min="3315" max="3326" width="0" style="337" hidden="1" customWidth="1"/>
    <col min="3327" max="3328" width="5.42578125" style="337" customWidth="1"/>
    <col min="3329" max="3330" width="5.85546875" style="337" customWidth="1"/>
    <col min="3331" max="3338" width="0" style="337" hidden="1" customWidth="1"/>
    <col min="3339" max="3344" width="5.42578125" style="337" customWidth="1"/>
    <col min="3345" max="3536" width="11" style="337"/>
    <col min="3537" max="3537" width="12.42578125" style="337" customWidth="1"/>
    <col min="3538" max="3538" width="8.140625" style="337" customWidth="1"/>
    <col min="3539" max="3546" width="5.42578125" style="337" customWidth="1"/>
    <col min="3547" max="3548" width="0" style="337" hidden="1" customWidth="1"/>
    <col min="3549" max="3550" width="5.42578125" style="337" customWidth="1"/>
    <col min="3551" max="3554" width="0" style="337" hidden="1" customWidth="1"/>
    <col min="3555" max="3556" width="5.42578125" style="337" customWidth="1"/>
    <col min="3557" max="3560" width="0" style="337" hidden="1" customWidth="1"/>
    <col min="3561" max="3562" width="5.42578125" style="337" customWidth="1"/>
    <col min="3563" max="3568" width="0" style="337" hidden="1" customWidth="1"/>
    <col min="3569" max="3570" width="5.42578125" style="337" customWidth="1"/>
    <col min="3571" max="3582" width="0" style="337" hidden="1" customWidth="1"/>
    <col min="3583" max="3584" width="5.42578125" style="337" customWidth="1"/>
    <col min="3585" max="3586" width="5.85546875" style="337" customWidth="1"/>
    <col min="3587" max="3594" width="0" style="337" hidden="1" customWidth="1"/>
    <col min="3595" max="3600" width="5.42578125" style="337" customWidth="1"/>
    <col min="3601" max="3792" width="11" style="337"/>
    <col min="3793" max="3793" width="12.42578125" style="337" customWidth="1"/>
    <col min="3794" max="3794" width="8.140625" style="337" customWidth="1"/>
    <col min="3795" max="3802" width="5.42578125" style="337" customWidth="1"/>
    <col min="3803" max="3804" width="0" style="337" hidden="1" customWidth="1"/>
    <col min="3805" max="3806" width="5.42578125" style="337" customWidth="1"/>
    <col min="3807" max="3810" width="0" style="337" hidden="1" customWidth="1"/>
    <col min="3811" max="3812" width="5.42578125" style="337" customWidth="1"/>
    <col min="3813" max="3816" width="0" style="337" hidden="1" customWidth="1"/>
    <col min="3817" max="3818" width="5.42578125" style="337" customWidth="1"/>
    <col min="3819" max="3824" width="0" style="337" hidden="1" customWidth="1"/>
    <col min="3825" max="3826" width="5.42578125" style="337" customWidth="1"/>
    <col min="3827" max="3838" width="0" style="337" hidden="1" customWidth="1"/>
    <col min="3839" max="3840" width="5.42578125" style="337" customWidth="1"/>
    <col min="3841" max="3842" width="5.85546875" style="337" customWidth="1"/>
    <col min="3843" max="3850" width="0" style="337" hidden="1" customWidth="1"/>
    <col min="3851" max="3856" width="5.42578125" style="337" customWidth="1"/>
    <col min="3857" max="4048" width="11" style="337"/>
    <col min="4049" max="4049" width="12.42578125" style="337" customWidth="1"/>
    <col min="4050" max="4050" width="8.140625" style="337" customWidth="1"/>
    <col min="4051" max="4058" width="5.42578125" style="337" customWidth="1"/>
    <col min="4059" max="4060" width="0" style="337" hidden="1" customWidth="1"/>
    <col min="4061" max="4062" width="5.42578125" style="337" customWidth="1"/>
    <col min="4063" max="4066" width="0" style="337" hidden="1" customWidth="1"/>
    <col min="4067" max="4068" width="5.42578125" style="337" customWidth="1"/>
    <col min="4069" max="4072" width="0" style="337" hidden="1" customWidth="1"/>
    <col min="4073" max="4074" width="5.42578125" style="337" customWidth="1"/>
    <col min="4075" max="4080" width="0" style="337" hidden="1" customWidth="1"/>
    <col min="4081" max="4082" width="5.42578125" style="337" customWidth="1"/>
    <col min="4083" max="4094" width="0" style="337" hidden="1" customWidth="1"/>
    <col min="4095" max="4096" width="5.42578125" style="337" customWidth="1"/>
    <col min="4097" max="4098" width="5.85546875" style="337" customWidth="1"/>
    <col min="4099" max="4106" width="0" style="337" hidden="1" customWidth="1"/>
    <col min="4107" max="4112" width="5.42578125" style="337" customWidth="1"/>
    <col min="4113" max="4304" width="11" style="337"/>
    <col min="4305" max="4305" width="12.42578125" style="337" customWidth="1"/>
    <col min="4306" max="4306" width="8.140625" style="337" customWidth="1"/>
    <col min="4307" max="4314" width="5.42578125" style="337" customWidth="1"/>
    <col min="4315" max="4316" width="0" style="337" hidden="1" customWidth="1"/>
    <col min="4317" max="4318" width="5.42578125" style="337" customWidth="1"/>
    <col min="4319" max="4322" width="0" style="337" hidden="1" customWidth="1"/>
    <col min="4323" max="4324" width="5.42578125" style="337" customWidth="1"/>
    <col min="4325" max="4328" width="0" style="337" hidden="1" customWidth="1"/>
    <col min="4329" max="4330" width="5.42578125" style="337" customWidth="1"/>
    <col min="4331" max="4336" width="0" style="337" hidden="1" customWidth="1"/>
    <col min="4337" max="4338" width="5.42578125" style="337" customWidth="1"/>
    <col min="4339" max="4350" width="0" style="337" hidden="1" customWidth="1"/>
    <col min="4351" max="4352" width="5.42578125" style="337" customWidth="1"/>
    <col min="4353" max="4354" width="5.85546875" style="337" customWidth="1"/>
    <col min="4355" max="4362" width="0" style="337" hidden="1" customWidth="1"/>
    <col min="4363" max="4368" width="5.42578125" style="337" customWidth="1"/>
    <col min="4369" max="4560" width="11" style="337"/>
    <col min="4561" max="4561" width="12.42578125" style="337" customWidth="1"/>
    <col min="4562" max="4562" width="8.140625" style="337" customWidth="1"/>
    <col min="4563" max="4570" width="5.42578125" style="337" customWidth="1"/>
    <col min="4571" max="4572" width="0" style="337" hidden="1" customWidth="1"/>
    <col min="4573" max="4574" width="5.42578125" style="337" customWidth="1"/>
    <col min="4575" max="4578" width="0" style="337" hidden="1" customWidth="1"/>
    <col min="4579" max="4580" width="5.42578125" style="337" customWidth="1"/>
    <col min="4581" max="4584" width="0" style="337" hidden="1" customWidth="1"/>
    <col min="4585" max="4586" width="5.42578125" style="337" customWidth="1"/>
    <col min="4587" max="4592" width="0" style="337" hidden="1" customWidth="1"/>
    <col min="4593" max="4594" width="5.42578125" style="337" customWidth="1"/>
    <col min="4595" max="4606" width="0" style="337" hidden="1" customWidth="1"/>
    <col min="4607" max="4608" width="5.42578125" style="337" customWidth="1"/>
    <col min="4609" max="4610" width="5.85546875" style="337" customWidth="1"/>
    <col min="4611" max="4618" width="0" style="337" hidden="1" customWidth="1"/>
    <col min="4619" max="4624" width="5.42578125" style="337" customWidth="1"/>
    <col min="4625" max="4816" width="11" style="337"/>
    <col min="4817" max="4817" width="12.42578125" style="337" customWidth="1"/>
    <col min="4818" max="4818" width="8.140625" style="337" customWidth="1"/>
    <col min="4819" max="4826" width="5.42578125" style="337" customWidth="1"/>
    <col min="4827" max="4828" width="0" style="337" hidden="1" customWidth="1"/>
    <col min="4829" max="4830" width="5.42578125" style="337" customWidth="1"/>
    <col min="4831" max="4834" width="0" style="337" hidden="1" customWidth="1"/>
    <col min="4835" max="4836" width="5.42578125" style="337" customWidth="1"/>
    <col min="4837" max="4840" width="0" style="337" hidden="1" customWidth="1"/>
    <col min="4841" max="4842" width="5.42578125" style="337" customWidth="1"/>
    <col min="4843" max="4848" width="0" style="337" hidden="1" customWidth="1"/>
    <col min="4849" max="4850" width="5.42578125" style="337" customWidth="1"/>
    <col min="4851" max="4862" width="0" style="337" hidden="1" customWidth="1"/>
    <col min="4863" max="4864" width="5.42578125" style="337" customWidth="1"/>
    <col min="4865" max="4866" width="5.85546875" style="337" customWidth="1"/>
    <col min="4867" max="4874" width="0" style="337" hidden="1" customWidth="1"/>
    <col min="4875" max="4880" width="5.42578125" style="337" customWidth="1"/>
    <col min="4881" max="5072" width="11" style="337"/>
    <col min="5073" max="5073" width="12.42578125" style="337" customWidth="1"/>
    <col min="5074" max="5074" width="8.140625" style="337" customWidth="1"/>
    <col min="5075" max="5082" width="5.42578125" style="337" customWidth="1"/>
    <col min="5083" max="5084" width="0" style="337" hidden="1" customWidth="1"/>
    <col min="5085" max="5086" width="5.42578125" style="337" customWidth="1"/>
    <col min="5087" max="5090" width="0" style="337" hidden="1" customWidth="1"/>
    <col min="5091" max="5092" width="5.42578125" style="337" customWidth="1"/>
    <col min="5093" max="5096" width="0" style="337" hidden="1" customWidth="1"/>
    <col min="5097" max="5098" width="5.42578125" style="337" customWidth="1"/>
    <col min="5099" max="5104" width="0" style="337" hidden="1" customWidth="1"/>
    <col min="5105" max="5106" width="5.42578125" style="337" customWidth="1"/>
    <col min="5107" max="5118" width="0" style="337" hidden="1" customWidth="1"/>
    <col min="5119" max="5120" width="5.42578125" style="337" customWidth="1"/>
    <col min="5121" max="5122" width="5.85546875" style="337" customWidth="1"/>
    <col min="5123" max="5130" width="0" style="337" hidden="1" customWidth="1"/>
    <col min="5131" max="5136" width="5.42578125" style="337" customWidth="1"/>
    <col min="5137" max="5328" width="11" style="337"/>
    <col min="5329" max="5329" width="12.42578125" style="337" customWidth="1"/>
    <col min="5330" max="5330" width="8.140625" style="337" customWidth="1"/>
    <col min="5331" max="5338" width="5.42578125" style="337" customWidth="1"/>
    <col min="5339" max="5340" width="0" style="337" hidden="1" customWidth="1"/>
    <col min="5341" max="5342" width="5.42578125" style="337" customWidth="1"/>
    <col min="5343" max="5346" width="0" style="337" hidden="1" customWidth="1"/>
    <col min="5347" max="5348" width="5.42578125" style="337" customWidth="1"/>
    <col min="5349" max="5352" width="0" style="337" hidden="1" customWidth="1"/>
    <col min="5353" max="5354" width="5.42578125" style="337" customWidth="1"/>
    <col min="5355" max="5360" width="0" style="337" hidden="1" customWidth="1"/>
    <col min="5361" max="5362" width="5.42578125" style="337" customWidth="1"/>
    <col min="5363" max="5374" width="0" style="337" hidden="1" customWidth="1"/>
    <col min="5375" max="5376" width="5.42578125" style="337" customWidth="1"/>
    <col min="5377" max="5378" width="5.85546875" style="337" customWidth="1"/>
    <col min="5379" max="5386" width="0" style="337" hidden="1" customWidth="1"/>
    <col min="5387" max="5392" width="5.42578125" style="337" customWidth="1"/>
    <col min="5393" max="5584" width="11" style="337"/>
    <col min="5585" max="5585" width="12.42578125" style="337" customWidth="1"/>
    <col min="5586" max="5586" width="8.140625" style="337" customWidth="1"/>
    <col min="5587" max="5594" width="5.42578125" style="337" customWidth="1"/>
    <col min="5595" max="5596" width="0" style="337" hidden="1" customWidth="1"/>
    <col min="5597" max="5598" width="5.42578125" style="337" customWidth="1"/>
    <col min="5599" max="5602" width="0" style="337" hidden="1" customWidth="1"/>
    <col min="5603" max="5604" width="5.42578125" style="337" customWidth="1"/>
    <col min="5605" max="5608" width="0" style="337" hidden="1" customWidth="1"/>
    <col min="5609" max="5610" width="5.42578125" style="337" customWidth="1"/>
    <col min="5611" max="5616" width="0" style="337" hidden="1" customWidth="1"/>
    <col min="5617" max="5618" width="5.42578125" style="337" customWidth="1"/>
    <col min="5619" max="5630" width="0" style="337" hidden="1" customWidth="1"/>
    <col min="5631" max="5632" width="5.42578125" style="337" customWidth="1"/>
    <col min="5633" max="5634" width="5.85546875" style="337" customWidth="1"/>
    <col min="5635" max="5642" width="0" style="337" hidden="1" customWidth="1"/>
    <col min="5643" max="5648" width="5.42578125" style="337" customWidth="1"/>
    <col min="5649" max="5840" width="11" style="337"/>
    <col min="5841" max="5841" width="12.42578125" style="337" customWidth="1"/>
    <col min="5842" max="5842" width="8.140625" style="337" customWidth="1"/>
    <col min="5843" max="5850" width="5.42578125" style="337" customWidth="1"/>
    <col min="5851" max="5852" width="0" style="337" hidden="1" customWidth="1"/>
    <col min="5853" max="5854" width="5.42578125" style="337" customWidth="1"/>
    <col min="5855" max="5858" width="0" style="337" hidden="1" customWidth="1"/>
    <col min="5859" max="5860" width="5.42578125" style="337" customWidth="1"/>
    <col min="5861" max="5864" width="0" style="337" hidden="1" customWidth="1"/>
    <col min="5865" max="5866" width="5.42578125" style="337" customWidth="1"/>
    <col min="5867" max="5872" width="0" style="337" hidden="1" customWidth="1"/>
    <col min="5873" max="5874" width="5.42578125" style="337" customWidth="1"/>
    <col min="5875" max="5886" width="0" style="337" hidden="1" customWidth="1"/>
    <col min="5887" max="5888" width="5.42578125" style="337" customWidth="1"/>
    <col min="5889" max="5890" width="5.85546875" style="337" customWidth="1"/>
    <col min="5891" max="5898" width="0" style="337" hidden="1" customWidth="1"/>
    <col min="5899" max="5904" width="5.42578125" style="337" customWidth="1"/>
    <col min="5905" max="6096" width="11" style="337"/>
    <col min="6097" max="6097" width="12.42578125" style="337" customWidth="1"/>
    <col min="6098" max="6098" width="8.140625" style="337" customWidth="1"/>
    <col min="6099" max="6106" width="5.42578125" style="337" customWidth="1"/>
    <col min="6107" max="6108" width="0" style="337" hidden="1" customWidth="1"/>
    <col min="6109" max="6110" width="5.42578125" style="337" customWidth="1"/>
    <col min="6111" max="6114" width="0" style="337" hidden="1" customWidth="1"/>
    <col min="6115" max="6116" width="5.42578125" style="337" customWidth="1"/>
    <col min="6117" max="6120" width="0" style="337" hidden="1" customWidth="1"/>
    <col min="6121" max="6122" width="5.42578125" style="337" customWidth="1"/>
    <col min="6123" max="6128" width="0" style="337" hidden="1" customWidth="1"/>
    <col min="6129" max="6130" width="5.42578125" style="337" customWidth="1"/>
    <col min="6131" max="6142" width="0" style="337" hidden="1" customWidth="1"/>
    <col min="6143" max="6144" width="5.42578125" style="337" customWidth="1"/>
    <col min="6145" max="6146" width="5.85546875" style="337" customWidth="1"/>
    <col min="6147" max="6154" width="0" style="337" hidden="1" customWidth="1"/>
    <col min="6155" max="6160" width="5.42578125" style="337" customWidth="1"/>
    <col min="6161" max="6352" width="11" style="337"/>
    <col min="6353" max="6353" width="12.42578125" style="337" customWidth="1"/>
    <col min="6354" max="6354" width="8.140625" style="337" customWidth="1"/>
    <col min="6355" max="6362" width="5.42578125" style="337" customWidth="1"/>
    <col min="6363" max="6364" width="0" style="337" hidden="1" customWidth="1"/>
    <col min="6365" max="6366" width="5.42578125" style="337" customWidth="1"/>
    <col min="6367" max="6370" width="0" style="337" hidden="1" customWidth="1"/>
    <col min="6371" max="6372" width="5.42578125" style="337" customWidth="1"/>
    <col min="6373" max="6376" width="0" style="337" hidden="1" customWidth="1"/>
    <col min="6377" max="6378" width="5.42578125" style="337" customWidth="1"/>
    <col min="6379" max="6384" width="0" style="337" hidden="1" customWidth="1"/>
    <col min="6385" max="6386" width="5.42578125" style="337" customWidth="1"/>
    <col min="6387" max="6398" width="0" style="337" hidden="1" customWidth="1"/>
    <col min="6399" max="6400" width="5.42578125" style="337" customWidth="1"/>
    <col min="6401" max="6402" width="5.85546875" style="337" customWidth="1"/>
    <col min="6403" max="6410" width="0" style="337" hidden="1" customWidth="1"/>
    <col min="6411" max="6416" width="5.42578125" style="337" customWidth="1"/>
    <col min="6417" max="6608" width="11" style="337"/>
    <col min="6609" max="6609" width="12.42578125" style="337" customWidth="1"/>
    <col min="6610" max="6610" width="8.140625" style="337" customWidth="1"/>
    <col min="6611" max="6618" width="5.42578125" style="337" customWidth="1"/>
    <col min="6619" max="6620" width="0" style="337" hidden="1" customWidth="1"/>
    <col min="6621" max="6622" width="5.42578125" style="337" customWidth="1"/>
    <col min="6623" max="6626" width="0" style="337" hidden="1" customWidth="1"/>
    <col min="6627" max="6628" width="5.42578125" style="337" customWidth="1"/>
    <col min="6629" max="6632" width="0" style="337" hidden="1" customWidth="1"/>
    <col min="6633" max="6634" width="5.42578125" style="337" customWidth="1"/>
    <col min="6635" max="6640" width="0" style="337" hidden="1" customWidth="1"/>
    <col min="6641" max="6642" width="5.42578125" style="337" customWidth="1"/>
    <col min="6643" max="6654" width="0" style="337" hidden="1" customWidth="1"/>
    <col min="6655" max="6656" width="5.42578125" style="337" customWidth="1"/>
    <col min="6657" max="6658" width="5.85546875" style="337" customWidth="1"/>
    <col min="6659" max="6666" width="0" style="337" hidden="1" customWidth="1"/>
    <col min="6667" max="6672" width="5.42578125" style="337" customWidth="1"/>
    <col min="6673" max="6864" width="11" style="337"/>
    <col min="6865" max="6865" width="12.42578125" style="337" customWidth="1"/>
    <col min="6866" max="6866" width="8.140625" style="337" customWidth="1"/>
    <col min="6867" max="6874" width="5.42578125" style="337" customWidth="1"/>
    <col min="6875" max="6876" width="0" style="337" hidden="1" customWidth="1"/>
    <col min="6877" max="6878" width="5.42578125" style="337" customWidth="1"/>
    <col min="6879" max="6882" width="0" style="337" hidden="1" customWidth="1"/>
    <col min="6883" max="6884" width="5.42578125" style="337" customWidth="1"/>
    <col min="6885" max="6888" width="0" style="337" hidden="1" customWidth="1"/>
    <col min="6889" max="6890" width="5.42578125" style="337" customWidth="1"/>
    <col min="6891" max="6896" width="0" style="337" hidden="1" customWidth="1"/>
    <col min="6897" max="6898" width="5.42578125" style="337" customWidth="1"/>
    <col min="6899" max="6910" width="0" style="337" hidden="1" customWidth="1"/>
    <col min="6911" max="6912" width="5.42578125" style="337" customWidth="1"/>
    <col min="6913" max="6914" width="5.85546875" style="337" customWidth="1"/>
    <col min="6915" max="6922" width="0" style="337" hidden="1" customWidth="1"/>
    <col min="6923" max="6928" width="5.42578125" style="337" customWidth="1"/>
    <col min="6929" max="7120" width="11" style="337"/>
    <col min="7121" max="7121" width="12.42578125" style="337" customWidth="1"/>
    <col min="7122" max="7122" width="8.140625" style="337" customWidth="1"/>
    <col min="7123" max="7130" width="5.42578125" style="337" customWidth="1"/>
    <col min="7131" max="7132" width="0" style="337" hidden="1" customWidth="1"/>
    <col min="7133" max="7134" width="5.42578125" style="337" customWidth="1"/>
    <col min="7135" max="7138" width="0" style="337" hidden="1" customWidth="1"/>
    <col min="7139" max="7140" width="5.42578125" style="337" customWidth="1"/>
    <col min="7141" max="7144" width="0" style="337" hidden="1" customWidth="1"/>
    <col min="7145" max="7146" width="5.42578125" style="337" customWidth="1"/>
    <col min="7147" max="7152" width="0" style="337" hidden="1" customWidth="1"/>
    <col min="7153" max="7154" width="5.42578125" style="337" customWidth="1"/>
    <col min="7155" max="7166" width="0" style="337" hidden="1" customWidth="1"/>
    <col min="7167" max="7168" width="5.42578125" style="337" customWidth="1"/>
    <col min="7169" max="7170" width="5.85546875" style="337" customWidth="1"/>
    <col min="7171" max="7178" width="0" style="337" hidden="1" customWidth="1"/>
    <col min="7179" max="7184" width="5.42578125" style="337" customWidth="1"/>
    <col min="7185" max="7376" width="11" style="337"/>
    <col min="7377" max="7377" width="12.42578125" style="337" customWidth="1"/>
    <col min="7378" max="7378" width="8.140625" style="337" customWidth="1"/>
    <col min="7379" max="7386" width="5.42578125" style="337" customWidth="1"/>
    <col min="7387" max="7388" width="0" style="337" hidden="1" customWidth="1"/>
    <col min="7389" max="7390" width="5.42578125" style="337" customWidth="1"/>
    <col min="7391" max="7394" width="0" style="337" hidden="1" customWidth="1"/>
    <col min="7395" max="7396" width="5.42578125" style="337" customWidth="1"/>
    <col min="7397" max="7400" width="0" style="337" hidden="1" customWidth="1"/>
    <col min="7401" max="7402" width="5.42578125" style="337" customWidth="1"/>
    <col min="7403" max="7408" width="0" style="337" hidden="1" customWidth="1"/>
    <col min="7409" max="7410" width="5.42578125" style="337" customWidth="1"/>
    <col min="7411" max="7422" width="0" style="337" hidden="1" customWidth="1"/>
    <col min="7423" max="7424" width="5.42578125" style="337" customWidth="1"/>
    <col min="7425" max="7426" width="5.85546875" style="337" customWidth="1"/>
    <col min="7427" max="7434" width="0" style="337" hidden="1" customWidth="1"/>
    <col min="7435" max="7440" width="5.42578125" style="337" customWidth="1"/>
    <col min="7441" max="7632" width="11" style="337"/>
    <col min="7633" max="7633" width="12.42578125" style="337" customWidth="1"/>
    <col min="7634" max="7634" width="8.140625" style="337" customWidth="1"/>
    <col min="7635" max="7642" width="5.42578125" style="337" customWidth="1"/>
    <col min="7643" max="7644" width="0" style="337" hidden="1" customWidth="1"/>
    <col min="7645" max="7646" width="5.42578125" style="337" customWidth="1"/>
    <col min="7647" max="7650" width="0" style="337" hidden="1" customWidth="1"/>
    <col min="7651" max="7652" width="5.42578125" style="337" customWidth="1"/>
    <col min="7653" max="7656" width="0" style="337" hidden="1" customWidth="1"/>
    <col min="7657" max="7658" width="5.42578125" style="337" customWidth="1"/>
    <col min="7659" max="7664" width="0" style="337" hidden="1" customWidth="1"/>
    <col min="7665" max="7666" width="5.42578125" style="337" customWidth="1"/>
    <col min="7667" max="7678" width="0" style="337" hidden="1" customWidth="1"/>
    <col min="7679" max="7680" width="5.42578125" style="337" customWidth="1"/>
    <col min="7681" max="7682" width="5.85546875" style="337" customWidth="1"/>
    <col min="7683" max="7690" width="0" style="337" hidden="1" customWidth="1"/>
    <col min="7691" max="7696" width="5.42578125" style="337" customWidth="1"/>
    <col min="7697" max="7888" width="11" style="337"/>
    <col min="7889" max="7889" width="12.42578125" style="337" customWidth="1"/>
    <col min="7890" max="7890" width="8.140625" style="337" customWidth="1"/>
    <col min="7891" max="7898" width="5.42578125" style="337" customWidth="1"/>
    <col min="7899" max="7900" width="0" style="337" hidden="1" customWidth="1"/>
    <col min="7901" max="7902" width="5.42578125" style="337" customWidth="1"/>
    <col min="7903" max="7906" width="0" style="337" hidden="1" customWidth="1"/>
    <col min="7907" max="7908" width="5.42578125" style="337" customWidth="1"/>
    <col min="7909" max="7912" width="0" style="337" hidden="1" customWidth="1"/>
    <col min="7913" max="7914" width="5.42578125" style="337" customWidth="1"/>
    <col min="7915" max="7920" width="0" style="337" hidden="1" customWidth="1"/>
    <col min="7921" max="7922" width="5.42578125" style="337" customWidth="1"/>
    <col min="7923" max="7934" width="0" style="337" hidden="1" customWidth="1"/>
    <col min="7935" max="7936" width="5.42578125" style="337" customWidth="1"/>
    <col min="7937" max="7938" width="5.85546875" style="337" customWidth="1"/>
    <col min="7939" max="7946" width="0" style="337" hidden="1" customWidth="1"/>
    <col min="7947" max="7952" width="5.42578125" style="337" customWidth="1"/>
    <col min="7953" max="8144" width="11" style="337"/>
    <col min="8145" max="8145" width="12.42578125" style="337" customWidth="1"/>
    <col min="8146" max="8146" width="8.140625" style="337" customWidth="1"/>
    <col min="8147" max="8154" width="5.42578125" style="337" customWidth="1"/>
    <col min="8155" max="8156" width="0" style="337" hidden="1" customWidth="1"/>
    <col min="8157" max="8158" width="5.42578125" style="337" customWidth="1"/>
    <col min="8159" max="8162" width="0" style="337" hidden="1" customWidth="1"/>
    <col min="8163" max="8164" width="5.42578125" style="337" customWidth="1"/>
    <col min="8165" max="8168" width="0" style="337" hidden="1" customWidth="1"/>
    <col min="8169" max="8170" width="5.42578125" style="337" customWidth="1"/>
    <col min="8171" max="8176" width="0" style="337" hidden="1" customWidth="1"/>
    <col min="8177" max="8178" width="5.42578125" style="337" customWidth="1"/>
    <col min="8179" max="8190" width="0" style="337" hidden="1" customWidth="1"/>
    <col min="8191" max="8192" width="5.42578125" style="337" customWidth="1"/>
    <col min="8193" max="8194" width="5.85546875" style="337" customWidth="1"/>
    <col min="8195" max="8202" width="0" style="337" hidden="1" customWidth="1"/>
    <col min="8203" max="8208" width="5.42578125" style="337" customWidth="1"/>
    <col min="8209" max="8400" width="11" style="337"/>
    <col min="8401" max="8401" width="12.42578125" style="337" customWidth="1"/>
    <col min="8402" max="8402" width="8.140625" style="337" customWidth="1"/>
    <col min="8403" max="8410" width="5.42578125" style="337" customWidth="1"/>
    <col min="8411" max="8412" width="0" style="337" hidden="1" customWidth="1"/>
    <col min="8413" max="8414" width="5.42578125" style="337" customWidth="1"/>
    <col min="8415" max="8418" width="0" style="337" hidden="1" customWidth="1"/>
    <col min="8419" max="8420" width="5.42578125" style="337" customWidth="1"/>
    <col min="8421" max="8424" width="0" style="337" hidden="1" customWidth="1"/>
    <col min="8425" max="8426" width="5.42578125" style="337" customWidth="1"/>
    <col min="8427" max="8432" width="0" style="337" hidden="1" customWidth="1"/>
    <col min="8433" max="8434" width="5.42578125" style="337" customWidth="1"/>
    <col min="8435" max="8446" width="0" style="337" hidden="1" customWidth="1"/>
    <col min="8447" max="8448" width="5.42578125" style="337" customWidth="1"/>
    <col min="8449" max="8450" width="5.85546875" style="337" customWidth="1"/>
    <col min="8451" max="8458" width="0" style="337" hidden="1" customWidth="1"/>
    <col min="8459" max="8464" width="5.42578125" style="337" customWidth="1"/>
    <col min="8465" max="8656" width="11" style="337"/>
    <col min="8657" max="8657" width="12.42578125" style="337" customWidth="1"/>
    <col min="8658" max="8658" width="8.140625" style="337" customWidth="1"/>
    <col min="8659" max="8666" width="5.42578125" style="337" customWidth="1"/>
    <col min="8667" max="8668" width="0" style="337" hidden="1" customWidth="1"/>
    <col min="8669" max="8670" width="5.42578125" style="337" customWidth="1"/>
    <col min="8671" max="8674" width="0" style="337" hidden="1" customWidth="1"/>
    <col min="8675" max="8676" width="5.42578125" style="337" customWidth="1"/>
    <col min="8677" max="8680" width="0" style="337" hidden="1" customWidth="1"/>
    <col min="8681" max="8682" width="5.42578125" style="337" customWidth="1"/>
    <col min="8683" max="8688" width="0" style="337" hidden="1" customWidth="1"/>
    <col min="8689" max="8690" width="5.42578125" style="337" customWidth="1"/>
    <col min="8691" max="8702" width="0" style="337" hidden="1" customWidth="1"/>
    <col min="8703" max="8704" width="5.42578125" style="337" customWidth="1"/>
    <col min="8705" max="8706" width="5.85546875" style="337" customWidth="1"/>
    <col min="8707" max="8714" width="0" style="337" hidden="1" customWidth="1"/>
    <col min="8715" max="8720" width="5.42578125" style="337" customWidth="1"/>
    <col min="8721" max="8912" width="11" style="337"/>
    <col min="8913" max="8913" width="12.42578125" style="337" customWidth="1"/>
    <col min="8914" max="8914" width="8.140625" style="337" customWidth="1"/>
    <col min="8915" max="8922" width="5.42578125" style="337" customWidth="1"/>
    <col min="8923" max="8924" width="0" style="337" hidden="1" customWidth="1"/>
    <col min="8925" max="8926" width="5.42578125" style="337" customWidth="1"/>
    <col min="8927" max="8930" width="0" style="337" hidden="1" customWidth="1"/>
    <col min="8931" max="8932" width="5.42578125" style="337" customWidth="1"/>
    <col min="8933" max="8936" width="0" style="337" hidden="1" customWidth="1"/>
    <col min="8937" max="8938" width="5.42578125" style="337" customWidth="1"/>
    <col min="8939" max="8944" width="0" style="337" hidden="1" customWidth="1"/>
    <col min="8945" max="8946" width="5.42578125" style="337" customWidth="1"/>
    <col min="8947" max="8958" width="0" style="337" hidden="1" customWidth="1"/>
    <col min="8959" max="8960" width="5.42578125" style="337" customWidth="1"/>
    <col min="8961" max="8962" width="5.85546875" style="337" customWidth="1"/>
    <col min="8963" max="8970" width="0" style="337" hidden="1" customWidth="1"/>
    <col min="8971" max="8976" width="5.42578125" style="337" customWidth="1"/>
    <col min="8977" max="9168" width="11" style="337"/>
    <col min="9169" max="9169" width="12.42578125" style="337" customWidth="1"/>
    <col min="9170" max="9170" width="8.140625" style="337" customWidth="1"/>
    <col min="9171" max="9178" width="5.42578125" style="337" customWidth="1"/>
    <col min="9179" max="9180" width="0" style="337" hidden="1" customWidth="1"/>
    <col min="9181" max="9182" width="5.42578125" style="337" customWidth="1"/>
    <col min="9183" max="9186" width="0" style="337" hidden="1" customWidth="1"/>
    <col min="9187" max="9188" width="5.42578125" style="337" customWidth="1"/>
    <col min="9189" max="9192" width="0" style="337" hidden="1" customWidth="1"/>
    <col min="9193" max="9194" width="5.42578125" style="337" customWidth="1"/>
    <col min="9195" max="9200" width="0" style="337" hidden="1" customWidth="1"/>
    <col min="9201" max="9202" width="5.42578125" style="337" customWidth="1"/>
    <col min="9203" max="9214" width="0" style="337" hidden="1" customWidth="1"/>
    <col min="9215" max="9216" width="5.42578125" style="337" customWidth="1"/>
    <col min="9217" max="9218" width="5.85546875" style="337" customWidth="1"/>
    <col min="9219" max="9226" width="0" style="337" hidden="1" customWidth="1"/>
    <col min="9227" max="9232" width="5.42578125" style="337" customWidth="1"/>
    <col min="9233" max="9424" width="11" style="337"/>
    <col min="9425" max="9425" width="12.42578125" style="337" customWidth="1"/>
    <col min="9426" max="9426" width="8.140625" style="337" customWidth="1"/>
    <col min="9427" max="9434" width="5.42578125" style="337" customWidth="1"/>
    <col min="9435" max="9436" width="0" style="337" hidden="1" customWidth="1"/>
    <col min="9437" max="9438" width="5.42578125" style="337" customWidth="1"/>
    <col min="9439" max="9442" width="0" style="337" hidden="1" customWidth="1"/>
    <col min="9443" max="9444" width="5.42578125" style="337" customWidth="1"/>
    <col min="9445" max="9448" width="0" style="337" hidden="1" customWidth="1"/>
    <col min="9449" max="9450" width="5.42578125" style="337" customWidth="1"/>
    <col min="9451" max="9456" width="0" style="337" hidden="1" customWidth="1"/>
    <col min="9457" max="9458" width="5.42578125" style="337" customWidth="1"/>
    <col min="9459" max="9470" width="0" style="337" hidden="1" customWidth="1"/>
    <col min="9471" max="9472" width="5.42578125" style="337" customWidth="1"/>
    <col min="9473" max="9474" width="5.85546875" style="337" customWidth="1"/>
    <col min="9475" max="9482" width="0" style="337" hidden="1" customWidth="1"/>
    <col min="9483" max="9488" width="5.42578125" style="337" customWidth="1"/>
    <col min="9489" max="9680" width="11" style="337"/>
    <col min="9681" max="9681" width="12.42578125" style="337" customWidth="1"/>
    <col min="9682" max="9682" width="8.140625" style="337" customWidth="1"/>
    <col min="9683" max="9690" width="5.42578125" style="337" customWidth="1"/>
    <col min="9691" max="9692" width="0" style="337" hidden="1" customWidth="1"/>
    <col min="9693" max="9694" width="5.42578125" style="337" customWidth="1"/>
    <col min="9695" max="9698" width="0" style="337" hidden="1" customWidth="1"/>
    <col min="9699" max="9700" width="5.42578125" style="337" customWidth="1"/>
    <col min="9701" max="9704" width="0" style="337" hidden="1" customWidth="1"/>
    <col min="9705" max="9706" width="5.42578125" style="337" customWidth="1"/>
    <col min="9707" max="9712" width="0" style="337" hidden="1" customWidth="1"/>
    <col min="9713" max="9714" width="5.42578125" style="337" customWidth="1"/>
    <col min="9715" max="9726" width="0" style="337" hidden="1" customWidth="1"/>
    <col min="9727" max="9728" width="5.42578125" style="337" customWidth="1"/>
    <col min="9729" max="9730" width="5.85546875" style="337" customWidth="1"/>
    <col min="9731" max="9738" width="0" style="337" hidden="1" customWidth="1"/>
    <col min="9739" max="9744" width="5.42578125" style="337" customWidth="1"/>
    <col min="9745" max="9936" width="11" style="337"/>
    <col min="9937" max="9937" width="12.42578125" style="337" customWidth="1"/>
    <col min="9938" max="9938" width="8.140625" style="337" customWidth="1"/>
    <col min="9939" max="9946" width="5.42578125" style="337" customWidth="1"/>
    <col min="9947" max="9948" width="0" style="337" hidden="1" customWidth="1"/>
    <col min="9949" max="9950" width="5.42578125" style="337" customWidth="1"/>
    <col min="9951" max="9954" width="0" style="337" hidden="1" customWidth="1"/>
    <col min="9955" max="9956" width="5.42578125" style="337" customWidth="1"/>
    <col min="9957" max="9960" width="0" style="337" hidden="1" customWidth="1"/>
    <col min="9961" max="9962" width="5.42578125" style="337" customWidth="1"/>
    <col min="9963" max="9968" width="0" style="337" hidden="1" customWidth="1"/>
    <col min="9969" max="9970" width="5.42578125" style="337" customWidth="1"/>
    <col min="9971" max="9982" width="0" style="337" hidden="1" customWidth="1"/>
    <col min="9983" max="9984" width="5.42578125" style="337" customWidth="1"/>
    <col min="9985" max="9986" width="5.85546875" style="337" customWidth="1"/>
    <col min="9987" max="9994" width="0" style="337" hidden="1" customWidth="1"/>
    <col min="9995" max="10000" width="5.42578125" style="337" customWidth="1"/>
    <col min="10001" max="10192" width="11" style="337"/>
    <col min="10193" max="10193" width="12.42578125" style="337" customWidth="1"/>
    <col min="10194" max="10194" width="8.140625" style="337" customWidth="1"/>
    <col min="10195" max="10202" width="5.42578125" style="337" customWidth="1"/>
    <col min="10203" max="10204" width="0" style="337" hidden="1" customWidth="1"/>
    <col min="10205" max="10206" width="5.42578125" style="337" customWidth="1"/>
    <col min="10207" max="10210" width="0" style="337" hidden="1" customWidth="1"/>
    <col min="10211" max="10212" width="5.42578125" style="337" customWidth="1"/>
    <col min="10213" max="10216" width="0" style="337" hidden="1" customWidth="1"/>
    <col min="10217" max="10218" width="5.42578125" style="337" customWidth="1"/>
    <col min="10219" max="10224" width="0" style="337" hidden="1" customWidth="1"/>
    <col min="10225" max="10226" width="5.42578125" style="337" customWidth="1"/>
    <col min="10227" max="10238" width="0" style="337" hidden="1" customWidth="1"/>
    <col min="10239" max="10240" width="5.42578125" style="337" customWidth="1"/>
    <col min="10241" max="10242" width="5.85546875" style="337" customWidth="1"/>
    <col min="10243" max="10250" width="0" style="337" hidden="1" customWidth="1"/>
    <col min="10251" max="10256" width="5.42578125" style="337" customWidth="1"/>
    <col min="10257" max="10448" width="11" style="337"/>
    <col min="10449" max="10449" width="12.42578125" style="337" customWidth="1"/>
    <col min="10450" max="10450" width="8.140625" style="337" customWidth="1"/>
    <col min="10451" max="10458" width="5.42578125" style="337" customWidth="1"/>
    <col min="10459" max="10460" width="0" style="337" hidden="1" customWidth="1"/>
    <col min="10461" max="10462" width="5.42578125" style="337" customWidth="1"/>
    <col min="10463" max="10466" width="0" style="337" hidden="1" customWidth="1"/>
    <col min="10467" max="10468" width="5.42578125" style="337" customWidth="1"/>
    <col min="10469" max="10472" width="0" style="337" hidden="1" customWidth="1"/>
    <col min="10473" max="10474" width="5.42578125" style="337" customWidth="1"/>
    <col min="10475" max="10480" width="0" style="337" hidden="1" customWidth="1"/>
    <col min="10481" max="10482" width="5.42578125" style="337" customWidth="1"/>
    <col min="10483" max="10494" width="0" style="337" hidden="1" customWidth="1"/>
    <col min="10495" max="10496" width="5.42578125" style="337" customWidth="1"/>
    <col min="10497" max="10498" width="5.85546875" style="337" customWidth="1"/>
    <col min="10499" max="10506" width="0" style="337" hidden="1" customWidth="1"/>
    <col min="10507" max="10512" width="5.42578125" style="337" customWidth="1"/>
    <col min="10513" max="10704" width="11" style="337"/>
    <col min="10705" max="10705" width="12.42578125" style="337" customWidth="1"/>
    <col min="10706" max="10706" width="8.140625" style="337" customWidth="1"/>
    <col min="10707" max="10714" width="5.42578125" style="337" customWidth="1"/>
    <col min="10715" max="10716" width="0" style="337" hidden="1" customWidth="1"/>
    <col min="10717" max="10718" width="5.42578125" style="337" customWidth="1"/>
    <col min="10719" max="10722" width="0" style="337" hidden="1" customWidth="1"/>
    <col min="10723" max="10724" width="5.42578125" style="337" customWidth="1"/>
    <col min="10725" max="10728" width="0" style="337" hidden="1" customWidth="1"/>
    <col min="10729" max="10730" width="5.42578125" style="337" customWidth="1"/>
    <col min="10731" max="10736" width="0" style="337" hidden="1" customWidth="1"/>
    <col min="10737" max="10738" width="5.42578125" style="337" customWidth="1"/>
    <col min="10739" max="10750" width="0" style="337" hidden="1" customWidth="1"/>
    <col min="10751" max="10752" width="5.42578125" style="337" customWidth="1"/>
    <col min="10753" max="10754" width="5.85546875" style="337" customWidth="1"/>
    <col min="10755" max="10762" width="0" style="337" hidden="1" customWidth="1"/>
    <col min="10763" max="10768" width="5.42578125" style="337" customWidth="1"/>
    <col min="10769" max="10960" width="11" style="337"/>
    <col min="10961" max="10961" width="12.42578125" style="337" customWidth="1"/>
    <col min="10962" max="10962" width="8.140625" style="337" customWidth="1"/>
    <col min="10963" max="10970" width="5.42578125" style="337" customWidth="1"/>
    <col min="10971" max="10972" width="0" style="337" hidden="1" customWidth="1"/>
    <col min="10973" max="10974" width="5.42578125" style="337" customWidth="1"/>
    <col min="10975" max="10978" width="0" style="337" hidden="1" customWidth="1"/>
    <col min="10979" max="10980" width="5.42578125" style="337" customWidth="1"/>
    <col min="10981" max="10984" width="0" style="337" hidden="1" customWidth="1"/>
    <col min="10985" max="10986" width="5.42578125" style="337" customWidth="1"/>
    <col min="10987" max="10992" width="0" style="337" hidden="1" customWidth="1"/>
    <col min="10993" max="10994" width="5.42578125" style="337" customWidth="1"/>
    <col min="10995" max="11006" width="0" style="337" hidden="1" customWidth="1"/>
    <col min="11007" max="11008" width="5.42578125" style="337" customWidth="1"/>
    <col min="11009" max="11010" width="5.85546875" style="337" customWidth="1"/>
    <col min="11011" max="11018" width="0" style="337" hidden="1" customWidth="1"/>
    <col min="11019" max="11024" width="5.42578125" style="337" customWidth="1"/>
    <col min="11025" max="11216" width="11" style="337"/>
    <col min="11217" max="11217" width="12.42578125" style="337" customWidth="1"/>
    <col min="11218" max="11218" width="8.140625" style="337" customWidth="1"/>
    <col min="11219" max="11226" width="5.42578125" style="337" customWidth="1"/>
    <col min="11227" max="11228" width="0" style="337" hidden="1" customWidth="1"/>
    <col min="11229" max="11230" width="5.42578125" style="337" customWidth="1"/>
    <col min="11231" max="11234" width="0" style="337" hidden="1" customWidth="1"/>
    <col min="11235" max="11236" width="5.42578125" style="337" customWidth="1"/>
    <col min="11237" max="11240" width="0" style="337" hidden="1" customWidth="1"/>
    <col min="11241" max="11242" width="5.42578125" style="337" customWidth="1"/>
    <col min="11243" max="11248" width="0" style="337" hidden="1" customWidth="1"/>
    <col min="11249" max="11250" width="5.42578125" style="337" customWidth="1"/>
    <col min="11251" max="11262" width="0" style="337" hidden="1" customWidth="1"/>
    <col min="11263" max="11264" width="5.42578125" style="337" customWidth="1"/>
    <col min="11265" max="11266" width="5.85546875" style="337" customWidth="1"/>
    <col min="11267" max="11274" width="0" style="337" hidden="1" customWidth="1"/>
    <col min="11275" max="11280" width="5.42578125" style="337" customWidth="1"/>
    <col min="11281" max="11472" width="11" style="337"/>
    <col min="11473" max="11473" width="12.42578125" style="337" customWidth="1"/>
    <col min="11474" max="11474" width="8.140625" style="337" customWidth="1"/>
    <col min="11475" max="11482" width="5.42578125" style="337" customWidth="1"/>
    <col min="11483" max="11484" width="0" style="337" hidden="1" customWidth="1"/>
    <col min="11485" max="11486" width="5.42578125" style="337" customWidth="1"/>
    <col min="11487" max="11490" width="0" style="337" hidden="1" customWidth="1"/>
    <col min="11491" max="11492" width="5.42578125" style="337" customWidth="1"/>
    <col min="11493" max="11496" width="0" style="337" hidden="1" customWidth="1"/>
    <col min="11497" max="11498" width="5.42578125" style="337" customWidth="1"/>
    <col min="11499" max="11504" width="0" style="337" hidden="1" customWidth="1"/>
    <col min="11505" max="11506" width="5.42578125" style="337" customWidth="1"/>
    <col min="11507" max="11518" width="0" style="337" hidden="1" customWidth="1"/>
    <col min="11519" max="11520" width="5.42578125" style="337" customWidth="1"/>
    <col min="11521" max="11522" width="5.85546875" style="337" customWidth="1"/>
    <col min="11523" max="11530" width="0" style="337" hidden="1" customWidth="1"/>
    <col min="11531" max="11536" width="5.42578125" style="337" customWidth="1"/>
    <col min="11537" max="11728" width="11" style="337"/>
    <col min="11729" max="11729" width="12.42578125" style="337" customWidth="1"/>
    <col min="11730" max="11730" width="8.140625" style="337" customWidth="1"/>
    <col min="11731" max="11738" width="5.42578125" style="337" customWidth="1"/>
    <col min="11739" max="11740" width="0" style="337" hidden="1" customWidth="1"/>
    <col min="11741" max="11742" width="5.42578125" style="337" customWidth="1"/>
    <col min="11743" max="11746" width="0" style="337" hidden="1" customWidth="1"/>
    <col min="11747" max="11748" width="5.42578125" style="337" customWidth="1"/>
    <col min="11749" max="11752" width="0" style="337" hidden="1" customWidth="1"/>
    <col min="11753" max="11754" width="5.42578125" style="337" customWidth="1"/>
    <col min="11755" max="11760" width="0" style="337" hidden="1" customWidth="1"/>
    <col min="11761" max="11762" width="5.42578125" style="337" customWidth="1"/>
    <col min="11763" max="11774" width="0" style="337" hidden="1" customWidth="1"/>
    <col min="11775" max="11776" width="5.42578125" style="337" customWidth="1"/>
    <col min="11777" max="11778" width="5.85546875" style="337" customWidth="1"/>
    <col min="11779" max="11786" width="0" style="337" hidden="1" customWidth="1"/>
    <col min="11787" max="11792" width="5.42578125" style="337" customWidth="1"/>
    <col min="11793" max="11984" width="11" style="337"/>
    <col min="11985" max="11985" width="12.42578125" style="337" customWidth="1"/>
    <col min="11986" max="11986" width="8.140625" style="337" customWidth="1"/>
    <col min="11987" max="11994" width="5.42578125" style="337" customWidth="1"/>
    <col min="11995" max="11996" width="0" style="337" hidden="1" customWidth="1"/>
    <col min="11997" max="11998" width="5.42578125" style="337" customWidth="1"/>
    <col min="11999" max="12002" width="0" style="337" hidden="1" customWidth="1"/>
    <col min="12003" max="12004" width="5.42578125" style="337" customWidth="1"/>
    <col min="12005" max="12008" width="0" style="337" hidden="1" customWidth="1"/>
    <col min="12009" max="12010" width="5.42578125" style="337" customWidth="1"/>
    <col min="12011" max="12016" width="0" style="337" hidden="1" customWidth="1"/>
    <col min="12017" max="12018" width="5.42578125" style="337" customWidth="1"/>
    <col min="12019" max="12030" width="0" style="337" hidden="1" customWidth="1"/>
    <col min="12031" max="12032" width="5.42578125" style="337" customWidth="1"/>
    <col min="12033" max="12034" width="5.85546875" style="337" customWidth="1"/>
    <col min="12035" max="12042" width="0" style="337" hidden="1" customWidth="1"/>
    <col min="12043" max="12048" width="5.42578125" style="337" customWidth="1"/>
    <col min="12049" max="12240" width="11" style="337"/>
    <col min="12241" max="12241" width="12.42578125" style="337" customWidth="1"/>
    <col min="12242" max="12242" width="8.140625" style="337" customWidth="1"/>
    <col min="12243" max="12250" width="5.42578125" style="337" customWidth="1"/>
    <col min="12251" max="12252" width="0" style="337" hidden="1" customWidth="1"/>
    <col min="12253" max="12254" width="5.42578125" style="337" customWidth="1"/>
    <col min="12255" max="12258" width="0" style="337" hidden="1" customWidth="1"/>
    <col min="12259" max="12260" width="5.42578125" style="337" customWidth="1"/>
    <col min="12261" max="12264" width="0" style="337" hidden="1" customWidth="1"/>
    <col min="12265" max="12266" width="5.42578125" style="337" customWidth="1"/>
    <col min="12267" max="12272" width="0" style="337" hidden="1" customWidth="1"/>
    <col min="12273" max="12274" width="5.42578125" style="337" customWidth="1"/>
    <col min="12275" max="12286" width="0" style="337" hidden="1" customWidth="1"/>
    <col min="12287" max="12288" width="5.42578125" style="337" customWidth="1"/>
    <col min="12289" max="12290" width="5.85546875" style="337" customWidth="1"/>
    <col min="12291" max="12298" width="0" style="337" hidden="1" customWidth="1"/>
    <col min="12299" max="12304" width="5.42578125" style="337" customWidth="1"/>
    <col min="12305" max="12496" width="11" style="337"/>
    <col min="12497" max="12497" width="12.42578125" style="337" customWidth="1"/>
    <col min="12498" max="12498" width="8.140625" style="337" customWidth="1"/>
    <col min="12499" max="12506" width="5.42578125" style="337" customWidth="1"/>
    <col min="12507" max="12508" width="0" style="337" hidden="1" customWidth="1"/>
    <col min="12509" max="12510" width="5.42578125" style="337" customWidth="1"/>
    <col min="12511" max="12514" width="0" style="337" hidden="1" customWidth="1"/>
    <col min="12515" max="12516" width="5.42578125" style="337" customWidth="1"/>
    <col min="12517" max="12520" width="0" style="337" hidden="1" customWidth="1"/>
    <col min="12521" max="12522" width="5.42578125" style="337" customWidth="1"/>
    <col min="12523" max="12528" width="0" style="337" hidden="1" customWidth="1"/>
    <col min="12529" max="12530" width="5.42578125" style="337" customWidth="1"/>
    <col min="12531" max="12542" width="0" style="337" hidden="1" customWidth="1"/>
    <col min="12543" max="12544" width="5.42578125" style="337" customWidth="1"/>
    <col min="12545" max="12546" width="5.85546875" style="337" customWidth="1"/>
    <col min="12547" max="12554" width="0" style="337" hidden="1" customWidth="1"/>
    <col min="12555" max="12560" width="5.42578125" style="337" customWidth="1"/>
    <col min="12561" max="12752" width="11" style="337"/>
    <col min="12753" max="12753" width="12.42578125" style="337" customWidth="1"/>
    <col min="12754" max="12754" width="8.140625" style="337" customWidth="1"/>
    <col min="12755" max="12762" width="5.42578125" style="337" customWidth="1"/>
    <col min="12763" max="12764" width="0" style="337" hidden="1" customWidth="1"/>
    <col min="12765" max="12766" width="5.42578125" style="337" customWidth="1"/>
    <col min="12767" max="12770" width="0" style="337" hidden="1" customWidth="1"/>
    <col min="12771" max="12772" width="5.42578125" style="337" customWidth="1"/>
    <col min="12773" max="12776" width="0" style="337" hidden="1" customWidth="1"/>
    <col min="12777" max="12778" width="5.42578125" style="337" customWidth="1"/>
    <col min="12779" max="12784" width="0" style="337" hidden="1" customWidth="1"/>
    <col min="12785" max="12786" width="5.42578125" style="337" customWidth="1"/>
    <col min="12787" max="12798" width="0" style="337" hidden="1" customWidth="1"/>
    <col min="12799" max="12800" width="5.42578125" style="337" customWidth="1"/>
    <col min="12801" max="12802" width="5.85546875" style="337" customWidth="1"/>
    <col min="12803" max="12810" width="0" style="337" hidden="1" customWidth="1"/>
    <col min="12811" max="12816" width="5.42578125" style="337" customWidth="1"/>
    <col min="12817" max="13008" width="11" style="337"/>
    <col min="13009" max="13009" width="12.42578125" style="337" customWidth="1"/>
    <col min="13010" max="13010" width="8.140625" style="337" customWidth="1"/>
    <col min="13011" max="13018" width="5.42578125" style="337" customWidth="1"/>
    <col min="13019" max="13020" width="0" style="337" hidden="1" customWidth="1"/>
    <col min="13021" max="13022" width="5.42578125" style="337" customWidth="1"/>
    <col min="13023" max="13026" width="0" style="337" hidden="1" customWidth="1"/>
    <col min="13027" max="13028" width="5.42578125" style="337" customWidth="1"/>
    <col min="13029" max="13032" width="0" style="337" hidden="1" customWidth="1"/>
    <col min="13033" max="13034" width="5.42578125" style="337" customWidth="1"/>
    <col min="13035" max="13040" width="0" style="337" hidden="1" customWidth="1"/>
    <col min="13041" max="13042" width="5.42578125" style="337" customWidth="1"/>
    <col min="13043" max="13054" width="0" style="337" hidden="1" customWidth="1"/>
    <col min="13055" max="13056" width="5.42578125" style="337" customWidth="1"/>
    <col min="13057" max="13058" width="5.85546875" style="337" customWidth="1"/>
    <col min="13059" max="13066" width="0" style="337" hidden="1" customWidth="1"/>
    <col min="13067" max="13072" width="5.42578125" style="337" customWidth="1"/>
    <col min="13073" max="13264" width="11" style="337"/>
    <col min="13265" max="13265" width="12.42578125" style="337" customWidth="1"/>
    <col min="13266" max="13266" width="8.140625" style="337" customWidth="1"/>
    <col min="13267" max="13274" width="5.42578125" style="337" customWidth="1"/>
    <col min="13275" max="13276" width="0" style="337" hidden="1" customWidth="1"/>
    <col min="13277" max="13278" width="5.42578125" style="337" customWidth="1"/>
    <col min="13279" max="13282" width="0" style="337" hidden="1" customWidth="1"/>
    <col min="13283" max="13284" width="5.42578125" style="337" customWidth="1"/>
    <col min="13285" max="13288" width="0" style="337" hidden="1" customWidth="1"/>
    <col min="13289" max="13290" width="5.42578125" style="337" customWidth="1"/>
    <col min="13291" max="13296" width="0" style="337" hidden="1" customWidth="1"/>
    <col min="13297" max="13298" width="5.42578125" style="337" customWidth="1"/>
    <col min="13299" max="13310" width="0" style="337" hidden="1" customWidth="1"/>
    <col min="13311" max="13312" width="5.42578125" style="337" customWidth="1"/>
    <col min="13313" max="13314" width="5.85546875" style="337" customWidth="1"/>
    <col min="13315" max="13322" width="0" style="337" hidden="1" customWidth="1"/>
    <col min="13323" max="13328" width="5.42578125" style="337" customWidth="1"/>
    <col min="13329" max="13520" width="11" style="337"/>
    <col min="13521" max="13521" width="12.42578125" style="337" customWidth="1"/>
    <col min="13522" max="13522" width="8.140625" style="337" customWidth="1"/>
    <col min="13523" max="13530" width="5.42578125" style="337" customWidth="1"/>
    <col min="13531" max="13532" width="0" style="337" hidden="1" customWidth="1"/>
    <col min="13533" max="13534" width="5.42578125" style="337" customWidth="1"/>
    <col min="13535" max="13538" width="0" style="337" hidden="1" customWidth="1"/>
    <col min="13539" max="13540" width="5.42578125" style="337" customWidth="1"/>
    <col min="13541" max="13544" width="0" style="337" hidden="1" customWidth="1"/>
    <col min="13545" max="13546" width="5.42578125" style="337" customWidth="1"/>
    <col min="13547" max="13552" width="0" style="337" hidden="1" customWidth="1"/>
    <col min="13553" max="13554" width="5.42578125" style="337" customWidth="1"/>
    <col min="13555" max="13566" width="0" style="337" hidden="1" customWidth="1"/>
    <col min="13567" max="13568" width="5.42578125" style="337" customWidth="1"/>
    <col min="13569" max="13570" width="5.85546875" style="337" customWidth="1"/>
    <col min="13571" max="13578" width="0" style="337" hidden="1" customWidth="1"/>
    <col min="13579" max="13584" width="5.42578125" style="337" customWidth="1"/>
    <col min="13585" max="13776" width="11" style="337"/>
    <col min="13777" max="13777" width="12.42578125" style="337" customWidth="1"/>
    <col min="13778" max="13778" width="8.140625" style="337" customWidth="1"/>
    <col min="13779" max="13786" width="5.42578125" style="337" customWidth="1"/>
    <col min="13787" max="13788" width="0" style="337" hidden="1" customWidth="1"/>
    <col min="13789" max="13790" width="5.42578125" style="337" customWidth="1"/>
    <col min="13791" max="13794" width="0" style="337" hidden="1" customWidth="1"/>
    <col min="13795" max="13796" width="5.42578125" style="337" customWidth="1"/>
    <col min="13797" max="13800" width="0" style="337" hidden="1" customWidth="1"/>
    <col min="13801" max="13802" width="5.42578125" style="337" customWidth="1"/>
    <col min="13803" max="13808" width="0" style="337" hidden="1" customWidth="1"/>
    <col min="13809" max="13810" width="5.42578125" style="337" customWidth="1"/>
    <col min="13811" max="13822" width="0" style="337" hidden="1" customWidth="1"/>
    <col min="13823" max="13824" width="5.42578125" style="337" customWidth="1"/>
    <col min="13825" max="13826" width="5.85546875" style="337" customWidth="1"/>
    <col min="13827" max="13834" width="0" style="337" hidden="1" customWidth="1"/>
    <col min="13835" max="13840" width="5.42578125" style="337" customWidth="1"/>
    <col min="13841" max="14032" width="11" style="337"/>
    <col min="14033" max="14033" width="12.42578125" style="337" customWidth="1"/>
    <col min="14034" max="14034" width="8.140625" style="337" customWidth="1"/>
    <col min="14035" max="14042" width="5.42578125" style="337" customWidth="1"/>
    <col min="14043" max="14044" width="0" style="337" hidden="1" customWidth="1"/>
    <col min="14045" max="14046" width="5.42578125" style="337" customWidth="1"/>
    <col min="14047" max="14050" width="0" style="337" hidden="1" customWidth="1"/>
    <col min="14051" max="14052" width="5.42578125" style="337" customWidth="1"/>
    <col min="14053" max="14056" width="0" style="337" hidden="1" customWidth="1"/>
    <col min="14057" max="14058" width="5.42578125" style="337" customWidth="1"/>
    <col min="14059" max="14064" width="0" style="337" hidden="1" customWidth="1"/>
    <col min="14065" max="14066" width="5.42578125" style="337" customWidth="1"/>
    <col min="14067" max="14078" width="0" style="337" hidden="1" customWidth="1"/>
    <col min="14079" max="14080" width="5.42578125" style="337" customWidth="1"/>
    <col min="14081" max="14082" width="5.85546875" style="337" customWidth="1"/>
    <col min="14083" max="14090" width="0" style="337" hidden="1" customWidth="1"/>
    <col min="14091" max="14096" width="5.42578125" style="337" customWidth="1"/>
    <col min="14097" max="14288" width="11" style="337"/>
    <col min="14289" max="14289" width="12.42578125" style="337" customWidth="1"/>
    <col min="14290" max="14290" width="8.140625" style="337" customWidth="1"/>
    <col min="14291" max="14298" width="5.42578125" style="337" customWidth="1"/>
    <col min="14299" max="14300" width="0" style="337" hidden="1" customWidth="1"/>
    <col min="14301" max="14302" width="5.42578125" style="337" customWidth="1"/>
    <col min="14303" max="14306" width="0" style="337" hidden="1" customWidth="1"/>
    <col min="14307" max="14308" width="5.42578125" style="337" customWidth="1"/>
    <col min="14309" max="14312" width="0" style="337" hidden="1" customWidth="1"/>
    <col min="14313" max="14314" width="5.42578125" style="337" customWidth="1"/>
    <col min="14315" max="14320" width="0" style="337" hidden="1" customWidth="1"/>
    <col min="14321" max="14322" width="5.42578125" style="337" customWidth="1"/>
    <col min="14323" max="14334" width="0" style="337" hidden="1" customWidth="1"/>
    <col min="14335" max="14336" width="5.42578125" style="337" customWidth="1"/>
    <col min="14337" max="14338" width="5.85546875" style="337" customWidth="1"/>
    <col min="14339" max="14346" width="0" style="337" hidden="1" customWidth="1"/>
    <col min="14347" max="14352" width="5.42578125" style="337" customWidth="1"/>
    <col min="14353" max="14544" width="11" style="337"/>
    <col min="14545" max="14545" width="12.42578125" style="337" customWidth="1"/>
    <col min="14546" max="14546" width="8.140625" style="337" customWidth="1"/>
    <col min="14547" max="14554" width="5.42578125" style="337" customWidth="1"/>
    <col min="14555" max="14556" width="0" style="337" hidden="1" customWidth="1"/>
    <col min="14557" max="14558" width="5.42578125" style="337" customWidth="1"/>
    <col min="14559" max="14562" width="0" style="337" hidden="1" customWidth="1"/>
    <col min="14563" max="14564" width="5.42578125" style="337" customWidth="1"/>
    <col min="14565" max="14568" width="0" style="337" hidden="1" customWidth="1"/>
    <col min="14569" max="14570" width="5.42578125" style="337" customWidth="1"/>
    <col min="14571" max="14576" width="0" style="337" hidden="1" customWidth="1"/>
    <col min="14577" max="14578" width="5.42578125" style="337" customWidth="1"/>
    <col min="14579" max="14590" width="0" style="337" hidden="1" customWidth="1"/>
    <col min="14591" max="14592" width="5.42578125" style="337" customWidth="1"/>
    <col min="14593" max="14594" width="5.85546875" style="337" customWidth="1"/>
    <col min="14595" max="14602" width="0" style="337" hidden="1" customWidth="1"/>
    <col min="14603" max="14608" width="5.42578125" style="337" customWidth="1"/>
    <col min="14609" max="14800" width="11" style="337"/>
    <col min="14801" max="14801" width="12.42578125" style="337" customWidth="1"/>
    <col min="14802" max="14802" width="8.140625" style="337" customWidth="1"/>
    <col min="14803" max="14810" width="5.42578125" style="337" customWidth="1"/>
    <col min="14811" max="14812" width="0" style="337" hidden="1" customWidth="1"/>
    <col min="14813" max="14814" width="5.42578125" style="337" customWidth="1"/>
    <col min="14815" max="14818" width="0" style="337" hidden="1" customWidth="1"/>
    <col min="14819" max="14820" width="5.42578125" style="337" customWidth="1"/>
    <col min="14821" max="14824" width="0" style="337" hidden="1" customWidth="1"/>
    <col min="14825" max="14826" width="5.42578125" style="337" customWidth="1"/>
    <col min="14827" max="14832" width="0" style="337" hidden="1" customWidth="1"/>
    <col min="14833" max="14834" width="5.42578125" style="337" customWidth="1"/>
    <col min="14835" max="14846" width="0" style="337" hidden="1" customWidth="1"/>
    <col min="14847" max="14848" width="5.42578125" style="337" customWidth="1"/>
    <col min="14849" max="14850" width="5.85546875" style="337" customWidth="1"/>
    <col min="14851" max="14858" width="0" style="337" hidden="1" customWidth="1"/>
    <col min="14859" max="14864" width="5.42578125" style="337" customWidth="1"/>
    <col min="14865" max="15056" width="11" style="337"/>
    <col min="15057" max="15057" width="12.42578125" style="337" customWidth="1"/>
    <col min="15058" max="15058" width="8.140625" style="337" customWidth="1"/>
    <col min="15059" max="15066" width="5.42578125" style="337" customWidth="1"/>
    <col min="15067" max="15068" width="0" style="337" hidden="1" customWidth="1"/>
    <col min="15069" max="15070" width="5.42578125" style="337" customWidth="1"/>
    <col min="15071" max="15074" width="0" style="337" hidden="1" customWidth="1"/>
    <col min="15075" max="15076" width="5.42578125" style="337" customWidth="1"/>
    <col min="15077" max="15080" width="0" style="337" hidden="1" customWidth="1"/>
    <col min="15081" max="15082" width="5.42578125" style="337" customWidth="1"/>
    <col min="15083" max="15088" width="0" style="337" hidden="1" customWidth="1"/>
    <col min="15089" max="15090" width="5.42578125" style="337" customWidth="1"/>
    <col min="15091" max="15102" width="0" style="337" hidden="1" customWidth="1"/>
    <col min="15103" max="15104" width="5.42578125" style="337" customWidth="1"/>
    <col min="15105" max="15106" width="5.85546875" style="337" customWidth="1"/>
    <col min="15107" max="15114" width="0" style="337" hidden="1" customWidth="1"/>
    <col min="15115" max="15120" width="5.42578125" style="337" customWidth="1"/>
    <col min="15121" max="15312" width="11" style="337"/>
    <col min="15313" max="15313" width="12.42578125" style="337" customWidth="1"/>
    <col min="15314" max="15314" width="8.140625" style="337" customWidth="1"/>
    <col min="15315" max="15322" width="5.42578125" style="337" customWidth="1"/>
    <col min="15323" max="15324" width="0" style="337" hidden="1" customWidth="1"/>
    <col min="15325" max="15326" width="5.42578125" style="337" customWidth="1"/>
    <col min="15327" max="15330" width="0" style="337" hidden="1" customWidth="1"/>
    <col min="15331" max="15332" width="5.42578125" style="337" customWidth="1"/>
    <col min="15333" max="15336" width="0" style="337" hidden="1" customWidth="1"/>
    <col min="15337" max="15338" width="5.42578125" style="337" customWidth="1"/>
    <col min="15339" max="15344" width="0" style="337" hidden="1" customWidth="1"/>
    <col min="15345" max="15346" width="5.42578125" style="337" customWidth="1"/>
    <col min="15347" max="15358" width="0" style="337" hidden="1" customWidth="1"/>
    <col min="15359" max="15360" width="5.42578125" style="337" customWidth="1"/>
    <col min="15361" max="15362" width="5.85546875" style="337" customWidth="1"/>
    <col min="15363" max="15370" width="0" style="337" hidden="1" customWidth="1"/>
    <col min="15371" max="15376" width="5.42578125" style="337" customWidth="1"/>
    <col min="15377" max="15568" width="11" style="337"/>
    <col min="15569" max="15569" width="12.42578125" style="337" customWidth="1"/>
    <col min="15570" max="15570" width="8.140625" style="337" customWidth="1"/>
    <col min="15571" max="15578" width="5.42578125" style="337" customWidth="1"/>
    <col min="15579" max="15580" width="0" style="337" hidden="1" customWidth="1"/>
    <col min="15581" max="15582" width="5.42578125" style="337" customWidth="1"/>
    <col min="15583" max="15586" width="0" style="337" hidden="1" customWidth="1"/>
    <col min="15587" max="15588" width="5.42578125" style="337" customWidth="1"/>
    <col min="15589" max="15592" width="0" style="337" hidden="1" customWidth="1"/>
    <col min="15593" max="15594" width="5.42578125" style="337" customWidth="1"/>
    <col min="15595" max="15600" width="0" style="337" hidden="1" customWidth="1"/>
    <col min="15601" max="15602" width="5.42578125" style="337" customWidth="1"/>
    <col min="15603" max="15614" width="0" style="337" hidden="1" customWidth="1"/>
    <col min="15615" max="15616" width="5.42578125" style="337" customWidth="1"/>
    <col min="15617" max="15618" width="5.85546875" style="337" customWidth="1"/>
    <col min="15619" max="15626" width="0" style="337" hidden="1" customWidth="1"/>
    <col min="15627" max="15632" width="5.42578125" style="337" customWidth="1"/>
    <col min="15633" max="15824" width="11" style="337"/>
    <col min="15825" max="15825" width="12.42578125" style="337" customWidth="1"/>
    <col min="15826" max="15826" width="8.140625" style="337" customWidth="1"/>
    <col min="15827" max="15834" width="5.42578125" style="337" customWidth="1"/>
    <col min="15835" max="15836" width="0" style="337" hidden="1" customWidth="1"/>
    <col min="15837" max="15838" width="5.42578125" style="337" customWidth="1"/>
    <col min="15839" max="15842" width="0" style="337" hidden="1" customWidth="1"/>
    <col min="15843" max="15844" width="5.42578125" style="337" customWidth="1"/>
    <col min="15845" max="15848" width="0" style="337" hidden="1" customWidth="1"/>
    <col min="15849" max="15850" width="5.42578125" style="337" customWidth="1"/>
    <col min="15851" max="15856" width="0" style="337" hidden="1" customWidth="1"/>
    <col min="15857" max="15858" width="5.42578125" style="337" customWidth="1"/>
    <col min="15859" max="15870" width="0" style="337" hidden="1" customWidth="1"/>
    <col min="15871" max="15872" width="5.42578125" style="337" customWidth="1"/>
    <col min="15873" max="15874" width="5.85546875" style="337" customWidth="1"/>
    <col min="15875" max="15882" width="0" style="337" hidden="1" customWidth="1"/>
    <col min="15883" max="15888" width="5.42578125" style="337" customWidth="1"/>
    <col min="15889" max="16080" width="11" style="337"/>
    <col min="16081" max="16081" width="12.42578125" style="337" customWidth="1"/>
    <col min="16082" max="16082" width="8.140625" style="337" customWidth="1"/>
    <col min="16083" max="16090" width="5.42578125" style="337" customWidth="1"/>
    <col min="16091" max="16092" width="0" style="337" hidden="1" customWidth="1"/>
    <col min="16093" max="16094" width="5.42578125" style="337" customWidth="1"/>
    <col min="16095" max="16098" width="0" style="337" hidden="1" customWidth="1"/>
    <col min="16099" max="16100" width="5.42578125" style="337" customWidth="1"/>
    <col min="16101" max="16104" width="0" style="337" hidden="1" customWidth="1"/>
    <col min="16105" max="16106" width="5.42578125" style="337" customWidth="1"/>
    <col min="16107" max="16112" width="0" style="337" hidden="1" customWidth="1"/>
    <col min="16113" max="16114" width="5.42578125" style="337" customWidth="1"/>
    <col min="16115" max="16126" width="0" style="337" hidden="1" customWidth="1"/>
    <col min="16127" max="16128" width="5.42578125" style="337" customWidth="1"/>
    <col min="16129" max="16130" width="5.85546875" style="337" customWidth="1"/>
    <col min="16131" max="16138" width="0" style="337" hidden="1" customWidth="1"/>
    <col min="16139" max="16144" width="5.42578125" style="337" customWidth="1"/>
    <col min="16145" max="16384" width="11" style="337"/>
  </cols>
  <sheetData>
    <row r="1" spans="1:39" s="299" customFormat="1" ht="12" customHeight="1">
      <c r="A1" s="134" t="s">
        <v>316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Q1" s="298"/>
      <c r="R1" s="298"/>
      <c r="S1" s="298"/>
      <c r="T1" s="298"/>
      <c r="U1" s="298"/>
      <c r="V1" s="298"/>
      <c r="Y1" s="298"/>
      <c r="Z1" s="298"/>
      <c r="AA1" s="298"/>
      <c r="AB1" s="298"/>
      <c r="AC1" s="298"/>
      <c r="AD1" s="185" t="s">
        <v>255</v>
      </c>
      <c r="AE1" s="342"/>
      <c r="AF1" s="342"/>
      <c r="AG1" s="342"/>
      <c r="AH1" s="342"/>
      <c r="AI1" s="342"/>
      <c r="AJ1" s="342"/>
      <c r="AK1" s="342"/>
      <c r="AL1" s="342"/>
      <c r="AM1" s="342"/>
    </row>
    <row r="2" spans="1:39" s="243" customFormat="1" ht="12" customHeight="1">
      <c r="A2" s="242"/>
      <c r="B2" s="300" t="s">
        <v>0</v>
      </c>
      <c r="C2" s="348" t="s">
        <v>1</v>
      </c>
      <c r="D2" s="349"/>
      <c r="E2" s="348" t="s">
        <v>308</v>
      </c>
      <c r="F2" s="349"/>
      <c r="G2" s="348" t="s">
        <v>3</v>
      </c>
      <c r="H2" s="349"/>
      <c r="I2" s="348" t="s">
        <v>4</v>
      </c>
      <c r="J2" s="349"/>
      <c r="K2" s="348" t="s">
        <v>6</v>
      </c>
      <c r="L2" s="349"/>
      <c r="M2" s="348" t="s">
        <v>9</v>
      </c>
      <c r="N2" s="349"/>
      <c r="O2" s="348" t="s">
        <v>11</v>
      </c>
      <c r="P2" s="351"/>
      <c r="Q2" s="348" t="s">
        <v>307</v>
      </c>
      <c r="R2" s="349"/>
      <c r="S2" s="348" t="s">
        <v>300</v>
      </c>
      <c r="T2" s="349"/>
      <c r="U2" s="348" t="s">
        <v>23</v>
      </c>
      <c r="V2" s="349"/>
      <c r="W2" s="348" t="s">
        <v>24</v>
      </c>
      <c r="X2" s="351"/>
      <c r="Y2" s="348" t="s">
        <v>29</v>
      </c>
      <c r="Z2" s="349"/>
      <c r="AA2" s="348" t="s">
        <v>30</v>
      </c>
      <c r="AB2" s="352"/>
      <c r="AC2" s="352"/>
      <c r="AD2" s="352"/>
      <c r="AE2" s="329"/>
      <c r="AF2" s="329"/>
      <c r="AG2" s="329"/>
      <c r="AH2" s="329"/>
      <c r="AI2" s="329"/>
      <c r="AJ2" s="329"/>
      <c r="AK2" s="329"/>
      <c r="AL2" s="329"/>
      <c r="AM2" s="329"/>
    </row>
    <row r="3" spans="1:39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302"/>
      <c r="AB3" s="209"/>
      <c r="AC3" s="209"/>
      <c r="AD3" s="209"/>
      <c r="AE3" s="329"/>
      <c r="AF3" s="329"/>
      <c r="AG3" s="329"/>
      <c r="AH3" s="329"/>
      <c r="AI3" s="329"/>
      <c r="AJ3" s="329"/>
      <c r="AK3" s="329"/>
      <c r="AL3" s="329"/>
      <c r="AM3" s="329"/>
    </row>
    <row r="4" spans="1:39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 t="s">
        <v>31</v>
      </c>
      <c r="AE4" s="329"/>
      <c r="AF4" s="329"/>
      <c r="AG4" s="329"/>
      <c r="AH4" s="329"/>
      <c r="AI4" s="329"/>
      <c r="AJ4" s="329"/>
      <c r="AK4" s="329"/>
      <c r="AL4" s="329"/>
      <c r="AM4" s="329"/>
    </row>
    <row r="5" spans="1:39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30</v>
      </c>
      <c r="AD5" s="302" t="s">
        <v>33</v>
      </c>
      <c r="AE5" s="329"/>
      <c r="AF5" s="329"/>
      <c r="AG5" s="329"/>
      <c r="AH5" s="329"/>
      <c r="AI5" s="329"/>
      <c r="AJ5" s="329"/>
      <c r="AK5" s="329"/>
      <c r="AL5" s="329"/>
      <c r="AM5" s="329"/>
    </row>
    <row r="6" spans="1:39" s="243" customFormat="1" ht="12" customHeight="1">
      <c r="A6" s="237" t="s">
        <v>30</v>
      </c>
      <c r="B6" s="237"/>
      <c r="C6" s="331">
        <f>SUM(C7:C32)</f>
        <v>7</v>
      </c>
      <c r="D6" s="331">
        <f t="shared" ref="D6:Z6" si="0">SUM(D7:D32)</f>
        <v>30</v>
      </c>
      <c r="E6" s="331">
        <f t="shared" si="0"/>
        <v>7</v>
      </c>
      <c r="F6" s="331">
        <f t="shared" si="0"/>
        <v>26</v>
      </c>
      <c r="G6" s="331">
        <f>SUM(G7:G32)</f>
        <v>14</v>
      </c>
      <c r="H6" s="331">
        <f t="shared" si="0"/>
        <v>16</v>
      </c>
      <c r="I6" s="331">
        <f t="shared" si="0"/>
        <v>5</v>
      </c>
      <c r="J6" s="331">
        <f t="shared" si="0"/>
        <v>22</v>
      </c>
      <c r="K6" s="331">
        <f t="shared" si="0"/>
        <v>1</v>
      </c>
      <c r="L6" s="331">
        <f t="shared" si="0"/>
        <v>1</v>
      </c>
      <c r="M6" s="331">
        <f t="shared" si="0"/>
        <v>0</v>
      </c>
      <c r="N6" s="331">
        <f t="shared" si="0"/>
        <v>1</v>
      </c>
      <c r="O6" s="331">
        <f t="shared" si="0"/>
        <v>1</v>
      </c>
      <c r="P6" s="331">
        <f t="shared" si="0"/>
        <v>0</v>
      </c>
      <c r="Q6" s="331">
        <f t="shared" si="0"/>
        <v>1</v>
      </c>
      <c r="R6" s="331">
        <f t="shared" si="0"/>
        <v>2</v>
      </c>
      <c r="S6" s="331">
        <f t="shared" si="0"/>
        <v>5</v>
      </c>
      <c r="T6" s="331">
        <f t="shared" si="0"/>
        <v>3</v>
      </c>
      <c r="U6" s="331">
        <f t="shared" si="0"/>
        <v>0</v>
      </c>
      <c r="V6" s="331">
        <f t="shared" si="0"/>
        <v>2</v>
      </c>
      <c r="W6" s="331">
        <f t="shared" si="0"/>
        <v>0</v>
      </c>
      <c r="X6" s="331">
        <f t="shared" si="0"/>
        <v>1</v>
      </c>
      <c r="Y6" s="331">
        <f t="shared" si="0"/>
        <v>0</v>
      </c>
      <c r="Z6" s="331">
        <f t="shared" si="0"/>
        <v>9</v>
      </c>
      <c r="AA6" s="331">
        <f>SUM(AA7:AA32)</f>
        <v>41</v>
      </c>
      <c r="AB6" s="331">
        <f>SUM(AB7:AB32)</f>
        <v>113</v>
      </c>
      <c r="AC6" s="331">
        <f t="shared" ref="AC6" si="1">SUM(AC7:AC32)</f>
        <v>154</v>
      </c>
      <c r="AD6" s="332">
        <f>100/AC6*AA6</f>
        <v>26.623376623376622</v>
      </c>
      <c r="AE6" s="329"/>
      <c r="AF6" s="329"/>
      <c r="AG6" s="329"/>
      <c r="AH6" s="329"/>
      <c r="AI6" s="329"/>
      <c r="AJ6" s="329"/>
      <c r="AK6" s="329"/>
      <c r="AL6" s="329"/>
      <c r="AM6" s="329"/>
    </row>
    <row r="7" spans="1:39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>
        <v>0</v>
      </c>
      <c r="T7" s="309">
        <v>1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1</v>
      </c>
      <c r="AA7" s="309">
        <f t="shared" ref="AA7:AB7" si="2">SUM(C7,E7,G7,I7,K7,M7,O7,Q7,S7,U7,W7,Y7)</f>
        <v>4</v>
      </c>
      <c r="AB7" s="309">
        <f t="shared" si="2"/>
        <v>3</v>
      </c>
      <c r="AC7" s="309">
        <f>AA7+AB7</f>
        <v>7</v>
      </c>
      <c r="AD7" s="310">
        <f>AA7*100/AC7</f>
        <v>57.142857142857146</v>
      </c>
      <c r="AE7" s="329"/>
      <c r="AF7" s="329"/>
      <c r="AG7" s="329"/>
      <c r="AH7" s="329"/>
      <c r="AI7" s="329"/>
      <c r="AJ7" s="329"/>
      <c r="AK7" s="329"/>
      <c r="AL7" s="329"/>
      <c r="AM7" s="329"/>
    </row>
    <row r="8" spans="1:39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1</v>
      </c>
      <c r="R8" s="309">
        <v>0</v>
      </c>
      <c r="S8" s="309">
        <v>1</v>
      </c>
      <c r="T8" s="309">
        <v>0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0</v>
      </c>
      <c r="Z8" s="309">
        <v>0</v>
      </c>
      <c r="AA8" s="309">
        <f t="shared" ref="AA8:AA15" si="3">SUM(C8,E8,G8,I8,K8,M8,O8,Q8,S8,U8,W8,Y8)</f>
        <v>3</v>
      </c>
      <c r="AB8" s="309">
        <f t="shared" ref="AB8:AB15" si="4">SUM(D8,F8,H8,J8,L8,N8,P8,R8,T8,V8,X8,Z8)</f>
        <v>4</v>
      </c>
      <c r="AC8" s="309">
        <f t="shared" ref="AC8:AC32" si="5">AA8+AB8</f>
        <v>7</v>
      </c>
      <c r="AD8" s="310">
        <f t="shared" ref="AD8:AD17" si="6">AA8*100/AC8</f>
        <v>42.857142857142854</v>
      </c>
      <c r="AE8" s="329"/>
      <c r="AF8" s="329"/>
      <c r="AG8" s="329"/>
      <c r="AH8" s="329"/>
      <c r="AI8" s="329"/>
      <c r="AJ8" s="329"/>
      <c r="AK8" s="329"/>
      <c r="AL8" s="329"/>
      <c r="AM8" s="329"/>
    </row>
    <row r="9" spans="1:39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>
        <v>0</v>
      </c>
      <c r="P9" s="309">
        <v>0</v>
      </c>
      <c r="Q9" s="309" t="s">
        <v>35</v>
      </c>
      <c r="R9" s="309" t="s">
        <v>35</v>
      </c>
      <c r="S9" s="309">
        <v>0</v>
      </c>
      <c r="T9" s="309">
        <v>0</v>
      </c>
      <c r="U9" s="309" t="s">
        <v>35</v>
      </c>
      <c r="V9" s="309" t="s">
        <v>35</v>
      </c>
      <c r="W9" s="309" t="s">
        <v>35</v>
      </c>
      <c r="X9" s="309" t="s">
        <v>35</v>
      </c>
      <c r="Y9" s="309">
        <v>0</v>
      </c>
      <c r="Z9" s="309">
        <v>1</v>
      </c>
      <c r="AA9" s="309">
        <f t="shared" si="3"/>
        <v>0</v>
      </c>
      <c r="AB9" s="309">
        <f t="shared" si="4"/>
        <v>5</v>
      </c>
      <c r="AC9" s="309">
        <f t="shared" si="5"/>
        <v>5</v>
      </c>
      <c r="AD9" s="310">
        <f t="shared" si="6"/>
        <v>0</v>
      </c>
      <c r="AE9" s="329"/>
      <c r="AF9" s="329"/>
      <c r="AG9" s="329"/>
      <c r="AH9" s="329"/>
      <c r="AI9" s="329"/>
      <c r="AJ9" s="329"/>
      <c r="AK9" s="329"/>
      <c r="AL9" s="329"/>
      <c r="AM9" s="329"/>
    </row>
    <row r="10" spans="1:39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>
        <f t="shared" si="3"/>
        <v>0</v>
      </c>
      <c r="AB10" s="309">
        <f t="shared" si="4"/>
        <v>7</v>
      </c>
      <c r="AC10" s="309">
        <f t="shared" si="5"/>
        <v>7</v>
      </c>
      <c r="AD10" s="310">
        <f t="shared" si="6"/>
        <v>0</v>
      </c>
      <c r="AE10" s="329"/>
      <c r="AF10" s="329"/>
      <c r="AG10" s="329"/>
      <c r="AH10" s="329"/>
      <c r="AI10" s="329"/>
      <c r="AJ10" s="329"/>
      <c r="AK10" s="329"/>
      <c r="AL10" s="329"/>
      <c r="AM10" s="329"/>
    </row>
    <row r="11" spans="1:39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>
        <v>0</v>
      </c>
      <c r="T11" s="309">
        <v>0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>
        <v>0</v>
      </c>
      <c r="Z11" s="309">
        <v>0</v>
      </c>
      <c r="AA11" s="309">
        <f t="shared" si="3"/>
        <v>1</v>
      </c>
      <c r="AB11" s="309">
        <f t="shared" si="4"/>
        <v>6</v>
      </c>
      <c r="AC11" s="309">
        <f t="shared" si="5"/>
        <v>7</v>
      </c>
      <c r="AD11" s="310">
        <f t="shared" si="6"/>
        <v>14.285714285714286</v>
      </c>
      <c r="AE11" s="329"/>
      <c r="AF11" s="329"/>
      <c r="AG11" s="329"/>
      <c r="AH11" s="329"/>
      <c r="AI11" s="329"/>
      <c r="AJ11" s="329"/>
      <c r="AK11" s="329"/>
      <c r="AL11" s="329"/>
      <c r="AM11" s="329"/>
    </row>
    <row r="12" spans="1:39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>
        <v>0</v>
      </c>
      <c r="Z12" s="309">
        <v>2</v>
      </c>
      <c r="AA12" s="309">
        <f t="shared" si="3"/>
        <v>1</v>
      </c>
      <c r="AB12" s="309">
        <f t="shared" si="4"/>
        <v>4</v>
      </c>
      <c r="AC12" s="309">
        <f t="shared" si="5"/>
        <v>5</v>
      </c>
      <c r="AD12" s="310">
        <f t="shared" si="6"/>
        <v>20</v>
      </c>
      <c r="AE12" s="329"/>
      <c r="AF12" s="329"/>
      <c r="AG12" s="329"/>
      <c r="AH12" s="329"/>
      <c r="AI12" s="329"/>
      <c r="AJ12" s="329"/>
      <c r="AK12" s="329"/>
      <c r="AL12" s="329"/>
      <c r="AM12" s="329"/>
    </row>
    <row r="13" spans="1:39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>
        <v>0</v>
      </c>
      <c r="Z13" s="309">
        <v>0</v>
      </c>
      <c r="AA13" s="309">
        <f t="shared" si="3"/>
        <v>2</v>
      </c>
      <c r="AB13" s="309">
        <f t="shared" si="4"/>
        <v>5</v>
      </c>
      <c r="AC13" s="309">
        <f t="shared" si="5"/>
        <v>7</v>
      </c>
      <c r="AD13" s="310">
        <f t="shared" si="6"/>
        <v>28.571428571428573</v>
      </c>
      <c r="AE13" s="329"/>
      <c r="AF13" s="329"/>
      <c r="AG13" s="329"/>
      <c r="AH13" s="329"/>
      <c r="AI13" s="329"/>
      <c r="AJ13" s="329"/>
      <c r="AK13" s="329"/>
      <c r="AL13" s="329"/>
      <c r="AM13" s="329"/>
    </row>
    <row r="14" spans="1:39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1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>
        <f t="shared" si="3"/>
        <v>1</v>
      </c>
      <c r="AB14" s="309">
        <f t="shared" si="4"/>
        <v>4</v>
      </c>
      <c r="AC14" s="309">
        <f t="shared" si="5"/>
        <v>5</v>
      </c>
      <c r="AD14" s="310">
        <f t="shared" si="6"/>
        <v>20</v>
      </c>
      <c r="AE14" s="329"/>
      <c r="AF14" s="329"/>
      <c r="AG14" s="329"/>
      <c r="AH14" s="329"/>
      <c r="AI14" s="329"/>
      <c r="AJ14" s="329"/>
      <c r="AK14" s="329"/>
      <c r="AL14" s="329"/>
      <c r="AM14" s="329"/>
    </row>
    <row r="15" spans="1:39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>
        <v>0</v>
      </c>
      <c r="P15" s="309">
        <v>0</v>
      </c>
      <c r="Q15" s="309" t="s">
        <v>35</v>
      </c>
      <c r="R15" s="309" t="s">
        <v>35</v>
      </c>
      <c r="S15" s="309">
        <v>0</v>
      </c>
      <c r="T15" s="309">
        <v>0</v>
      </c>
      <c r="U15" s="309" t="s">
        <v>35</v>
      </c>
      <c r="V15" s="309" t="s">
        <v>35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>
        <f t="shared" si="3"/>
        <v>1</v>
      </c>
      <c r="AB15" s="309">
        <f t="shared" si="4"/>
        <v>6</v>
      </c>
      <c r="AC15" s="309">
        <f t="shared" si="5"/>
        <v>7</v>
      </c>
      <c r="AD15" s="310">
        <f t="shared" si="6"/>
        <v>14.285714285714286</v>
      </c>
      <c r="AE15" s="329"/>
      <c r="AF15" s="329"/>
      <c r="AG15" s="329"/>
      <c r="AH15" s="329"/>
      <c r="AI15" s="329"/>
      <c r="AJ15" s="329"/>
      <c r="AK15" s="329"/>
      <c r="AL15" s="329"/>
      <c r="AM15" s="329"/>
    </row>
    <row r="16" spans="1:39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2</v>
      </c>
      <c r="G16" s="339">
        <v>0</v>
      </c>
      <c r="H16" s="339">
        <v>1</v>
      </c>
      <c r="I16" s="339">
        <v>0</v>
      </c>
      <c r="J16" s="339">
        <v>1</v>
      </c>
      <c r="K16" s="339" t="s">
        <v>35</v>
      </c>
      <c r="L16" s="339" t="s">
        <v>35</v>
      </c>
      <c r="M16" s="339">
        <v>0</v>
      </c>
      <c r="N16" s="339">
        <v>0</v>
      </c>
      <c r="O16" s="339">
        <v>0</v>
      </c>
      <c r="P16" s="339">
        <v>0</v>
      </c>
      <c r="Q16" s="339" t="s">
        <v>35</v>
      </c>
      <c r="R16" s="339" t="s">
        <v>35</v>
      </c>
      <c r="S16" s="339">
        <v>1</v>
      </c>
      <c r="T16" s="339">
        <v>0</v>
      </c>
      <c r="U16" s="339" t="s">
        <v>35</v>
      </c>
      <c r="V16" s="339" t="s">
        <v>35</v>
      </c>
      <c r="W16" s="339" t="s">
        <v>35</v>
      </c>
      <c r="X16" s="339" t="s">
        <v>35</v>
      </c>
      <c r="Y16" s="339">
        <v>0</v>
      </c>
      <c r="Z16" s="339">
        <v>0</v>
      </c>
      <c r="AA16" s="339">
        <v>1</v>
      </c>
      <c r="AB16" s="339">
        <v>6</v>
      </c>
      <c r="AC16" s="339">
        <v>7</v>
      </c>
      <c r="AD16" s="310">
        <f t="shared" si="6"/>
        <v>14.285714285714286</v>
      </c>
      <c r="AE16" s="329"/>
      <c r="AF16" s="329"/>
      <c r="AG16" s="329"/>
      <c r="AH16" s="329"/>
      <c r="AI16" s="329"/>
      <c r="AJ16" s="329"/>
      <c r="AK16" s="329"/>
      <c r="AL16" s="329"/>
      <c r="AM16" s="329"/>
    </row>
    <row r="17" spans="1:39" s="243" customFormat="1" ht="23.45" customHeight="1">
      <c r="A17" s="242" t="s">
        <v>310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1</v>
      </c>
      <c r="H17" s="339">
        <v>0</v>
      </c>
      <c r="I17" s="339">
        <v>0</v>
      </c>
      <c r="J17" s="339">
        <v>0</v>
      </c>
      <c r="K17" s="339" t="s">
        <v>35</v>
      </c>
      <c r="L17" s="339" t="s">
        <v>35</v>
      </c>
      <c r="M17" s="339" t="s">
        <v>35</v>
      </c>
      <c r="N17" s="339" t="s">
        <v>35</v>
      </c>
      <c r="O17" s="339">
        <v>0</v>
      </c>
      <c r="P17" s="339">
        <v>0</v>
      </c>
      <c r="Q17" s="339" t="s">
        <v>35</v>
      </c>
      <c r="R17" s="339" t="s">
        <v>35</v>
      </c>
      <c r="S17" s="339">
        <v>1</v>
      </c>
      <c r="T17" s="339">
        <v>0</v>
      </c>
      <c r="U17" s="339" t="s">
        <v>35</v>
      </c>
      <c r="V17" s="339" t="s">
        <v>35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>
        <v>3</v>
      </c>
      <c r="AB17" s="339">
        <v>2</v>
      </c>
      <c r="AC17" s="339">
        <v>5</v>
      </c>
      <c r="AD17" s="310">
        <f t="shared" si="6"/>
        <v>60</v>
      </c>
      <c r="AE17" s="329"/>
      <c r="AF17" s="329"/>
      <c r="AG17" s="329"/>
      <c r="AH17" s="329"/>
      <c r="AI17" s="329"/>
      <c r="AJ17" s="329"/>
      <c r="AK17" s="329"/>
      <c r="AL17" s="329"/>
      <c r="AM17" s="329"/>
    </row>
    <row r="18" spans="1:39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>
        <v>1</v>
      </c>
      <c r="L18" s="309">
        <v>1</v>
      </c>
      <c r="M18" s="309"/>
      <c r="N18" s="309"/>
      <c r="O18" s="309">
        <v>1</v>
      </c>
      <c r="P18" s="309">
        <v>0</v>
      </c>
      <c r="Q18" s="309"/>
      <c r="R18" s="309"/>
      <c r="S18" s="309">
        <v>0</v>
      </c>
      <c r="T18" s="309">
        <v>0</v>
      </c>
      <c r="U18" s="309"/>
      <c r="V18" s="309"/>
      <c r="W18" s="309"/>
      <c r="X18" s="309"/>
      <c r="Y18" s="309">
        <v>0</v>
      </c>
      <c r="Z18" s="309">
        <v>0</v>
      </c>
      <c r="AA18" s="309">
        <f t="shared" ref="AA18:AA32" si="7">SUM(C18,E18,G18,I18,K18,M18,O18,Q18,S18,U18,W18,Y18)</f>
        <v>3</v>
      </c>
      <c r="AB18" s="309">
        <f t="shared" ref="AB18:AB32" si="8">SUM(D18,F18,H18,J18,L18,N18,P18,R18,T18,V18,X18,Z18)</f>
        <v>4</v>
      </c>
      <c r="AC18" s="309">
        <f t="shared" si="5"/>
        <v>7</v>
      </c>
      <c r="AD18" s="310">
        <f>AA18*100/AC18</f>
        <v>42.857142857142854</v>
      </c>
      <c r="AE18" s="329"/>
      <c r="AF18" s="329"/>
      <c r="AG18" s="329"/>
      <c r="AH18" s="329"/>
      <c r="AI18" s="329"/>
      <c r="AJ18" s="329"/>
      <c r="AK18" s="329"/>
      <c r="AL18" s="329"/>
      <c r="AM18" s="329"/>
    </row>
    <row r="19" spans="1:39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>
        <v>0</v>
      </c>
      <c r="T19" s="309">
        <v>1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>
        <v>0</v>
      </c>
      <c r="Z19" s="309">
        <v>0</v>
      </c>
      <c r="AA19" s="309">
        <f t="shared" si="7"/>
        <v>2</v>
      </c>
      <c r="AB19" s="309">
        <f t="shared" si="8"/>
        <v>3</v>
      </c>
      <c r="AC19" s="309">
        <f t="shared" si="5"/>
        <v>5</v>
      </c>
      <c r="AD19" s="310">
        <f t="shared" ref="AD19:AD32" si="9">AA19*100/AC19</f>
        <v>40</v>
      </c>
      <c r="AE19" s="329"/>
      <c r="AF19" s="329"/>
      <c r="AG19" s="329"/>
      <c r="AH19" s="329"/>
      <c r="AI19" s="329"/>
      <c r="AJ19" s="329"/>
      <c r="AK19" s="329"/>
      <c r="AL19" s="329"/>
      <c r="AM19" s="329"/>
    </row>
    <row r="20" spans="1:39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>
        <v>0</v>
      </c>
      <c r="T20" s="309">
        <v>0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>
        <f t="shared" si="7"/>
        <v>1</v>
      </c>
      <c r="AB20" s="309">
        <f t="shared" si="8"/>
        <v>4</v>
      </c>
      <c r="AC20" s="309">
        <f t="shared" si="5"/>
        <v>5</v>
      </c>
      <c r="AD20" s="310">
        <f t="shared" si="9"/>
        <v>20</v>
      </c>
      <c r="AE20" s="329"/>
      <c r="AF20" s="329"/>
      <c r="AG20" s="329"/>
      <c r="AH20" s="329"/>
      <c r="AI20" s="329"/>
      <c r="AJ20" s="329"/>
      <c r="AK20" s="329"/>
      <c r="AL20" s="329"/>
      <c r="AM20" s="329"/>
    </row>
    <row r="21" spans="1:39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>
        <v>0</v>
      </c>
      <c r="Z21" s="309">
        <v>1</v>
      </c>
      <c r="AA21" s="309">
        <f t="shared" si="7"/>
        <v>0</v>
      </c>
      <c r="AB21" s="309">
        <f t="shared" si="8"/>
        <v>5</v>
      </c>
      <c r="AC21" s="309">
        <f t="shared" si="5"/>
        <v>5</v>
      </c>
      <c r="AD21" s="310">
        <f t="shared" si="9"/>
        <v>0</v>
      </c>
      <c r="AE21" s="329"/>
      <c r="AF21" s="329"/>
      <c r="AG21" s="329"/>
      <c r="AH21" s="329"/>
      <c r="AI21" s="329"/>
      <c r="AJ21" s="329"/>
      <c r="AK21" s="329"/>
      <c r="AL21" s="329"/>
      <c r="AM21" s="329"/>
    </row>
    <row r="22" spans="1:39" s="243" customFormat="1" ht="24.6" customHeight="1">
      <c r="A22" s="242" t="s">
        <v>159</v>
      </c>
      <c r="B22" s="308">
        <v>2021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>
        <v>0</v>
      </c>
      <c r="Z22" s="309">
        <v>4</v>
      </c>
      <c r="AA22" s="309">
        <f t="shared" si="7"/>
        <v>1</v>
      </c>
      <c r="AB22" s="309">
        <f t="shared" si="8"/>
        <v>6</v>
      </c>
      <c r="AC22" s="309">
        <f t="shared" si="5"/>
        <v>7</v>
      </c>
      <c r="AD22" s="310">
        <f t="shared" si="9"/>
        <v>14.285714285714286</v>
      </c>
      <c r="AE22" s="329"/>
      <c r="AF22" s="329"/>
      <c r="AG22" s="329"/>
      <c r="AH22" s="329"/>
      <c r="AI22" s="329"/>
      <c r="AJ22" s="329"/>
      <c r="AK22" s="329"/>
      <c r="AL22" s="329"/>
      <c r="AM22" s="329"/>
    </row>
    <row r="23" spans="1:39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>
        <v>0</v>
      </c>
      <c r="T23" s="328">
        <v>0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>
        <v>0</v>
      </c>
      <c r="Z23" s="328">
        <v>0</v>
      </c>
      <c r="AA23" s="309">
        <f t="shared" si="7"/>
        <v>2</v>
      </c>
      <c r="AB23" s="309">
        <f t="shared" si="8"/>
        <v>5</v>
      </c>
      <c r="AC23" s="309">
        <f t="shared" si="5"/>
        <v>7</v>
      </c>
      <c r="AD23" s="310">
        <f t="shared" si="9"/>
        <v>28.571428571428573</v>
      </c>
    </row>
    <row r="24" spans="1:39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1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0</v>
      </c>
      <c r="AA24" s="309">
        <f t="shared" si="7"/>
        <v>0</v>
      </c>
      <c r="AB24" s="309">
        <f t="shared" si="8"/>
        <v>5</v>
      </c>
      <c r="AC24" s="309">
        <f t="shared" si="5"/>
        <v>5</v>
      </c>
      <c r="AD24" s="310">
        <f t="shared" si="9"/>
        <v>0</v>
      </c>
      <c r="AE24" s="329"/>
      <c r="AF24" s="329"/>
      <c r="AG24" s="329"/>
      <c r="AH24" s="329"/>
      <c r="AI24" s="329"/>
      <c r="AJ24" s="329"/>
      <c r="AK24" s="329"/>
      <c r="AL24" s="329"/>
      <c r="AM24" s="329"/>
    </row>
    <row r="25" spans="1:39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>
        <v>0</v>
      </c>
      <c r="P25" s="309">
        <v>0</v>
      </c>
      <c r="Q25" s="309" t="s">
        <v>35</v>
      </c>
      <c r="R25" s="309" t="s">
        <v>35</v>
      </c>
      <c r="S25" s="309">
        <v>0</v>
      </c>
      <c r="T25" s="309">
        <v>0</v>
      </c>
      <c r="U25" s="309" t="s">
        <v>35</v>
      </c>
      <c r="V25" s="309" t="s">
        <v>35</v>
      </c>
      <c r="W25" s="309" t="s">
        <v>35</v>
      </c>
      <c r="X25" s="309" t="s">
        <v>35</v>
      </c>
      <c r="Y25" s="309">
        <v>0</v>
      </c>
      <c r="Z25" s="309">
        <v>0</v>
      </c>
      <c r="AA25" s="309">
        <f t="shared" si="7"/>
        <v>0</v>
      </c>
      <c r="AB25" s="309">
        <f t="shared" si="8"/>
        <v>5</v>
      </c>
      <c r="AC25" s="309">
        <f t="shared" si="5"/>
        <v>5</v>
      </c>
      <c r="AD25" s="310">
        <f t="shared" si="9"/>
        <v>0</v>
      </c>
      <c r="AE25" s="329"/>
      <c r="AF25" s="329"/>
      <c r="AG25" s="329"/>
      <c r="AH25" s="329"/>
      <c r="AI25" s="329"/>
      <c r="AJ25" s="329"/>
      <c r="AK25" s="329"/>
      <c r="AL25" s="329"/>
      <c r="AM25" s="329"/>
    </row>
    <row r="26" spans="1:39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>
        <v>0</v>
      </c>
      <c r="P26" s="309">
        <v>0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>
        <f t="shared" si="7"/>
        <v>3</v>
      </c>
      <c r="AB26" s="309">
        <f t="shared" si="8"/>
        <v>2</v>
      </c>
      <c r="AC26" s="309">
        <f t="shared" si="5"/>
        <v>5</v>
      </c>
      <c r="AD26" s="310">
        <f t="shared" si="9"/>
        <v>60</v>
      </c>
      <c r="AE26" s="329"/>
      <c r="AF26" s="329"/>
      <c r="AG26" s="329"/>
      <c r="AH26" s="329"/>
      <c r="AI26" s="329"/>
      <c r="AJ26" s="329"/>
      <c r="AK26" s="329"/>
      <c r="AL26" s="329"/>
      <c r="AM26" s="329"/>
    </row>
    <row r="27" spans="1:39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>
        <v>0</v>
      </c>
      <c r="P27" s="309">
        <v>0</v>
      </c>
      <c r="Q27" s="309" t="s">
        <v>35</v>
      </c>
      <c r="R27" s="309" t="s">
        <v>35</v>
      </c>
      <c r="S27" s="309">
        <v>0</v>
      </c>
      <c r="T27" s="309">
        <v>0</v>
      </c>
      <c r="U27" s="309">
        <v>0</v>
      </c>
      <c r="V27" s="309">
        <v>2</v>
      </c>
      <c r="W27" s="309" t="s">
        <v>35</v>
      </c>
      <c r="X27" s="309" t="s">
        <v>35</v>
      </c>
      <c r="Y27" s="309">
        <v>0</v>
      </c>
      <c r="Z27" s="309">
        <v>0</v>
      </c>
      <c r="AA27" s="309">
        <f t="shared" si="7"/>
        <v>0</v>
      </c>
      <c r="AB27" s="309">
        <f t="shared" si="8"/>
        <v>5</v>
      </c>
      <c r="AC27" s="309">
        <f t="shared" si="5"/>
        <v>5</v>
      </c>
      <c r="AD27" s="310">
        <f t="shared" si="9"/>
        <v>0</v>
      </c>
      <c r="AE27" s="329"/>
      <c r="AF27" s="329"/>
      <c r="AG27" s="329"/>
      <c r="AH27" s="329"/>
      <c r="AI27" s="329"/>
      <c r="AJ27" s="329"/>
      <c r="AK27" s="329"/>
      <c r="AL27" s="329"/>
      <c r="AM27" s="329"/>
    </row>
    <row r="28" spans="1:39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>
        <v>0</v>
      </c>
      <c r="P28" s="309">
        <v>0</v>
      </c>
      <c r="Q28" s="309" t="s">
        <v>35</v>
      </c>
      <c r="R28" s="309" t="s">
        <v>35</v>
      </c>
      <c r="S28" s="309">
        <v>1</v>
      </c>
      <c r="T28" s="309">
        <v>0</v>
      </c>
      <c r="U28" s="309" t="s">
        <v>35</v>
      </c>
      <c r="V28" s="309" t="s">
        <v>35</v>
      </c>
      <c r="W28" s="309" t="s">
        <v>35</v>
      </c>
      <c r="X28" s="309" t="s">
        <v>35</v>
      </c>
      <c r="Y28" s="309">
        <v>0</v>
      </c>
      <c r="Z28" s="309">
        <v>0</v>
      </c>
      <c r="AA28" s="309">
        <f t="shared" si="7"/>
        <v>5</v>
      </c>
      <c r="AB28" s="309">
        <f t="shared" si="8"/>
        <v>2</v>
      </c>
      <c r="AC28" s="309">
        <f t="shared" si="5"/>
        <v>7</v>
      </c>
      <c r="AD28" s="310">
        <f t="shared" si="9"/>
        <v>71.428571428571431</v>
      </c>
      <c r="AE28" s="329"/>
      <c r="AF28" s="329"/>
      <c r="AG28" s="329"/>
      <c r="AH28" s="329"/>
      <c r="AI28" s="329"/>
      <c r="AJ28" s="329"/>
      <c r="AK28" s="329"/>
      <c r="AL28" s="329"/>
      <c r="AM28" s="329"/>
    </row>
    <row r="29" spans="1:39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>
        <f t="shared" si="7"/>
        <v>0</v>
      </c>
      <c r="AB29" s="309">
        <f t="shared" si="8"/>
        <v>5</v>
      </c>
      <c r="AC29" s="309">
        <f t="shared" si="5"/>
        <v>5</v>
      </c>
      <c r="AD29" s="310">
        <f t="shared" si="9"/>
        <v>0</v>
      </c>
      <c r="AE29" s="329"/>
      <c r="AF29" s="329"/>
      <c r="AG29" s="329"/>
      <c r="AH29" s="329"/>
      <c r="AI29" s="329"/>
      <c r="AJ29" s="329"/>
      <c r="AK29" s="329"/>
      <c r="AL29" s="329"/>
      <c r="AM29" s="329"/>
    </row>
    <row r="30" spans="1:39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>
        <v>0</v>
      </c>
      <c r="T30" s="309">
        <v>0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>
        <v>0</v>
      </c>
      <c r="Z30" s="309">
        <v>0</v>
      </c>
      <c r="AA30" s="309">
        <f t="shared" si="7"/>
        <v>2</v>
      </c>
      <c r="AB30" s="309">
        <f t="shared" si="8"/>
        <v>3</v>
      </c>
      <c r="AC30" s="309">
        <f t="shared" si="5"/>
        <v>5</v>
      </c>
      <c r="AD30" s="310">
        <f t="shared" si="9"/>
        <v>40</v>
      </c>
      <c r="AE30" s="329"/>
      <c r="AF30" s="329"/>
      <c r="AG30" s="329"/>
      <c r="AH30" s="329"/>
      <c r="AI30" s="329"/>
      <c r="AJ30" s="329"/>
      <c r="AK30" s="329"/>
      <c r="AL30" s="329"/>
      <c r="AM30" s="329"/>
    </row>
    <row r="31" spans="1:39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>
        <v>0</v>
      </c>
      <c r="P31" s="339">
        <v>0</v>
      </c>
      <c r="Q31" s="339">
        <v>0</v>
      </c>
      <c r="R31" s="339">
        <v>0</v>
      </c>
      <c r="S31" s="339">
        <v>1</v>
      </c>
      <c r="T31" s="339">
        <v>1</v>
      </c>
      <c r="U31" s="339" t="s">
        <v>35</v>
      </c>
      <c r="V31" s="339" t="s">
        <v>35</v>
      </c>
      <c r="W31" s="339">
        <v>0</v>
      </c>
      <c r="X31" s="339">
        <v>1</v>
      </c>
      <c r="Y31" s="339">
        <v>0</v>
      </c>
      <c r="Z31" s="309">
        <v>0</v>
      </c>
      <c r="AA31" s="309">
        <f t="shared" si="7"/>
        <v>3</v>
      </c>
      <c r="AB31" s="309">
        <f t="shared" si="8"/>
        <v>4</v>
      </c>
      <c r="AC31" s="309">
        <f t="shared" si="5"/>
        <v>7</v>
      </c>
      <c r="AD31" s="310">
        <f t="shared" si="9"/>
        <v>42.857142857142854</v>
      </c>
      <c r="AE31" s="329"/>
      <c r="AF31" s="329"/>
      <c r="AG31" s="329"/>
      <c r="AH31" s="329"/>
      <c r="AI31" s="329"/>
      <c r="AJ31" s="329"/>
      <c r="AK31" s="329"/>
      <c r="AL31" s="329"/>
      <c r="AM31" s="329"/>
    </row>
    <row r="32" spans="1:39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>
        <v>0</v>
      </c>
      <c r="N32" s="309">
        <v>1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0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>
        <v>0</v>
      </c>
      <c r="Z32" s="309">
        <v>0</v>
      </c>
      <c r="AA32" s="309">
        <f t="shared" si="7"/>
        <v>2</v>
      </c>
      <c r="AB32" s="309">
        <f t="shared" si="8"/>
        <v>3</v>
      </c>
      <c r="AC32" s="309">
        <f t="shared" si="5"/>
        <v>5</v>
      </c>
      <c r="AD32" s="310">
        <f t="shared" si="9"/>
        <v>40</v>
      </c>
      <c r="AE32" s="329"/>
      <c r="AF32" s="329"/>
      <c r="AG32" s="329"/>
      <c r="AH32" s="329"/>
      <c r="AI32" s="329"/>
      <c r="AJ32" s="329"/>
      <c r="AK32" s="329"/>
      <c r="AL32" s="329"/>
      <c r="AM32" s="329"/>
    </row>
    <row r="33" spans="1:16336" s="243" customFormat="1" ht="12" customHeight="1">
      <c r="A33" s="314" t="s">
        <v>61</v>
      </c>
      <c r="B33" s="237"/>
      <c r="C33" s="350">
        <f>C6/(C6+D6)*100</f>
        <v>18.918918918918919</v>
      </c>
      <c r="D33" s="350"/>
      <c r="E33" s="350">
        <f>E6/(E6+F6)*100</f>
        <v>21.212121212121211</v>
      </c>
      <c r="F33" s="350"/>
      <c r="G33" s="350">
        <f>G6/(G6+H6)*100</f>
        <v>46.666666666666664</v>
      </c>
      <c r="H33" s="350"/>
      <c r="I33" s="350">
        <f t="shared" ref="I33" si="10">I6/(I6+J6)*100</f>
        <v>18.518518518518519</v>
      </c>
      <c r="J33" s="350"/>
      <c r="K33" s="350">
        <f t="shared" ref="K33" si="11">K6/(K6+L6)*100</f>
        <v>50</v>
      </c>
      <c r="L33" s="350"/>
      <c r="M33" s="350">
        <f t="shared" ref="M33" si="12">M6/(M6+N6)*100</f>
        <v>0</v>
      </c>
      <c r="N33" s="350"/>
      <c r="O33" s="350">
        <f t="shared" ref="O33" si="13">O6/(O6+P6)*100</f>
        <v>100</v>
      </c>
      <c r="P33" s="350"/>
      <c r="Q33" s="350">
        <f t="shared" ref="Q33" si="14">Q6/(Q6+R6)*100</f>
        <v>33.333333333333329</v>
      </c>
      <c r="R33" s="350"/>
      <c r="S33" s="350">
        <f t="shared" ref="S33" si="15">S6/(S6+T6)*100</f>
        <v>62.5</v>
      </c>
      <c r="T33" s="350"/>
      <c r="U33" s="350">
        <f t="shared" ref="U33" si="16">U6/(U6+V6)*100</f>
        <v>0</v>
      </c>
      <c r="V33" s="350"/>
      <c r="W33" s="350">
        <f t="shared" ref="W33" si="17">W6/(W6+X6)*100</f>
        <v>0</v>
      </c>
      <c r="X33" s="350"/>
      <c r="Y33" s="350">
        <f>Y6/(Y6+Z6)*100</f>
        <v>0</v>
      </c>
      <c r="Z33" s="350"/>
      <c r="AA33" s="350">
        <f t="shared" ref="AA33" si="18">AA6/(AA6+AB6)*100</f>
        <v>26.623376623376622</v>
      </c>
      <c r="AB33" s="350"/>
      <c r="AC33" s="346"/>
      <c r="AD33" s="346"/>
      <c r="AE33" s="329"/>
      <c r="AF33" s="329"/>
      <c r="AG33" s="329"/>
      <c r="AH33" s="329"/>
      <c r="AI33" s="329"/>
      <c r="AJ33" s="329"/>
      <c r="AK33" s="329"/>
      <c r="AL33" s="329"/>
      <c r="AM33" s="329"/>
    </row>
    <row r="34" spans="1:16336" s="209" customFormat="1" ht="21" customHeight="1">
      <c r="A34" s="315" t="s">
        <v>206</v>
      </c>
      <c r="B34" s="315"/>
      <c r="S34" s="315"/>
      <c r="U34" s="315"/>
      <c r="AE34" s="334"/>
      <c r="AF34" s="334"/>
      <c r="AG34" s="334"/>
      <c r="AH34" s="334"/>
      <c r="AI34" s="334"/>
      <c r="AJ34" s="334"/>
      <c r="AK34" s="334"/>
      <c r="AL34" s="334"/>
      <c r="AM34" s="334"/>
    </row>
    <row r="35" spans="1:16336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Q35" s="209"/>
      <c r="R35" s="209"/>
      <c r="S35" s="209"/>
      <c r="U35" s="209"/>
      <c r="V35" s="209"/>
      <c r="Y35" s="209"/>
      <c r="Z35" s="209"/>
      <c r="AA35" s="209"/>
      <c r="AB35" s="209"/>
      <c r="AC35" s="209"/>
      <c r="AD35" s="209"/>
      <c r="AE35" s="329"/>
      <c r="AF35" s="329"/>
      <c r="AG35" s="329"/>
      <c r="AH35" s="329"/>
      <c r="AI35" s="329"/>
      <c r="AJ35" s="329"/>
      <c r="AK35" s="329"/>
      <c r="AL35" s="329"/>
      <c r="AM35" s="329"/>
    </row>
    <row r="36" spans="1:16336" s="243" customFormat="1" ht="11.25">
      <c r="A36" s="333" t="s">
        <v>313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43"/>
      <c r="AF36" s="343"/>
      <c r="AG36" s="343"/>
      <c r="AH36" s="343"/>
      <c r="AI36" s="343"/>
      <c r="AJ36" s="343"/>
      <c r="AK36" s="343"/>
      <c r="AL36" s="343"/>
      <c r="AM36" s="34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</row>
    <row r="37" spans="1:16336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Q37" s="209"/>
      <c r="R37" s="209"/>
      <c r="S37" s="209"/>
      <c r="T37" s="242"/>
      <c r="U37" s="209"/>
      <c r="V37" s="209"/>
      <c r="Y37" s="209"/>
      <c r="Z37" s="209"/>
      <c r="AA37" s="209"/>
      <c r="AB37" s="209"/>
      <c r="AC37" s="209"/>
      <c r="AD37" s="209"/>
      <c r="AE37" s="329"/>
      <c r="AF37" s="329"/>
      <c r="AG37" s="329"/>
      <c r="AH37" s="329"/>
      <c r="AI37" s="329"/>
      <c r="AJ37" s="329"/>
      <c r="AK37" s="329"/>
      <c r="AL37" s="329"/>
      <c r="AM37" s="329"/>
    </row>
    <row r="38" spans="1:16336" s="243" customFormat="1" ht="12" customHeight="1">
      <c r="A38" s="242" t="s">
        <v>311</v>
      </c>
      <c r="B38" s="242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Q38" s="209"/>
      <c r="R38" s="209"/>
      <c r="S38" s="209"/>
      <c r="T38" s="242"/>
      <c r="U38" s="209"/>
      <c r="V38" s="209"/>
      <c r="Y38" s="209"/>
      <c r="Z38" s="209"/>
      <c r="AA38" s="209"/>
      <c r="AB38" s="209"/>
      <c r="AC38" s="209"/>
      <c r="AD38" s="209"/>
      <c r="AE38" s="329"/>
      <c r="AF38" s="329"/>
      <c r="AG38" s="329"/>
      <c r="AH38" s="329"/>
      <c r="AI38" s="329"/>
      <c r="AJ38" s="329"/>
      <c r="AK38" s="329"/>
      <c r="AL38" s="329"/>
      <c r="AM38" s="329"/>
    </row>
    <row r="39" spans="1:16336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Q39" s="209"/>
      <c r="R39" s="209"/>
      <c r="S39" s="209"/>
      <c r="T39" s="242"/>
      <c r="U39" s="209"/>
      <c r="V39" s="209"/>
      <c r="Y39" s="209"/>
      <c r="Z39" s="209"/>
      <c r="AA39" s="209"/>
      <c r="AB39" s="209"/>
      <c r="AC39" s="209"/>
      <c r="AD39" s="209"/>
      <c r="AE39" s="329"/>
      <c r="AF39" s="329"/>
      <c r="AG39" s="329"/>
      <c r="AH39" s="329"/>
      <c r="AI39" s="329"/>
      <c r="AJ39" s="329"/>
      <c r="AK39" s="329"/>
      <c r="AL39" s="329"/>
      <c r="AM39" s="329"/>
    </row>
    <row r="40" spans="1:16336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1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</row>
    <row r="41" spans="1:16336" s="329" customFormat="1" ht="12" customHeight="1">
      <c r="A41" s="322" t="s">
        <v>309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1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</row>
    <row r="42" spans="1:16336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Q42" s="209"/>
      <c r="R42" s="209"/>
      <c r="S42" s="209"/>
      <c r="T42" s="209"/>
      <c r="U42" s="209"/>
      <c r="V42" s="209"/>
      <c r="Y42" s="209"/>
      <c r="Z42" s="209"/>
      <c r="AA42" s="209"/>
      <c r="AB42" s="209"/>
      <c r="AC42" s="209"/>
      <c r="AD42" s="209"/>
      <c r="AE42" s="329"/>
      <c r="AF42" s="329"/>
      <c r="AG42" s="329"/>
      <c r="AH42" s="329"/>
      <c r="AI42" s="329"/>
      <c r="AJ42" s="329"/>
      <c r="AK42" s="329"/>
      <c r="AL42" s="329"/>
      <c r="AM42" s="329"/>
    </row>
    <row r="43" spans="1:16336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Q43" s="209"/>
      <c r="R43" s="209"/>
      <c r="S43" s="209"/>
      <c r="T43" s="209"/>
      <c r="U43" s="209"/>
      <c r="V43" s="209"/>
      <c r="Y43" s="209"/>
      <c r="Z43" s="209"/>
      <c r="AA43" s="209"/>
      <c r="AB43" s="209"/>
      <c r="AC43" s="209"/>
      <c r="AD43" s="209"/>
      <c r="AE43" s="329"/>
      <c r="AF43" s="329"/>
      <c r="AG43" s="329"/>
      <c r="AH43" s="329"/>
      <c r="AI43" s="329"/>
      <c r="AJ43" s="329"/>
      <c r="AK43" s="329"/>
      <c r="AL43" s="329"/>
      <c r="AM43" s="329"/>
    </row>
    <row r="44" spans="1:16336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Q44" s="209"/>
      <c r="R44" s="209"/>
      <c r="S44" s="209"/>
      <c r="T44" s="209"/>
      <c r="U44" s="209"/>
      <c r="V44" s="209"/>
      <c r="Y44" s="209"/>
      <c r="Z44" s="209"/>
      <c r="AA44" s="209"/>
      <c r="AB44" s="209"/>
      <c r="AC44" s="209"/>
      <c r="AD44" s="209"/>
      <c r="AE44" s="329"/>
      <c r="AF44" s="329"/>
      <c r="AG44" s="329"/>
      <c r="AH44" s="329"/>
      <c r="AI44" s="329"/>
      <c r="AJ44" s="329"/>
      <c r="AK44" s="329"/>
      <c r="AL44" s="329"/>
      <c r="AM44" s="329"/>
    </row>
    <row r="45" spans="1:16336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Q45" s="209"/>
      <c r="R45" s="209"/>
      <c r="S45" s="209"/>
      <c r="T45" s="209"/>
      <c r="U45" s="209"/>
      <c r="V45" s="209"/>
      <c r="Y45" s="209"/>
      <c r="Z45" s="209"/>
      <c r="AA45" s="209"/>
      <c r="AB45" s="209"/>
      <c r="AC45" s="209"/>
      <c r="AD45" s="209"/>
      <c r="AE45" s="329"/>
      <c r="AF45" s="329"/>
      <c r="AG45" s="329"/>
      <c r="AH45" s="329"/>
      <c r="AI45" s="329"/>
      <c r="AJ45" s="329"/>
      <c r="AK45" s="329"/>
      <c r="AL45" s="329"/>
      <c r="AM45" s="329"/>
    </row>
    <row r="46" spans="1:16336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Q46" s="209"/>
      <c r="R46" s="209"/>
      <c r="S46" s="209"/>
      <c r="T46" s="209"/>
      <c r="U46" s="209"/>
      <c r="V46" s="209"/>
      <c r="Y46" s="209"/>
      <c r="Z46" s="209"/>
      <c r="AA46" s="209"/>
      <c r="AB46" s="209"/>
      <c r="AC46" s="209"/>
      <c r="AD46" s="209"/>
      <c r="AE46" s="329"/>
      <c r="AF46" s="329"/>
      <c r="AG46" s="329"/>
      <c r="AH46" s="329"/>
      <c r="AI46" s="329"/>
      <c r="AJ46" s="329"/>
      <c r="AK46" s="329"/>
      <c r="AL46" s="329"/>
      <c r="AM46" s="329"/>
    </row>
    <row r="47" spans="1:16336" s="243" customFormat="1" ht="12" customHeight="1">
      <c r="A47" s="322" t="s">
        <v>317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36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39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Q49" s="209"/>
      <c r="R49" s="209"/>
      <c r="S49" s="209"/>
      <c r="T49" s="209"/>
      <c r="U49" s="209"/>
      <c r="V49" s="209"/>
      <c r="Y49" s="209"/>
      <c r="Z49" s="209"/>
      <c r="AA49" s="209"/>
      <c r="AB49" s="209"/>
      <c r="AC49" s="209"/>
      <c r="AD49" s="209"/>
      <c r="AE49" s="329"/>
      <c r="AF49" s="329"/>
      <c r="AG49" s="329"/>
      <c r="AH49" s="329"/>
      <c r="AI49" s="329"/>
      <c r="AJ49" s="329"/>
      <c r="AK49" s="329"/>
      <c r="AL49" s="329"/>
      <c r="AM49" s="329"/>
    </row>
    <row r="50" spans="1:39" s="243" customFormat="1" ht="10.7" customHeight="1">
      <c r="A50" s="334" t="s">
        <v>312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Q50" s="209"/>
      <c r="R50" s="209"/>
      <c r="S50" s="209"/>
      <c r="T50" s="317"/>
      <c r="U50" s="209"/>
      <c r="V50" s="209"/>
      <c r="Y50" s="209"/>
      <c r="Z50" s="209"/>
      <c r="AA50" s="209"/>
      <c r="AB50" s="209"/>
      <c r="AC50" s="209"/>
      <c r="AD50" s="209"/>
      <c r="AE50" s="329"/>
      <c r="AF50" s="329"/>
      <c r="AG50" s="329"/>
      <c r="AH50" s="329"/>
      <c r="AI50" s="329"/>
      <c r="AJ50" s="329"/>
      <c r="AK50" s="329"/>
      <c r="AL50" s="329"/>
      <c r="AM50" s="329"/>
    </row>
    <row r="51" spans="1:39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Q51" s="209"/>
      <c r="R51" s="209"/>
      <c r="S51" s="209"/>
      <c r="T51" s="317"/>
      <c r="U51" s="209"/>
      <c r="V51" s="209"/>
      <c r="Y51" s="209"/>
      <c r="Z51" s="209"/>
      <c r="AA51" s="209"/>
      <c r="AB51" s="209"/>
      <c r="AC51" s="209"/>
      <c r="AD51" s="209"/>
      <c r="AE51" s="329"/>
      <c r="AF51" s="329"/>
      <c r="AG51" s="329"/>
      <c r="AH51" s="329"/>
      <c r="AI51" s="329"/>
      <c r="AJ51" s="329"/>
      <c r="AK51" s="329"/>
      <c r="AL51" s="329"/>
      <c r="AM51" s="329"/>
    </row>
    <row r="52" spans="1:39" s="336" customFormat="1" ht="12" customHeight="1">
      <c r="A52" s="209" t="s">
        <v>305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43"/>
      <c r="P52" s="209"/>
      <c r="Q52" s="209"/>
      <c r="R52" s="209"/>
      <c r="S52" s="209"/>
      <c r="T52" s="209"/>
      <c r="U52" s="209"/>
      <c r="V52" s="209"/>
      <c r="W52" s="243"/>
      <c r="X52" s="243"/>
      <c r="Y52" s="209"/>
      <c r="Z52" s="209"/>
      <c r="AA52" s="209"/>
      <c r="AB52" s="209"/>
      <c r="AC52" s="209"/>
      <c r="AD52" s="209"/>
      <c r="AE52" s="344"/>
      <c r="AF52" s="344"/>
      <c r="AG52" s="344"/>
      <c r="AH52" s="344"/>
      <c r="AI52" s="344"/>
      <c r="AJ52" s="344"/>
      <c r="AK52" s="344"/>
      <c r="AL52" s="344"/>
      <c r="AM52" s="344"/>
    </row>
    <row r="53" spans="1:39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43"/>
      <c r="P53" s="209"/>
      <c r="Q53" s="209"/>
      <c r="R53" s="209"/>
      <c r="S53" s="209"/>
      <c r="T53" s="209"/>
      <c r="U53" s="209"/>
      <c r="V53" s="209"/>
      <c r="W53" s="243"/>
      <c r="X53" s="243"/>
      <c r="Y53" s="209"/>
      <c r="Z53" s="209"/>
      <c r="AA53" s="209"/>
      <c r="AB53" s="209"/>
      <c r="AC53" s="209"/>
      <c r="AD53" s="209"/>
      <c r="AE53" s="344"/>
      <c r="AF53" s="344"/>
      <c r="AG53" s="344"/>
      <c r="AH53" s="344"/>
      <c r="AI53" s="344"/>
      <c r="AJ53" s="344"/>
      <c r="AK53" s="344"/>
      <c r="AL53" s="344"/>
      <c r="AM53" s="344"/>
    </row>
  </sheetData>
  <mergeCells count="26">
    <mergeCell ref="AA33:AB33"/>
    <mergeCell ref="U33:V33"/>
    <mergeCell ref="W33:X33"/>
    <mergeCell ref="Y33:Z33"/>
    <mergeCell ref="M33:N33"/>
    <mergeCell ref="O33:P33"/>
    <mergeCell ref="Q33:R33"/>
    <mergeCell ref="S33:T33"/>
    <mergeCell ref="C33:D33"/>
    <mergeCell ref="E33:F33"/>
    <mergeCell ref="G33:H33"/>
    <mergeCell ref="I33:J33"/>
    <mergeCell ref="K33:L33"/>
    <mergeCell ref="S2:T2"/>
    <mergeCell ref="M2:N2"/>
    <mergeCell ref="O2:P2"/>
    <mergeCell ref="Y2:Z2"/>
    <mergeCell ref="AA2:AD2"/>
    <mergeCell ref="U2:V2"/>
    <mergeCell ref="W2:X2"/>
    <mergeCell ref="Q2:R2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8">
        <v>27.906976744186046</v>
      </c>
      <c r="D40" s="378"/>
      <c r="E40" s="378">
        <v>8.8888888888888893</v>
      </c>
      <c r="F40" s="378"/>
      <c r="G40" s="378">
        <v>36.666666666666664</v>
      </c>
      <c r="H40" s="378"/>
      <c r="I40" s="378">
        <v>17.647058823529413</v>
      </c>
      <c r="J40" s="378"/>
      <c r="K40" s="47"/>
      <c r="L40" s="47"/>
      <c r="M40" s="378">
        <v>42.857142857142854</v>
      </c>
      <c r="N40" s="378"/>
      <c r="O40" s="378"/>
      <c r="P40" s="378"/>
      <c r="Q40" s="378"/>
      <c r="R40" s="378"/>
      <c r="S40" s="378">
        <v>0</v>
      </c>
      <c r="T40" s="378"/>
      <c r="U40" s="378">
        <v>0</v>
      </c>
      <c r="V40" s="378"/>
      <c r="W40" s="378"/>
      <c r="X40" s="378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21.518987341772153</v>
      </c>
      <c r="BJ40" s="378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" customHeight="1">
      <c r="A42" s="220" t="s">
        <v>206</v>
      </c>
    </row>
    <row r="43" spans="1:69" s="29" customFormat="1" ht="12.6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" customHeight="1">
      <c r="A46" s="29" t="s">
        <v>153</v>
      </c>
      <c r="M46" s="84"/>
    </row>
    <row r="47" spans="1:69" s="29" customFormat="1" ht="12.6" customHeight="1">
      <c r="A47" s="29" t="s">
        <v>148</v>
      </c>
    </row>
    <row r="48" spans="1:69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145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27.272727272727273</v>
      </c>
      <c r="D40" s="378"/>
      <c r="E40" s="378">
        <v>10.416666666666666</v>
      </c>
      <c r="F40" s="378"/>
      <c r="G40" s="378">
        <v>34.482758620689658</v>
      </c>
      <c r="H40" s="378"/>
      <c r="I40" s="378">
        <v>18.75</v>
      </c>
      <c r="J40" s="378"/>
      <c r="K40" s="47"/>
      <c r="L40" s="47"/>
      <c r="M40" s="378">
        <v>42.857142857142854</v>
      </c>
      <c r="N40" s="378"/>
      <c r="O40" s="378"/>
      <c r="P40" s="378"/>
      <c r="Q40" s="378"/>
      <c r="R40" s="378"/>
      <c r="S40" s="378">
        <v>0</v>
      </c>
      <c r="T40" s="378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21.25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" customHeight="1">
      <c r="A46" s="29" t="s">
        <v>161</v>
      </c>
      <c r="M46" s="83"/>
    </row>
    <row r="47" spans="1:67" s="29" customFormat="1" ht="12.6" customHeight="1">
      <c r="A47" s="29" t="s">
        <v>148</v>
      </c>
    </row>
    <row r="48" spans="1:67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4" width="4.85546875" style="29" customWidth="1"/>
    <col min="35" max="36" width="3.85546875" style="29" customWidth="1"/>
    <col min="37" max="46" width="3.85546875" style="29" hidden="1" customWidth="1"/>
    <col min="47" max="48" width="4.85546875" style="29" customWidth="1"/>
    <col min="49" max="58" width="4.85546875" style="29" hidden="1" customWidth="1"/>
    <col min="59" max="60" width="4.85546875" style="29" customWidth="1"/>
    <col min="61" max="61" width="5" style="29" customWidth="1"/>
    <col min="62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29.545454545454547</v>
      </c>
      <c r="D40" s="378"/>
      <c r="E40" s="378">
        <v>7.5471698113207548</v>
      </c>
      <c r="F40" s="378"/>
      <c r="G40" s="378">
        <v>34.615384615384613</v>
      </c>
      <c r="H40" s="378"/>
      <c r="I40" s="378">
        <v>17.647058823529413</v>
      </c>
      <c r="J40" s="378"/>
      <c r="K40" s="47"/>
      <c r="L40" s="47"/>
      <c r="M40" s="378">
        <v>37.5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20.37037037037037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" customHeight="1">
      <c r="A46" s="29" t="s">
        <v>165</v>
      </c>
    </row>
    <row r="47" spans="1:67" s="29" customFormat="1" ht="12.6" customHeight="1">
      <c r="A47" s="29" t="s">
        <v>166</v>
      </c>
    </row>
    <row r="48" spans="1:67" s="29" customFormat="1" ht="12.6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8">
        <v>27.659574468085108</v>
      </c>
      <c r="D40" s="378"/>
      <c r="E40" s="378">
        <v>5.7692307692307692</v>
      </c>
      <c r="F40" s="378"/>
      <c r="G40" s="378">
        <v>34.615384615384613</v>
      </c>
      <c r="H40" s="378"/>
      <c r="I40" s="378">
        <v>17.647058823529413</v>
      </c>
      <c r="J40" s="378"/>
      <c r="K40" s="47"/>
      <c r="L40" s="47"/>
      <c r="M40" s="378">
        <v>14.285714285714286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18.518518518518519</v>
      </c>
      <c r="BJ40" s="378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" customHeight="1">
      <c r="A46" s="29" t="s">
        <v>170</v>
      </c>
    </row>
    <row r="47" spans="1:66" s="29" customFormat="1" ht="12.6" customHeight="1">
      <c r="A47" s="29" t="s">
        <v>171</v>
      </c>
    </row>
    <row r="48" spans="1:66" s="29" customFormat="1" ht="12.6" customHeight="1">
      <c r="A48" s="29" t="s">
        <v>172</v>
      </c>
    </row>
    <row r="49" spans="1:67" s="29" customFormat="1" ht="12.6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27.659574468085108</v>
      </c>
      <c r="D40" s="378"/>
      <c r="E40" s="378">
        <v>7.8431372549019605</v>
      </c>
      <c r="F40" s="378"/>
      <c r="G40" s="378">
        <v>36.666666666666664</v>
      </c>
      <c r="H40" s="378"/>
      <c r="I40" s="378">
        <v>17.647058823529413</v>
      </c>
      <c r="J40" s="378"/>
      <c r="K40" s="47"/>
      <c r="L40" s="47"/>
      <c r="M40" s="378">
        <v>16.666666666666668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25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20.37037037037037</v>
      </c>
      <c r="BJ40" s="378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8">
        <v>16.326530612244898</v>
      </c>
      <c r="D40" s="378"/>
      <c r="E40" s="378">
        <v>6.666666666666667</v>
      </c>
      <c r="F40" s="378"/>
      <c r="G40" s="378">
        <v>10.714285714285714</v>
      </c>
      <c r="H40" s="378"/>
      <c r="I40" s="378">
        <v>13.333333333333334</v>
      </c>
      <c r="J40" s="378"/>
      <c r="K40" s="47"/>
      <c r="L40" s="47"/>
      <c r="M40" s="378">
        <v>14.285714285714286</v>
      </c>
      <c r="N40" s="378"/>
      <c r="O40" s="378"/>
      <c r="P40" s="378"/>
      <c r="Q40" s="378"/>
      <c r="R40" s="378"/>
      <c r="S40" s="47"/>
      <c r="T40" s="47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47"/>
      <c r="AD40" s="47"/>
      <c r="AE40" s="47"/>
      <c r="AF40" s="47"/>
      <c r="AG40" s="378">
        <v>50</v>
      </c>
      <c r="AH40" s="378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8">
        <v>0</v>
      </c>
      <c r="AV40" s="378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11.445783132530121</v>
      </c>
      <c r="BJ40" s="378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" customHeight="1">
      <c r="A42" s="220" t="s">
        <v>206</v>
      </c>
    </row>
    <row r="43" spans="1:68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28" width="4.85546875" style="29" hidden="1" customWidth="1"/>
    <col min="29" max="30" width="4.85546875" style="29" customWidth="1"/>
    <col min="31" max="34" width="4.85546875" style="29" hidden="1" customWidth="1"/>
    <col min="35" max="36" width="4.85546875" style="29" customWidth="1"/>
    <col min="37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163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2.0408163265306123</v>
      </c>
      <c r="D40" s="378"/>
      <c r="E40" s="378">
        <v>3.3333333333333335</v>
      </c>
      <c r="F40" s="378"/>
      <c r="G40" s="378">
        <v>6.8965517241379306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/>
      <c r="P40" s="378"/>
      <c r="Q40" s="378"/>
      <c r="R40" s="378"/>
      <c r="S40" s="378"/>
      <c r="T40" s="378"/>
      <c r="U40" s="378">
        <v>0</v>
      </c>
      <c r="V40" s="378"/>
      <c r="W40" s="47"/>
      <c r="X40" s="47"/>
      <c r="Y40" s="378" t="e">
        <v>#DIV/0!</v>
      </c>
      <c r="Z40" s="378"/>
      <c r="AA40" s="47"/>
      <c r="AB40" s="47"/>
      <c r="AC40" s="378">
        <v>0</v>
      </c>
      <c r="AD40" s="378"/>
      <c r="AE40" s="47"/>
      <c r="AF40" s="47"/>
      <c r="AG40" s="47"/>
      <c r="AH40" s="47"/>
      <c r="AI40" s="378">
        <v>0</v>
      </c>
      <c r="AJ40" s="378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3.0120481927710845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6" width="4.85546875" style="29" customWidth="1"/>
    <col min="17" max="18" width="4.85546875" style="29" hidden="1" customWidth="1"/>
    <col min="19" max="22" width="4.85546875" style="29" customWidth="1"/>
    <col min="23" max="28" width="4.85546875" style="29" hidden="1" customWidth="1"/>
    <col min="29" max="30" width="4.85546875" style="29" customWidth="1"/>
    <col min="31" max="32" width="4.85546875" style="29" hidden="1" customWidth="1"/>
    <col min="33" max="34" width="4.85546875" style="29" customWidth="1"/>
    <col min="35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2</v>
      </c>
      <c r="D40" s="378"/>
      <c r="E40" s="378">
        <v>3.3898305084745761</v>
      </c>
      <c r="F40" s="378"/>
      <c r="G40" s="378">
        <v>3.4482758620689653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>
        <v>0</v>
      </c>
      <c r="P40" s="378"/>
      <c r="Q40" s="378"/>
      <c r="R40" s="378"/>
      <c r="S40" s="378">
        <v>0</v>
      </c>
      <c r="T40" s="378"/>
      <c r="U40" s="378">
        <v>0</v>
      </c>
      <c r="V40" s="378"/>
      <c r="W40" s="47"/>
      <c r="X40" s="47"/>
      <c r="Y40" s="378" t="e">
        <v>#DIV/0!</v>
      </c>
      <c r="Z40" s="378"/>
      <c r="AA40" s="33"/>
      <c r="AB40" s="33"/>
      <c r="AC40" s="378">
        <v>0</v>
      </c>
      <c r="AD40" s="378"/>
      <c r="AE40" s="47"/>
      <c r="AF40" s="47"/>
      <c r="AG40" s="378">
        <v>50</v>
      </c>
      <c r="AH40" s="378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2.9761904761904763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6" width="4.85546875" style="29" customWidth="1"/>
    <col min="17" max="18" width="4.85546875" style="29" hidden="1" customWidth="1"/>
    <col min="19" max="22" width="4.85546875" style="29" customWidth="1"/>
    <col min="23" max="58" width="4.85546875" style="29" hidden="1" customWidth="1"/>
    <col min="59" max="64" width="4.85546875" style="29" customWidth="1"/>
    <col min="65" max="66" width="11.425781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4" t="s">
        <v>114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5"/>
      <c r="M4" s="374" t="s">
        <v>115</v>
      </c>
      <c r="N4" s="375"/>
      <c r="O4" s="374" t="s">
        <v>7</v>
      </c>
      <c r="P4" s="375"/>
      <c r="Q4" s="374" t="s">
        <v>8</v>
      </c>
      <c r="R4" s="375"/>
      <c r="S4" s="374" t="s">
        <v>9</v>
      </c>
      <c r="T4" s="391"/>
      <c r="U4" s="374" t="s">
        <v>10</v>
      </c>
      <c r="V4" s="375"/>
      <c r="W4" s="374" t="s">
        <v>11</v>
      </c>
      <c r="X4" s="391"/>
      <c r="Y4" s="374" t="s">
        <v>12</v>
      </c>
      <c r="Z4" s="375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5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5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90"/>
      <c r="BI4" s="374" t="s">
        <v>30</v>
      </c>
      <c r="BJ4" s="389"/>
      <c r="BK4" s="389"/>
      <c r="BL4" s="389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8">
        <v>0</v>
      </c>
      <c r="D40" s="378"/>
      <c r="E40" s="378">
        <v>0</v>
      </c>
      <c r="F40" s="378"/>
      <c r="G40" s="378">
        <v>3.4482758620689653</v>
      </c>
      <c r="H40" s="378"/>
      <c r="I40" s="378">
        <v>0</v>
      </c>
      <c r="J40" s="378"/>
      <c r="K40" s="47"/>
      <c r="L40" s="47"/>
      <c r="M40" s="378">
        <v>0</v>
      </c>
      <c r="N40" s="378"/>
      <c r="O40" s="378">
        <v>0</v>
      </c>
      <c r="P40" s="378"/>
      <c r="Q40" s="47"/>
      <c r="R40" s="47"/>
      <c r="S40" s="378">
        <v>0</v>
      </c>
      <c r="T40" s="378"/>
      <c r="U40" s="47">
        <v>0</v>
      </c>
      <c r="V40" s="47"/>
      <c r="W40" s="47"/>
      <c r="X40" s="47"/>
      <c r="Y40" s="378" t="e">
        <v>#DIV/0!</v>
      </c>
      <c r="Z40" s="378"/>
      <c r="AA40" s="378"/>
      <c r="AB40" s="378"/>
      <c r="AC40" s="378"/>
      <c r="AD40" s="378"/>
      <c r="AE40" s="378"/>
      <c r="AF40" s="378"/>
      <c r="AG40" s="378"/>
      <c r="AH40" s="378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8">
        <v>0</v>
      </c>
      <c r="BH40" s="378"/>
      <c r="BI40" s="378">
        <v>0.59523809523809523</v>
      </c>
      <c r="BJ40" s="378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47" sqref="A47:XFD47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2" width="5.85546875" style="243" hidden="1" customWidth="1"/>
    <col min="23" max="24" width="5.85546875" style="243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256" width="11" style="337"/>
    <col min="257" max="257" width="12.42578125" style="337" customWidth="1"/>
    <col min="258" max="258" width="8.140625" style="337" customWidth="1"/>
    <col min="259" max="266" width="5.42578125" style="337" customWidth="1"/>
    <col min="267" max="268" width="0" style="337" hidden="1" customWidth="1"/>
    <col min="269" max="270" width="5.42578125" style="337" customWidth="1"/>
    <col min="271" max="274" width="0" style="337" hidden="1" customWidth="1"/>
    <col min="275" max="276" width="5.42578125" style="337" customWidth="1"/>
    <col min="277" max="280" width="0" style="337" hidden="1" customWidth="1"/>
    <col min="281" max="282" width="5.42578125" style="337" customWidth="1"/>
    <col min="283" max="288" width="0" style="337" hidden="1" customWidth="1"/>
    <col min="289" max="290" width="5.42578125" style="337" customWidth="1"/>
    <col min="291" max="302" width="0" style="337" hidden="1" customWidth="1"/>
    <col min="303" max="304" width="5.42578125" style="337" customWidth="1"/>
    <col min="305" max="306" width="5.85546875" style="337" customWidth="1"/>
    <col min="307" max="314" width="0" style="337" hidden="1" customWidth="1"/>
    <col min="315" max="320" width="5.42578125" style="337" customWidth="1"/>
    <col min="321" max="512" width="11" style="337"/>
    <col min="513" max="513" width="12.42578125" style="337" customWidth="1"/>
    <col min="514" max="514" width="8.140625" style="337" customWidth="1"/>
    <col min="515" max="522" width="5.42578125" style="337" customWidth="1"/>
    <col min="523" max="524" width="0" style="337" hidden="1" customWidth="1"/>
    <col min="525" max="526" width="5.42578125" style="337" customWidth="1"/>
    <col min="527" max="530" width="0" style="337" hidden="1" customWidth="1"/>
    <col min="531" max="532" width="5.42578125" style="337" customWidth="1"/>
    <col min="533" max="536" width="0" style="337" hidden="1" customWidth="1"/>
    <col min="537" max="538" width="5.42578125" style="337" customWidth="1"/>
    <col min="539" max="544" width="0" style="337" hidden="1" customWidth="1"/>
    <col min="545" max="546" width="5.42578125" style="337" customWidth="1"/>
    <col min="547" max="558" width="0" style="337" hidden="1" customWidth="1"/>
    <col min="559" max="560" width="5.42578125" style="337" customWidth="1"/>
    <col min="561" max="562" width="5.85546875" style="337" customWidth="1"/>
    <col min="563" max="570" width="0" style="337" hidden="1" customWidth="1"/>
    <col min="571" max="576" width="5.42578125" style="337" customWidth="1"/>
    <col min="577" max="768" width="11" style="337"/>
    <col min="769" max="769" width="12.42578125" style="337" customWidth="1"/>
    <col min="770" max="770" width="8.140625" style="337" customWidth="1"/>
    <col min="771" max="778" width="5.42578125" style="337" customWidth="1"/>
    <col min="779" max="780" width="0" style="337" hidden="1" customWidth="1"/>
    <col min="781" max="782" width="5.42578125" style="337" customWidth="1"/>
    <col min="783" max="786" width="0" style="337" hidden="1" customWidth="1"/>
    <col min="787" max="788" width="5.42578125" style="337" customWidth="1"/>
    <col min="789" max="792" width="0" style="337" hidden="1" customWidth="1"/>
    <col min="793" max="794" width="5.42578125" style="337" customWidth="1"/>
    <col min="795" max="800" width="0" style="337" hidden="1" customWidth="1"/>
    <col min="801" max="802" width="5.42578125" style="337" customWidth="1"/>
    <col min="803" max="814" width="0" style="337" hidden="1" customWidth="1"/>
    <col min="815" max="816" width="5.42578125" style="337" customWidth="1"/>
    <col min="817" max="818" width="5.85546875" style="337" customWidth="1"/>
    <col min="819" max="826" width="0" style="337" hidden="1" customWidth="1"/>
    <col min="827" max="832" width="5.42578125" style="337" customWidth="1"/>
    <col min="833" max="1024" width="11" style="337"/>
    <col min="1025" max="1025" width="12.42578125" style="337" customWidth="1"/>
    <col min="1026" max="1026" width="8.140625" style="337" customWidth="1"/>
    <col min="1027" max="1034" width="5.42578125" style="337" customWidth="1"/>
    <col min="1035" max="1036" width="0" style="337" hidden="1" customWidth="1"/>
    <col min="1037" max="1038" width="5.42578125" style="337" customWidth="1"/>
    <col min="1039" max="1042" width="0" style="337" hidden="1" customWidth="1"/>
    <col min="1043" max="1044" width="5.42578125" style="337" customWidth="1"/>
    <col min="1045" max="1048" width="0" style="337" hidden="1" customWidth="1"/>
    <col min="1049" max="1050" width="5.42578125" style="337" customWidth="1"/>
    <col min="1051" max="1056" width="0" style="337" hidden="1" customWidth="1"/>
    <col min="1057" max="1058" width="5.42578125" style="337" customWidth="1"/>
    <col min="1059" max="1070" width="0" style="337" hidden="1" customWidth="1"/>
    <col min="1071" max="1072" width="5.42578125" style="337" customWidth="1"/>
    <col min="1073" max="1074" width="5.85546875" style="337" customWidth="1"/>
    <col min="1075" max="1082" width="0" style="337" hidden="1" customWidth="1"/>
    <col min="1083" max="1088" width="5.42578125" style="337" customWidth="1"/>
    <col min="1089" max="1280" width="11" style="337"/>
    <col min="1281" max="1281" width="12.42578125" style="337" customWidth="1"/>
    <col min="1282" max="1282" width="8.140625" style="337" customWidth="1"/>
    <col min="1283" max="1290" width="5.42578125" style="337" customWidth="1"/>
    <col min="1291" max="1292" width="0" style="337" hidden="1" customWidth="1"/>
    <col min="1293" max="1294" width="5.42578125" style="337" customWidth="1"/>
    <col min="1295" max="1298" width="0" style="337" hidden="1" customWidth="1"/>
    <col min="1299" max="1300" width="5.42578125" style="337" customWidth="1"/>
    <col min="1301" max="1304" width="0" style="337" hidden="1" customWidth="1"/>
    <col min="1305" max="1306" width="5.42578125" style="337" customWidth="1"/>
    <col min="1307" max="1312" width="0" style="337" hidden="1" customWidth="1"/>
    <col min="1313" max="1314" width="5.42578125" style="337" customWidth="1"/>
    <col min="1315" max="1326" width="0" style="337" hidden="1" customWidth="1"/>
    <col min="1327" max="1328" width="5.42578125" style="337" customWidth="1"/>
    <col min="1329" max="1330" width="5.85546875" style="337" customWidth="1"/>
    <col min="1331" max="1338" width="0" style="337" hidden="1" customWidth="1"/>
    <col min="1339" max="1344" width="5.42578125" style="337" customWidth="1"/>
    <col min="1345" max="1536" width="11" style="337"/>
    <col min="1537" max="1537" width="12.42578125" style="337" customWidth="1"/>
    <col min="1538" max="1538" width="8.140625" style="337" customWidth="1"/>
    <col min="1539" max="1546" width="5.42578125" style="337" customWidth="1"/>
    <col min="1547" max="1548" width="0" style="337" hidden="1" customWidth="1"/>
    <col min="1549" max="1550" width="5.42578125" style="337" customWidth="1"/>
    <col min="1551" max="1554" width="0" style="337" hidden="1" customWidth="1"/>
    <col min="1555" max="1556" width="5.42578125" style="337" customWidth="1"/>
    <col min="1557" max="1560" width="0" style="337" hidden="1" customWidth="1"/>
    <col min="1561" max="1562" width="5.42578125" style="337" customWidth="1"/>
    <col min="1563" max="1568" width="0" style="337" hidden="1" customWidth="1"/>
    <col min="1569" max="1570" width="5.42578125" style="337" customWidth="1"/>
    <col min="1571" max="1582" width="0" style="337" hidden="1" customWidth="1"/>
    <col min="1583" max="1584" width="5.42578125" style="337" customWidth="1"/>
    <col min="1585" max="1586" width="5.85546875" style="337" customWidth="1"/>
    <col min="1587" max="1594" width="0" style="337" hidden="1" customWidth="1"/>
    <col min="1595" max="1600" width="5.42578125" style="337" customWidth="1"/>
    <col min="1601" max="1792" width="11" style="337"/>
    <col min="1793" max="1793" width="12.42578125" style="337" customWidth="1"/>
    <col min="1794" max="1794" width="8.140625" style="337" customWidth="1"/>
    <col min="1795" max="1802" width="5.42578125" style="337" customWidth="1"/>
    <col min="1803" max="1804" width="0" style="337" hidden="1" customWidth="1"/>
    <col min="1805" max="1806" width="5.42578125" style="337" customWidth="1"/>
    <col min="1807" max="1810" width="0" style="337" hidden="1" customWidth="1"/>
    <col min="1811" max="1812" width="5.42578125" style="337" customWidth="1"/>
    <col min="1813" max="1816" width="0" style="337" hidden="1" customWidth="1"/>
    <col min="1817" max="1818" width="5.42578125" style="337" customWidth="1"/>
    <col min="1819" max="1824" width="0" style="337" hidden="1" customWidth="1"/>
    <col min="1825" max="1826" width="5.42578125" style="337" customWidth="1"/>
    <col min="1827" max="1838" width="0" style="337" hidden="1" customWidth="1"/>
    <col min="1839" max="1840" width="5.42578125" style="337" customWidth="1"/>
    <col min="1841" max="1842" width="5.85546875" style="337" customWidth="1"/>
    <col min="1843" max="1850" width="0" style="337" hidden="1" customWidth="1"/>
    <col min="1851" max="1856" width="5.42578125" style="337" customWidth="1"/>
    <col min="1857" max="2048" width="11" style="337"/>
    <col min="2049" max="2049" width="12.42578125" style="337" customWidth="1"/>
    <col min="2050" max="2050" width="8.140625" style="337" customWidth="1"/>
    <col min="2051" max="2058" width="5.42578125" style="337" customWidth="1"/>
    <col min="2059" max="2060" width="0" style="337" hidden="1" customWidth="1"/>
    <col min="2061" max="2062" width="5.42578125" style="337" customWidth="1"/>
    <col min="2063" max="2066" width="0" style="337" hidden="1" customWidth="1"/>
    <col min="2067" max="2068" width="5.42578125" style="337" customWidth="1"/>
    <col min="2069" max="2072" width="0" style="337" hidden="1" customWidth="1"/>
    <col min="2073" max="2074" width="5.42578125" style="337" customWidth="1"/>
    <col min="2075" max="2080" width="0" style="337" hidden="1" customWidth="1"/>
    <col min="2081" max="2082" width="5.42578125" style="337" customWidth="1"/>
    <col min="2083" max="2094" width="0" style="337" hidden="1" customWidth="1"/>
    <col min="2095" max="2096" width="5.42578125" style="337" customWidth="1"/>
    <col min="2097" max="2098" width="5.85546875" style="337" customWidth="1"/>
    <col min="2099" max="2106" width="0" style="337" hidden="1" customWidth="1"/>
    <col min="2107" max="2112" width="5.42578125" style="337" customWidth="1"/>
    <col min="2113" max="2304" width="11" style="337"/>
    <col min="2305" max="2305" width="12.42578125" style="337" customWidth="1"/>
    <col min="2306" max="2306" width="8.140625" style="337" customWidth="1"/>
    <col min="2307" max="2314" width="5.42578125" style="337" customWidth="1"/>
    <col min="2315" max="2316" width="0" style="337" hidden="1" customWidth="1"/>
    <col min="2317" max="2318" width="5.42578125" style="337" customWidth="1"/>
    <col min="2319" max="2322" width="0" style="337" hidden="1" customWidth="1"/>
    <col min="2323" max="2324" width="5.42578125" style="337" customWidth="1"/>
    <col min="2325" max="2328" width="0" style="337" hidden="1" customWidth="1"/>
    <col min="2329" max="2330" width="5.42578125" style="337" customWidth="1"/>
    <col min="2331" max="2336" width="0" style="337" hidden="1" customWidth="1"/>
    <col min="2337" max="2338" width="5.42578125" style="337" customWidth="1"/>
    <col min="2339" max="2350" width="0" style="337" hidden="1" customWidth="1"/>
    <col min="2351" max="2352" width="5.42578125" style="337" customWidth="1"/>
    <col min="2353" max="2354" width="5.85546875" style="337" customWidth="1"/>
    <col min="2355" max="2362" width="0" style="337" hidden="1" customWidth="1"/>
    <col min="2363" max="2368" width="5.42578125" style="337" customWidth="1"/>
    <col min="2369" max="2560" width="11" style="337"/>
    <col min="2561" max="2561" width="12.42578125" style="337" customWidth="1"/>
    <col min="2562" max="2562" width="8.140625" style="337" customWidth="1"/>
    <col min="2563" max="2570" width="5.42578125" style="337" customWidth="1"/>
    <col min="2571" max="2572" width="0" style="337" hidden="1" customWidth="1"/>
    <col min="2573" max="2574" width="5.42578125" style="337" customWidth="1"/>
    <col min="2575" max="2578" width="0" style="337" hidden="1" customWidth="1"/>
    <col min="2579" max="2580" width="5.42578125" style="337" customWidth="1"/>
    <col min="2581" max="2584" width="0" style="337" hidden="1" customWidth="1"/>
    <col min="2585" max="2586" width="5.42578125" style="337" customWidth="1"/>
    <col min="2587" max="2592" width="0" style="337" hidden="1" customWidth="1"/>
    <col min="2593" max="2594" width="5.42578125" style="337" customWidth="1"/>
    <col min="2595" max="2606" width="0" style="337" hidden="1" customWidth="1"/>
    <col min="2607" max="2608" width="5.42578125" style="337" customWidth="1"/>
    <col min="2609" max="2610" width="5.85546875" style="337" customWidth="1"/>
    <col min="2611" max="2618" width="0" style="337" hidden="1" customWidth="1"/>
    <col min="2619" max="2624" width="5.42578125" style="337" customWidth="1"/>
    <col min="2625" max="2816" width="11" style="337"/>
    <col min="2817" max="2817" width="12.42578125" style="337" customWidth="1"/>
    <col min="2818" max="2818" width="8.140625" style="337" customWidth="1"/>
    <col min="2819" max="2826" width="5.42578125" style="337" customWidth="1"/>
    <col min="2827" max="2828" width="0" style="337" hidden="1" customWidth="1"/>
    <col min="2829" max="2830" width="5.42578125" style="337" customWidth="1"/>
    <col min="2831" max="2834" width="0" style="337" hidden="1" customWidth="1"/>
    <col min="2835" max="2836" width="5.42578125" style="337" customWidth="1"/>
    <col min="2837" max="2840" width="0" style="337" hidden="1" customWidth="1"/>
    <col min="2841" max="2842" width="5.42578125" style="337" customWidth="1"/>
    <col min="2843" max="2848" width="0" style="337" hidden="1" customWidth="1"/>
    <col min="2849" max="2850" width="5.42578125" style="337" customWidth="1"/>
    <col min="2851" max="2862" width="0" style="337" hidden="1" customWidth="1"/>
    <col min="2863" max="2864" width="5.42578125" style="337" customWidth="1"/>
    <col min="2865" max="2866" width="5.85546875" style="337" customWidth="1"/>
    <col min="2867" max="2874" width="0" style="337" hidden="1" customWidth="1"/>
    <col min="2875" max="2880" width="5.42578125" style="337" customWidth="1"/>
    <col min="2881" max="3072" width="11" style="337"/>
    <col min="3073" max="3073" width="12.42578125" style="337" customWidth="1"/>
    <col min="3074" max="3074" width="8.140625" style="337" customWidth="1"/>
    <col min="3075" max="3082" width="5.42578125" style="337" customWidth="1"/>
    <col min="3083" max="3084" width="0" style="337" hidden="1" customWidth="1"/>
    <col min="3085" max="3086" width="5.42578125" style="337" customWidth="1"/>
    <col min="3087" max="3090" width="0" style="337" hidden="1" customWidth="1"/>
    <col min="3091" max="3092" width="5.42578125" style="337" customWidth="1"/>
    <col min="3093" max="3096" width="0" style="337" hidden="1" customWidth="1"/>
    <col min="3097" max="3098" width="5.42578125" style="337" customWidth="1"/>
    <col min="3099" max="3104" width="0" style="337" hidden="1" customWidth="1"/>
    <col min="3105" max="3106" width="5.42578125" style="337" customWidth="1"/>
    <col min="3107" max="3118" width="0" style="337" hidden="1" customWidth="1"/>
    <col min="3119" max="3120" width="5.42578125" style="337" customWidth="1"/>
    <col min="3121" max="3122" width="5.85546875" style="337" customWidth="1"/>
    <col min="3123" max="3130" width="0" style="337" hidden="1" customWidth="1"/>
    <col min="3131" max="3136" width="5.42578125" style="337" customWidth="1"/>
    <col min="3137" max="3328" width="11" style="337"/>
    <col min="3329" max="3329" width="12.42578125" style="337" customWidth="1"/>
    <col min="3330" max="3330" width="8.140625" style="337" customWidth="1"/>
    <col min="3331" max="3338" width="5.42578125" style="337" customWidth="1"/>
    <col min="3339" max="3340" width="0" style="337" hidden="1" customWidth="1"/>
    <col min="3341" max="3342" width="5.42578125" style="337" customWidth="1"/>
    <col min="3343" max="3346" width="0" style="337" hidden="1" customWidth="1"/>
    <col min="3347" max="3348" width="5.42578125" style="337" customWidth="1"/>
    <col min="3349" max="3352" width="0" style="337" hidden="1" customWidth="1"/>
    <col min="3353" max="3354" width="5.42578125" style="337" customWidth="1"/>
    <col min="3355" max="3360" width="0" style="337" hidden="1" customWidth="1"/>
    <col min="3361" max="3362" width="5.42578125" style="337" customWidth="1"/>
    <col min="3363" max="3374" width="0" style="337" hidden="1" customWidth="1"/>
    <col min="3375" max="3376" width="5.42578125" style="337" customWidth="1"/>
    <col min="3377" max="3378" width="5.85546875" style="337" customWidth="1"/>
    <col min="3379" max="3386" width="0" style="337" hidden="1" customWidth="1"/>
    <col min="3387" max="3392" width="5.42578125" style="337" customWidth="1"/>
    <col min="3393" max="3584" width="11" style="337"/>
    <col min="3585" max="3585" width="12.42578125" style="337" customWidth="1"/>
    <col min="3586" max="3586" width="8.140625" style="337" customWidth="1"/>
    <col min="3587" max="3594" width="5.42578125" style="337" customWidth="1"/>
    <col min="3595" max="3596" width="0" style="337" hidden="1" customWidth="1"/>
    <col min="3597" max="3598" width="5.42578125" style="337" customWidth="1"/>
    <col min="3599" max="3602" width="0" style="337" hidden="1" customWidth="1"/>
    <col min="3603" max="3604" width="5.42578125" style="337" customWidth="1"/>
    <col min="3605" max="3608" width="0" style="337" hidden="1" customWidth="1"/>
    <col min="3609" max="3610" width="5.42578125" style="337" customWidth="1"/>
    <col min="3611" max="3616" width="0" style="337" hidden="1" customWidth="1"/>
    <col min="3617" max="3618" width="5.42578125" style="337" customWidth="1"/>
    <col min="3619" max="3630" width="0" style="337" hidden="1" customWidth="1"/>
    <col min="3631" max="3632" width="5.42578125" style="337" customWidth="1"/>
    <col min="3633" max="3634" width="5.85546875" style="337" customWidth="1"/>
    <col min="3635" max="3642" width="0" style="337" hidden="1" customWidth="1"/>
    <col min="3643" max="3648" width="5.42578125" style="337" customWidth="1"/>
    <col min="3649" max="3840" width="11" style="337"/>
    <col min="3841" max="3841" width="12.42578125" style="337" customWidth="1"/>
    <col min="3842" max="3842" width="8.140625" style="337" customWidth="1"/>
    <col min="3843" max="3850" width="5.42578125" style="337" customWidth="1"/>
    <col min="3851" max="3852" width="0" style="337" hidden="1" customWidth="1"/>
    <col min="3853" max="3854" width="5.42578125" style="337" customWidth="1"/>
    <col min="3855" max="3858" width="0" style="337" hidden="1" customWidth="1"/>
    <col min="3859" max="3860" width="5.42578125" style="337" customWidth="1"/>
    <col min="3861" max="3864" width="0" style="337" hidden="1" customWidth="1"/>
    <col min="3865" max="3866" width="5.42578125" style="337" customWidth="1"/>
    <col min="3867" max="3872" width="0" style="337" hidden="1" customWidth="1"/>
    <col min="3873" max="3874" width="5.42578125" style="337" customWidth="1"/>
    <col min="3875" max="3886" width="0" style="337" hidden="1" customWidth="1"/>
    <col min="3887" max="3888" width="5.42578125" style="337" customWidth="1"/>
    <col min="3889" max="3890" width="5.85546875" style="337" customWidth="1"/>
    <col min="3891" max="3898" width="0" style="337" hidden="1" customWidth="1"/>
    <col min="3899" max="3904" width="5.42578125" style="337" customWidth="1"/>
    <col min="3905" max="4096" width="11" style="337"/>
    <col min="4097" max="4097" width="12.42578125" style="337" customWidth="1"/>
    <col min="4098" max="4098" width="8.140625" style="337" customWidth="1"/>
    <col min="4099" max="4106" width="5.42578125" style="337" customWidth="1"/>
    <col min="4107" max="4108" width="0" style="337" hidden="1" customWidth="1"/>
    <col min="4109" max="4110" width="5.42578125" style="337" customWidth="1"/>
    <col min="4111" max="4114" width="0" style="337" hidden="1" customWidth="1"/>
    <col min="4115" max="4116" width="5.42578125" style="337" customWidth="1"/>
    <col min="4117" max="4120" width="0" style="337" hidden="1" customWidth="1"/>
    <col min="4121" max="4122" width="5.42578125" style="337" customWidth="1"/>
    <col min="4123" max="4128" width="0" style="337" hidden="1" customWidth="1"/>
    <col min="4129" max="4130" width="5.42578125" style="337" customWidth="1"/>
    <col min="4131" max="4142" width="0" style="337" hidden="1" customWidth="1"/>
    <col min="4143" max="4144" width="5.42578125" style="337" customWidth="1"/>
    <col min="4145" max="4146" width="5.85546875" style="337" customWidth="1"/>
    <col min="4147" max="4154" width="0" style="337" hidden="1" customWidth="1"/>
    <col min="4155" max="4160" width="5.42578125" style="337" customWidth="1"/>
    <col min="4161" max="4352" width="11" style="337"/>
    <col min="4353" max="4353" width="12.42578125" style="337" customWidth="1"/>
    <col min="4354" max="4354" width="8.140625" style="337" customWidth="1"/>
    <col min="4355" max="4362" width="5.42578125" style="337" customWidth="1"/>
    <col min="4363" max="4364" width="0" style="337" hidden="1" customWidth="1"/>
    <col min="4365" max="4366" width="5.42578125" style="337" customWidth="1"/>
    <col min="4367" max="4370" width="0" style="337" hidden="1" customWidth="1"/>
    <col min="4371" max="4372" width="5.42578125" style="337" customWidth="1"/>
    <col min="4373" max="4376" width="0" style="337" hidden="1" customWidth="1"/>
    <col min="4377" max="4378" width="5.42578125" style="337" customWidth="1"/>
    <col min="4379" max="4384" width="0" style="337" hidden="1" customWidth="1"/>
    <col min="4385" max="4386" width="5.42578125" style="337" customWidth="1"/>
    <col min="4387" max="4398" width="0" style="337" hidden="1" customWidth="1"/>
    <col min="4399" max="4400" width="5.42578125" style="337" customWidth="1"/>
    <col min="4401" max="4402" width="5.85546875" style="337" customWidth="1"/>
    <col min="4403" max="4410" width="0" style="337" hidden="1" customWidth="1"/>
    <col min="4411" max="4416" width="5.42578125" style="337" customWidth="1"/>
    <col min="4417" max="4608" width="11" style="337"/>
    <col min="4609" max="4609" width="12.42578125" style="337" customWidth="1"/>
    <col min="4610" max="4610" width="8.140625" style="337" customWidth="1"/>
    <col min="4611" max="4618" width="5.42578125" style="337" customWidth="1"/>
    <col min="4619" max="4620" width="0" style="337" hidden="1" customWidth="1"/>
    <col min="4621" max="4622" width="5.42578125" style="337" customWidth="1"/>
    <col min="4623" max="4626" width="0" style="337" hidden="1" customWidth="1"/>
    <col min="4627" max="4628" width="5.42578125" style="337" customWidth="1"/>
    <col min="4629" max="4632" width="0" style="337" hidden="1" customWidth="1"/>
    <col min="4633" max="4634" width="5.42578125" style="337" customWidth="1"/>
    <col min="4635" max="4640" width="0" style="337" hidden="1" customWidth="1"/>
    <col min="4641" max="4642" width="5.42578125" style="337" customWidth="1"/>
    <col min="4643" max="4654" width="0" style="337" hidden="1" customWidth="1"/>
    <col min="4655" max="4656" width="5.42578125" style="337" customWidth="1"/>
    <col min="4657" max="4658" width="5.85546875" style="337" customWidth="1"/>
    <col min="4659" max="4666" width="0" style="337" hidden="1" customWidth="1"/>
    <col min="4667" max="4672" width="5.42578125" style="337" customWidth="1"/>
    <col min="4673" max="4864" width="11" style="337"/>
    <col min="4865" max="4865" width="12.42578125" style="337" customWidth="1"/>
    <col min="4866" max="4866" width="8.140625" style="337" customWidth="1"/>
    <col min="4867" max="4874" width="5.42578125" style="337" customWidth="1"/>
    <col min="4875" max="4876" width="0" style="337" hidden="1" customWidth="1"/>
    <col min="4877" max="4878" width="5.42578125" style="337" customWidth="1"/>
    <col min="4879" max="4882" width="0" style="337" hidden="1" customWidth="1"/>
    <col min="4883" max="4884" width="5.42578125" style="337" customWidth="1"/>
    <col min="4885" max="4888" width="0" style="337" hidden="1" customWidth="1"/>
    <col min="4889" max="4890" width="5.42578125" style="337" customWidth="1"/>
    <col min="4891" max="4896" width="0" style="337" hidden="1" customWidth="1"/>
    <col min="4897" max="4898" width="5.42578125" style="337" customWidth="1"/>
    <col min="4899" max="4910" width="0" style="337" hidden="1" customWidth="1"/>
    <col min="4911" max="4912" width="5.42578125" style="337" customWidth="1"/>
    <col min="4913" max="4914" width="5.85546875" style="337" customWidth="1"/>
    <col min="4915" max="4922" width="0" style="337" hidden="1" customWidth="1"/>
    <col min="4923" max="4928" width="5.42578125" style="337" customWidth="1"/>
    <col min="4929" max="5120" width="11" style="337"/>
    <col min="5121" max="5121" width="12.42578125" style="337" customWidth="1"/>
    <col min="5122" max="5122" width="8.140625" style="337" customWidth="1"/>
    <col min="5123" max="5130" width="5.42578125" style="337" customWidth="1"/>
    <col min="5131" max="5132" width="0" style="337" hidden="1" customWidth="1"/>
    <col min="5133" max="5134" width="5.42578125" style="337" customWidth="1"/>
    <col min="5135" max="5138" width="0" style="337" hidden="1" customWidth="1"/>
    <col min="5139" max="5140" width="5.42578125" style="337" customWidth="1"/>
    <col min="5141" max="5144" width="0" style="337" hidden="1" customWidth="1"/>
    <col min="5145" max="5146" width="5.42578125" style="337" customWidth="1"/>
    <col min="5147" max="5152" width="0" style="337" hidden="1" customWidth="1"/>
    <col min="5153" max="5154" width="5.42578125" style="337" customWidth="1"/>
    <col min="5155" max="5166" width="0" style="337" hidden="1" customWidth="1"/>
    <col min="5167" max="5168" width="5.42578125" style="337" customWidth="1"/>
    <col min="5169" max="5170" width="5.85546875" style="337" customWidth="1"/>
    <col min="5171" max="5178" width="0" style="337" hidden="1" customWidth="1"/>
    <col min="5179" max="5184" width="5.42578125" style="337" customWidth="1"/>
    <col min="5185" max="5376" width="11" style="337"/>
    <col min="5377" max="5377" width="12.42578125" style="337" customWidth="1"/>
    <col min="5378" max="5378" width="8.140625" style="337" customWidth="1"/>
    <col min="5379" max="5386" width="5.42578125" style="337" customWidth="1"/>
    <col min="5387" max="5388" width="0" style="337" hidden="1" customWidth="1"/>
    <col min="5389" max="5390" width="5.42578125" style="337" customWidth="1"/>
    <col min="5391" max="5394" width="0" style="337" hidden="1" customWidth="1"/>
    <col min="5395" max="5396" width="5.42578125" style="337" customWidth="1"/>
    <col min="5397" max="5400" width="0" style="337" hidden="1" customWidth="1"/>
    <col min="5401" max="5402" width="5.42578125" style="337" customWidth="1"/>
    <col min="5403" max="5408" width="0" style="337" hidden="1" customWidth="1"/>
    <col min="5409" max="5410" width="5.42578125" style="337" customWidth="1"/>
    <col min="5411" max="5422" width="0" style="337" hidden="1" customWidth="1"/>
    <col min="5423" max="5424" width="5.42578125" style="337" customWidth="1"/>
    <col min="5425" max="5426" width="5.85546875" style="337" customWidth="1"/>
    <col min="5427" max="5434" width="0" style="337" hidden="1" customWidth="1"/>
    <col min="5435" max="5440" width="5.42578125" style="337" customWidth="1"/>
    <col min="5441" max="5632" width="11" style="337"/>
    <col min="5633" max="5633" width="12.42578125" style="337" customWidth="1"/>
    <col min="5634" max="5634" width="8.140625" style="337" customWidth="1"/>
    <col min="5635" max="5642" width="5.42578125" style="337" customWidth="1"/>
    <col min="5643" max="5644" width="0" style="337" hidden="1" customWidth="1"/>
    <col min="5645" max="5646" width="5.42578125" style="337" customWidth="1"/>
    <col min="5647" max="5650" width="0" style="337" hidden="1" customWidth="1"/>
    <col min="5651" max="5652" width="5.42578125" style="337" customWidth="1"/>
    <col min="5653" max="5656" width="0" style="337" hidden="1" customWidth="1"/>
    <col min="5657" max="5658" width="5.42578125" style="337" customWidth="1"/>
    <col min="5659" max="5664" width="0" style="337" hidden="1" customWidth="1"/>
    <col min="5665" max="5666" width="5.42578125" style="337" customWidth="1"/>
    <col min="5667" max="5678" width="0" style="337" hidden="1" customWidth="1"/>
    <col min="5679" max="5680" width="5.42578125" style="337" customWidth="1"/>
    <col min="5681" max="5682" width="5.85546875" style="337" customWidth="1"/>
    <col min="5683" max="5690" width="0" style="337" hidden="1" customWidth="1"/>
    <col min="5691" max="5696" width="5.42578125" style="337" customWidth="1"/>
    <col min="5697" max="5888" width="11" style="337"/>
    <col min="5889" max="5889" width="12.42578125" style="337" customWidth="1"/>
    <col min="5890" max="5890" width="8.140625" style="337" customWidth="1"/>
    <col min="5891" max="5898" width="5.42578125" style="337" customWidth="1"/>
    <col min="5899" max="5900" width="0" style="337" hidden="1" customWidth="1"/>
    <col min="5901" max="5902" width="5.42578125" style="337" customWidth="1"/>
    <col min="5903" max="5906" width="0" style="337" hidden="1" customWidth="1"/>
    <col min="5907" max="5908" width="5.42578125" style="337" customWidth="1"/>
    <col min="5909" max="5912" width="0" style="337" hidden="1" customWidth="1"/>
    <col min="5913" max="5914" width="5.42578125" style="337" customWidth="1"/>
    <col min="5915" max="5920" width="0" style="337" hidden="1" customWidth="1"/>
    <col min="5921" max="5922" width="5.42578125" style="337" customWidth="1"/>
    <col min="5923" max="5934" width="0" style="337" hidden="1" customWidth="1"/>
    <col min="5935" max="5936" width="5.42578125" style="337" customWidth="1"/>
    <col min="5937" max="5938" width="5.85546875" style="337" customWidth="1"/>
    <col min="5939" max="5946" width="0" style="337" hidden="1" customWidth="1"/>
    <col min="5947" max="5952" width="5.42578125" style="337" customWidth="1"/>
    <col min="5953" max="6144" width="11" style="337"/>
    <col min="6145" max="6145" width="12.42578125" style="337" customWidth="1"/>
    <col min="6146" max="6146" width="8.140625" style="337" customWidth="1"/>
    <col min="6147" max="6154" width="5.42578125" style="337" customWidth="1"/>
    <col min="6155" max="6156" width="0" style="337" hidden="1" customWidth="1"/>
    <col min="6157" max="6158" width="5.42578125" style="337" customWidth="1"/>
    <col min="6159" max="6162" width="0" style="337" hidden="1" customWidth="1"/>
    <col min="6163" max="6164" width="5.42578125" style="337" customWidth="1"/>
    <col min="6165" max="6168" width="0" style="337" hidden="1" customWidth="1"/>
    <col min="6169" max="6170" width="5.42578125" style="337" customWidth="1"/>
    <col min="6171" max="6176" width="0" style="337" hidden="1" customWidth="1"/>
    <col min="6177" max="6178" width="5.42578125" style="337" customWidth="1"/>
    <col min="6179" max="6190" width="0" style="337" hidden="1" customWidth="1"/>
    <col min="6191" max="6192" width="5.42578125" style="337" customWidth="1"/>
    <col min="6193" max="6194" width="5.85546875" style="337" customWidth="1"/>
    <col min="6195" max="6202" width="0" style="337" hidden="1" customWidth="1"/>
    <col min="6203" max="6208" width="5.42578125" style="337" customWidth="1"/>
    <col min="6209" max="6400" width="11" style="337"/>
    <col min="6401" max="6401" width="12.42578125" style="337" customWidth="1"/>
    <col min="6402" max="6402" width="8.140625" style="337" customWidth="1"/>
    <col min="6403" max="6410" width="5.42578125" style="337" customWidth="1"/>
    <col min="6411" max="6412" width="0" style="337" hidden="1" customWidth="1"/>
    <col min="6413" max="6414" width="5.42578125" style="337" customWidth="1"/>
    <col min="6415" max="6418" width="0" style="337" hidden="1" customWidth="1"/>
    <col min="6419" max="6420" width="5.42578125" style="337" customWidth="1"/>
    <col min="6421" max="6424" width="0" style="337" hidden="1" customWidth="1"/>
    <col min="6425" max="6426" width="5.42578125" style="337" customWidth="1"/>
    <col min="6427" max="6432" width="0" style="337" hidden="1" customWidth="1"/>
    <col min="6433" max="6434" width="5.42578125" style="337" customWidth="1"/>
    <col min="6435" max="6446" width="0" style="337" hidden="1" customWidth="1"/>
    <col min="6447" max="6448" width="5.42578125" style="337" customWidth="1"/>
    <col min="6449" max="6450" width="5.85546875" style="337" customWidth="1"/>
    <col min="6451" max="6458" width="0" style="337" hidden="1" customWidth="1"/>
    <col min="6459" max="6464" width="5.42578125" style="337" customWidth="1"/>
    <col min="6465" max="6656" width="11" style="337"/>
    <col min="6657" max="6657" width="12.42578125" style="337" customWidth="1"/>
    <col min="6658" max="6658" width="8.140625" style="337" customWidth="1"/>
    <col min="6659" max="6666" width="5.42578125" style="337" customWidth="1"/>
    <col min="6667" max="6668" width="0" style="337" hidden="1" customWidth="1"/>
    <col min="6669" max="6670" width="5.42578125" style="337" customWidth="1"/>
    <col min="6671" max="6674" width="0" style="337" hidden="1" customWidth="1"/>
    <col min="6675" max="6676" width="5.42578125" style="337" customWidth="1"/>
    <col min="6677" max="6680" width="0" style="337" hidden="1" customWidth="1"/>
    <col min="6681" max="6682" width="5.42578125" style="337" customWidth="1"/>
    <col min="6683" max="6688" width="0" style="337" hidden="1" customWidth="1"/>
    <col min="6689" max="6690" width="5.42578125" style="337" customWidth="1"/>
    <col min="6691" max="6702" width="0" style="337" hidden="1" customWidth="1"/>
    <col min="6703" max="6704" width="5.42578125" style="337" customWidth="1"/>
    <col min="6705" max="6706" width="5.85546875" style="337" customWidth="1"/>
    <col min="6707" max="6714" width="0" style="337" hidden="1" customWidth="1"/>
    <col min="6715" max="6720" width="5.42578125" style="337" customWidth="1"/>
    <col min="6721" max="6912" width="11" style="337"/>
    <col min="6913" max="6913" width="12.42578125" style="337" customWidth="1"/>
    <col min="6914" max="6914" width="8.140625" style="337" customWidth="1"/>
    <col min="6915" max="6922" width="5.42578125" style="337" customWidth="1"/>
    <col min="6923" max="6924" width="0" style="337" hidden="1" customWidth="1"/>
    <col min="6925" max="6926" width="5.42578125" style="337" customWidth="1"/>
    <col min="6927" max="6930" width="0" style="337" hidden="1" customWidth="1"/>
    <col min="6931" max="6932" width="5.42578125" style="337" customWidth="1"/>
    <col min="6933" max="6936" width="0" style="337" hidden="1" customWidth="1"/>
    <col min="6937" max="6938" width="5.42578125" style="337" customWidth="1"/>
    <col min="6939" max="6944" width="0" style="337" hidden="1" customWidth="1"/>
    <col min="6945" max="6946" width="5.42578125" style="337" customWidth="1"/>
    <col min="6947" max="6958" width="0" style="337" hidden="1" customWidth="1"/>
    <col min="6959" max="6960" width="5.42578125" style="337" customWidth="1"/>
    <col min="6961" max="6962" width="5.85546875" style="337" customWidth="1"/>
    <col min="6963" max="6970" width="0" style="337" hidden="1" customWidth="1"/>
    <col min="6971" max="6976" width="5.42578125" style="337" customWidth="1"/>
    <col min="6977" max="7168" width="11" style="337"/>
    <col min="7169" max="7169" width="12.42578125" style="337" customWidth="1"/>
    <col min="7170" max="7170" width="8.140625" style="337" customWidth="1"/>
    <col min="7171" max="7178" width="5.42578125" style="337" customWidth="1"/>
    <col min="7179" max="7180" width="0" style="337" hidden="1" customWidth="1"/>
    <col min="7181" max="7182" width="5.42578125" style="337" customWidth="1"/>
    <col min="7183" max="7186" width="0" style="337" hidden="1" customWidth="1"/>
    <col min="7187" max="7188" width="5.42578125" style="337" customWidth="1"/>
    <col min="7189" max="7192" width="0" style="337" hidden="1" customWidth="1"/>
    <col min="7193" max="7194" width="5.42578125" style="337" customWidth="1"/>
    <col min="7195" max="7200" width="0" style="337" hidden="1" customWidth="1"/>
    <col min="7201" max="7202" width="5.42578125" style="337" customWidth="1"/>
    <col min="7203" max="7214" width="0" style="337" hidden="1" customWidth="1"/>
    <col min="7215" max="7216" width="5.42578125" style="337" customWidth="1"/>
    <col min="7217" max="7218" width="5.85546875" style="337" customWidth="1"/>
    <col min="7219" max="7226" width="0" style="337" hidden="1" customWidth="1"/>
    <col min="7227" max="7232" width="5.42578125" style="337" customWidth="1"/>
    <col min="7233" max="7424" width="11" style="337"/>
    <col min="7425" max="7425" width="12.42578125" style="337" customWidth="1"/>
    <col min="7426" max="7426" width="8.140625" style="337" customWidth="1"/>
    <col min="7427" max="7434" width="5.42578125" style="337" customWidth="1"/>
    <col min="7435" max="7436" width="0" style="337" hidden="1" customWidth="1"/>
    <col min="7437" max="7438" width="5.42578125" style="337" customWidth="1"/>
    <col min="7439" max="7442" width="0" style="337" hidden="1" customWidth="1"/>
    <col min="7443" max="7444" width="5.42578125" style="337" customWidth="1"/>
    <col min="7445" max="7448" width="0" style="337" hidden="1" customWidth="1"/>
    <col min="7449" max="7450" width="5.42578125" style="337" customWidth="1"/>
    <col min="7451" max="7456" width="0" style="337" hidden="1" customWidth="1"/>
    <col min="7457" max="7458" width="5.42578125" style="337" customWidth="1"/>
    <col min="7459" max="7470" width="0" style="337" hidden="1" customWidth="1"/>
    <col min="7471" max="7472" width="5.42578125" style="337" customWidth="1"/>
    <col min="7473" max="7474" width="5.85546875" style="337" customWidth="1"/>
    <col min="7475" max="7482" width="0" style="337" hidden="1" customWidth="1"/>
    <col min="7483" max="7488" width="5.42578125" style="337" customWidth="1"/>
    <col min="7489" max="7680" width="11" style="337"/>
    <col min="7681" max="7681" width="12.42578125" style="337" customWidth="1"/>
    <col min="7682" max="7682" width="8.140625" style="337" customWidth="1"/>
    <col min="7683" max="7690" width="5.42578125" style="337" customWidth="1"/>
    <col min="7691" max="7692" width="0" style="337" hidden="1" customWidth="1"/>
    <col min="7693" max="7694" width="5.42578125" style="337" customWidth="1"/>
    <col min="7695" max="7698" width="0" style="337" hidden="1" customWidth="1"/>
    <col min="7699" max="7700" width="5.42578125" style="337" customWidth="1"/>
    <col min="7701" max="7704" width="0" style="337" hidden="1" customWidth="1"/>
    <col min="7705" max="7706" width="5.42578125" style="337" customWidth="1"/>
    <col min="7707" max="7712" width="0" style="337" hidden="1" customWidth="1"/>
    <col min="7713" max="7714" width="5.42578125" style="337" customWidth="1"/>
    <col min="7715" max="7726" width="0" style="337" hidden="1" customWidth="1"/>
    <col min="7727" max="7728" width="5.42578125" style="337" customWidth="1"/>
    <col min="7729" max="7730" width="5.85546875" style="337" customWidth="1"/>
    <col min="7731" max="7738" width="0" style="337" hidden="1" customWidth="1"/>
    <col min="7739" max="7744" width="5.42578125" style="337" customWidth="1"/>
    <col min="7745" max="7936" width="11" style="337"/>
    <col min="7937" max="7937" width="12.42578125" style="337" customWidth="1"/>
    <col min="7938" max="7938" width="8.140625" style="337" customWidth="1"/>
    <col min="7939" max="7946" width="5.42578125" style="337" customWidth="1"/>
    <col min="7947" max="7948" width="0" style="337" hidden="1" customWidth="1"/>
    <col min="7949" max="7950" width="5.42578125" style="337" customWidth="1"/>
    <col min="7951" max="7954" width="0" style="337" hidden="1" customWidth="1"/>
    <col min="7955" max="7956" width="5.42578125" style="337" customWidth="1"/>
    <col min="7957" max="7960" width="0" style="337" hidden="1" customWidth="1"/>
    <col min="7961" max="7962" width="5.42578125" style="337" customWidth="1"/>
    <col min="7963" max="7968" width="0" style="337" hidden="1" customWidth="1"/>
    <col min="7969" max="7970" width="5.42578125" style="337" customWidth="1"/>
    <col min="7971" max="7982" width="0" style="337" hidden="1" customWidth="1"/>
    <col min="7983" max="7984" width="5.42578125" style="337" customWidth="1"/>
    <col min="7985" max="7986" width="5.85546875" style="337" customWidth="1"/>
    <col min="7987" max="7994" width="0" style="337" hidden="1" customWidth="1"/>
    <col min="7995" max="8000" width="5.42578125" style="337" customWidth="1"/>
    <col min="8001" max="8192" width="11" style="337"/>
    <col min="8193" max="8193" width="12.42578125" style="337" customWidth="1"/>
    <col min="8194" max="8194" width="8.140625" style="337" customWidth="1"/>
    <col min="8195" max="8202" width="5.42578125" style="337" customWidth="1"/>
    <col min="8203" max="8204" width="0" style="337" hidden="1" customWidth="1"/>
    <col min="8205" max="8206" width="5.42578125" style="337" customWidth="1"/>
    <col min="8207" max="8210" width="0" style="337" hidden="1" customWidth="1"/>
    <col min="8211" max="8212" width="5.42578125" style="337" customWidth="1"/>
    <col min="8213" max="8216" width="0" style="337" hidden="1" customWidth="1"/>
    <col min="8217" max="8218" width="5.42578125" style="337" customWidth="1"/>
    <col min="8219" max="8224" width="0" style="337" hidden="1" customWidth="1"/>
    <col min="8225" max="8226" width="5.42578125" style="337" customWidth="1"/>
    <col min="8227" max="8238" width="0" style="337" hidden="1" customWidth="1"/>
    <col min="8239" max="8240" width="5.42578125" style="337" customWidth="1"/>
    <col min="8241" max="8242" width="5.85546875" style="337" customWidth="1"/>
    <col min="8243" max="8250" width="0" style="337" hidden="1" customWidth="1"/>
    <col min="8251" max="8256" width="5.42578125" style="337" customWidth="1"/>
    <col min="8257" max="8448" width="11" style="337"/>
    <col min="8449" max="8449" width="12.42578125" style="337" customWidth="1"/>
    <col min="8450" max="8450" width="8.140625" style="337" customWidth="1"/>
    <col min="8451" max="8458" width="5.42578125" style="337" customWidth="1"/>
    <col min="8459" max="8460" width="0" style="337" hidden="1" customWidth="1"/>
    <col min="8461" max="8462" width="5.42578125" style="337" customWidth="1"/>
    <col min="8463" max="8466" width="0" style="337" hidden="1" customWidth="1"/>
    <col min="8467" max="8468" width="5.42578125" style="337" customWidth="1"/>
    <col min="8469" max="8472" width="0" style="337" hidden="1" customWidth="1"/>
    <col min="8473" max="8474" width="5.42578125" style="337" customWidth="1"/>
    <col min="8475" max="8480" width="0" style="337" hidden="1" customWidth="1"/>
    <col min="8481" max="8482" width="5.42578125" style="337" customWidth="1"/>
    <col min="8483" max="8494" width="0" style="337" hidden="1" customWidth="1"/>
    <col min="8495" max="8496" width="5.42578125" style="337" customWidth="1"/>
    <col min="8497" max="8498" width="5.85546875" style="337" customWidth="1"/>
    <col min="8499" max="8506" width="0" style="337" hidden="1" customWidth="1"/>
    <col min="8507" max="8512" width="5.42578125" style="337" customWidth="1"/>
    <col min="8513" max="8704" width="11" style="337"/>
    <col min="8705" max="8705" width="12.42578125" style="337" customWidth="1"/>
    <col min="8706" max="8706" width="8.140625" style="337" customWidth="1"/>
    <col min="8707" max="8714" width="5.42578125" style="337" customWidth="1"/>
    <col min="8715" max="8716" width="0" style="337" hidden="1" customWidth="1"/>
    <col min="8717" max="8718" width="5.42578125" style="337" customWidth="1"/>
    <col min="8719" max="8722" width="0" style="337" hidden="1" customWidth="1"/>
    <col min="8723" max="8724" width="5.42578125" style="337" customWidth="1"/>
    <col min="8725" max="8728" width="0" style="337" hidden="1" customWidth="1"/>
    <col min="8729" max="8730" width="5.42578125" style="337" customWidth="1"/>
    <col min="8731" max="8736" width="0" style="337" hidden="1" customWidth="1"/>
    <col min="8737" max="8738" width="5.42578125" style="337" customWidth="1"/>
    <col min="8739" max="8750" width="0" style="337" hidden="1" customWidth="1"/>
    <col min="8751" max="8752" width="5.42578125" style="337" customWidth="1"/>
    <col min="8753" max="8754" width="5.85546875" style="337" customWidth="1"/>
    <col min="8755" max="8762" width="0" style="337" hidden="1" customWidth="1"/>
    <col min="8763" max="8768" width="5.42578125" style="337" customWidth="1"/>
    <col min="8769" max="8960" width="11" style="337"/>
    <col min="8961" max="8961" width="12.42578125" style="337" customWidth="1"/>
    <col min="8962" max="8962" width="8.140625" style="337" customWidth="1"/>
    <col min="8963" max="8970" width="5.42578125" style="337" customWidth="1"/>
    <col min="8971" max="8972" width="0" style="337" hidden="1" customWidth="1"/>
    <col min="8973" max="8974" width="5.42578125" style="337" customWidth="1"/>
    <col min="8975" max="8978" width="0" style="337" hidden="1" customWidth="1"/>
    <col min="8979" max="8980" width="5.42578125" style="337" customWidth="1"/>
    <col min="8981" max="8984" width="0" style="337" hidden="1" customWidth="1"/>
    <col min="8985" max="8986" width="5.42578125" style="337" customWidth="1"/>
    <col min="8987" max="8992" width="0" style="337" hidden="1" customWidth="1"/>
    <col min="8993" max="8994" width="5.42578125" style="337" customWidth="1"/>
    <col min="8995" max="9006" width="0" style="337" hidden="1" customWidth="1"/>
    <col min="9007" max="9008" width="5.42578125" style="337" customWidth="1"/>
    <col min="9009" max="9010" width="5.85546875" style="337" customWidth="1"/>
    <col min="9011" max="9018" width="0" style="337" hidden="1" customWidth="1"/>
    <col min="9019" max="9024" width="5.42578125" style="337" customWidth="1"/>
    <col min="9025" max="9216" width="11" style="337"/>
    <col min="9217" max="9217" width="12.42578125" style="337" customWidth="1"/>
    <col min="9218" max="9218" width="8.140625" style="337" customWidth="1"/>
    <col min="9219" max="9226" width="5.42578125" style="337" customWidth="1"/>
    <col min="9227" max="9228" width="0" style="337" hidden="1" customWidth="1"/>
    <col min="9229" max="9230" width="5.42578125" style="337" customWidth="1"/>
    <col min="9231" max="9234" width="0" style="337" hidden="1" customWidth="1"/>
    <col min="9235" max="9236" width="5.42578125" style="337" customWidth="1"/>
    <col min="9237" max="9240" width="0" style="337" hidden="1" customWidth="1"/>
    <col min="9241" max="9242" width="5.42578125" style="337" customWidth="1"/>
    <col min="9243" max="9248" width="0" style="337" hidden="1" customWidth="1"/>
    <col min="9249" max="9250" width="5.42578125" style="337" customWidth="1"/>
    <col min="9251" max="9262" width="0" style="337" hidden="1" customWidth="1"/>
    <col min="9263" max="9264" width="5.42578125" style="337" customWidth="1"/>
    <col min="9265" max="9266" width="5.85546875" style="337" customWidth="1"/>
    <col min="9267" max="9274" width="0" style="337" hidden="1" customWidth="1"/>
    <col min="9275" max="9280" width="5.42578125" style="337" customWidth="1"/>
    <col min="9281" max="9472" width="11" style="337"/>
    <col min="9473" max="9473" width="12.42578125" style="337" customWidth="1"/>
    <col min="9474" max="9474" width="8.140625" style="337" customWidth="1"/>
    <col min="9475" max="9482" width="5.42578125" style="337" customWidth="1"/>
    <col min="9483" max="9484" width="0" style="337" hidden="1" customWidth="1"/>
    <col min="9485" max="9486" width="5.42578125" style="337" customWidth="1"/>
    <col min="9487" max="9490" width="0" style="337" hidden="1" customWidth="1"/>
    <col min="9491" max="9492" width="5.42578125" style="337" customWidth="1"/>
    <col min="9493" max="9496" width="0" style="337" hidden="1" customWidth="1"/>
    <col min="9497" max="9498" width="5.42578125" style="337" customWidth="1"/>
    <col min="9499" max="9504" width="0" style="337" hidden="1" customWidth="1"/>
    <col min="9505" max="9506" width="5.42578125" style="337" customWidth="1"/>
    <col min="9507" max="9518" width="0" style="337" hidden="1" customWidth="1"/>
    <col min="9519" max="9520" width="5.42578125" style="337" customWidth="1"/>
    <col min="9521" max="9522" width="5.85546875" style="337" customWidth="1"/>
    <col min="9523" max="9530" width="0" style="337" hidden="1" customWidth="1"/>
    <col min="9531" max="9536" width="5.42578125" style="337" customWidth="1"/>
    <col min="9537" max="9728" width="11" style="337"/>
    <col min="9729" max="9729" width="12.42578125" style="337" customWidth="1"/>
    <col min="9730" max="9730" width="8.140625" style="337" customWidth="1"/>
    <col min="9731" max="9738" width="5.42578125" style="337" customWidth="1"/>
    <col min="9739" max="9740" width="0" style="337" hidden="1" customWidth="1"/>
    <col min="9741" max="9742" width="5.42578125" style="337" customWidth="1"/>
    <col min="9743" max="9746" width="0" style="337" hidden="1" customWidth="1"/>
    <col min="9747" max="9748" width="5.42578125" style="337" customWidth="1"/>
    <col min="9749" max="9752" width="0" style="337" hidden="1" customWidth="1"/>
    <col min="9753" max="9754" width="5.42578125" style="337" customWidth="1"/>
    <col min="9755" max="9760" width="0" style="337" hidden="1" customWidth="1"/>
    <col min="9761" max="9762" width="5.42578125" style="337" customWidth="1"/>
    <col min="9763" max="9774" width="0" style="337" hidden="1" customWidth="1"/>
    <col min="9775" max="9776" width="5.42578125" style="337" customWidth="1"/>
    <col min="9777" max="9778" width="5.85546875" style="337" customWidth="1"/>
    <col min="9779" max="9786" width="0" style="337" hidden="1" customWidth="1"/>
    <col min="9787" max="9792" width="5.42578125" style="337" customWidth="1"/>
    <col min="9793" max="9984" width="11" style="337"/>
    <col min="9985" max="9985" width="12.42578125" style="337" customWidth="1"/>
    <col min="9986" max="9986" width="8.140625" style="337" customWidth="1"/>
    <col min="9987" max="9994" width="5.42578125" style="337" customWidth="1"/>
    <col min="9995" max="9996" width="0" style="337" hidden="1" customWidth="1"/>
    <col min="9997" max="9998" width="5.42578125" style="337" customWidth="1"/>
    <col min="9999" max="10002" width="0" style="337" hidden="1" customWidth="1"/>
    <col min="10003" max="10004" width="5.42578125" style="337" customWidth="1"/>
    <col min="10005" max="10008" width="0" style="337" hidden="1" customWidth="1"/>
    <col min="10009" max="10010" width="5.42578125" style="337" customWidth="1"/>
    <col min="10011" max="10016" width="0" style="337" hidden="1" customWidth="1"/>
    <col min="10017" max="10018" width="5.42578125" style="337" customWidth="1"/>
    <col min="10019" max="10030" width="0" style="337" hidden="1" customWidth="1"/>
    <col min="10031" max="10032" width="5.42578125" style="337" customWidth="1"/>
    <col min="10033" max="10034" width="5.85546875" style="337" customWidth="1"/>
    <col min="10035" max="10042" width="0" style="337" hidden="1" customWidth="1"/>
    <col min="10043" max="10048" width="5.42578125" style="337" customWidth="1"/>
    <col min="10049" max="10240" width="11" style="337"/>
    <col min="10241" max="10241" width="12.42578125" style="337" customWidth="1"/>
    <col min="10242" max="10242" width="8.140625" style="337" customWidth="1"/>
    <col min="10243" max="10250" width="5.42578125" style="337" customWidth="1"/>
    <col min="10251" max="10252" width="0" style="337" hidden="1" customWidth="1"/>
    <col min="10253" max="10254" width="5.42578125" style="337" customWidth="1"/>
    <col min="10255" max="10258" width="0" style="337" hidden="1" customWidth="1"/>
    <col min="10259" max="10260" width="5.42578125" style="337" customWidth="1"/>
    <col min="10261" max="10264" width="0" style="337" hidden="1" customWidth="1"/>
    <col min="10265" max="10266" width="5.42578125" style="337" customWidth="1"/>
    <col min="10267" max="10272" width="0" style="337" hidden="1" customWidth="1"/>
    <col min="10273" max="10274" width="5.42578125" style="337" customWidth="1"/>
    <col min="10275" max="10286" width="0" style="337" hidden="1" customWidth="1"/>
    <col min="10287" max="10288" width="5.42578125" style="337" customWidth="1"/>
    <col min="10289" max="10290" width="5.85546875" style="337" customWidth="1"/>
    <col min="10291" max="10298" width="0" style="337" hidden="1" customWidth="1"/>
    <col min="10299" max="10304" width="5.42578125" style="337" customWidth="1"/>
    <col min="10305" max="10496" width="11" style="337"/>
    <col min="10497" max="10497" width="12.42578125" style="337" customWidth="1"/>
    <col min="10498" max="10498" width="8.140625" style="337" customWidth="1"/>
    <col min="10499" max="10506" width="5.42578125" style="337" customWidth="1"/>
    <col min="10507" max="10508" width="0" style="337" hidden="1" customWidth="1"/>
    <col min="10509" max="10510" width="5.42578125" style="337" customWidth="1"/>
    <col min="10511" max="10514" width="0" style="337" hidden="1" customWidth="1"/>
    <col min="10515" max="10516" width="5.42578125" style="337" customWidth="1"/>
    <col min="10517" max="10520" width="0" style="337" hidden="1" customWidth="1"/>
    <col min="10521" max="10522" width="5.42578125" style="337" customWidth="1"/>
    <col min="10523" max="10528" width="0" style="337" hidden="1" customWidth="1"/>
    <col min="10529" max="10530" width="5.42578125" style="337" customWidth="1"/>
    <col min="10531" max="10542" width="0" style="337" hidden="1" customWidth="1"/>
    <col min="10543" max="10544" width="5.42578125" style="337" customWidth="1"/>
    <col min="10545" max="10546" width="5.85546875" style="337" customWidth="1"/>
    <col min="10547" max="10554" width="0" style="337" hidden="1" customWidth="1"/>
    <col min="10555" max="10560" width="5.42578125" style="337" customWidth="1"/>
    <col min="10561" max="10752" width="11" style="337"/>
    <col min="10753" max="10753" width="12.42578125" style="337" customWidth="1"/>
    <col min="10754" max="10754" width="8.140625" style="337" customWidth="1"/>
    <col min="10755" max="10762" width="5.42578125" style="337" customWidth="1"/>
    <col min="10763" max="10764" width="0" style="337" hidden="1" customWidth="1"/>
    <col min="10765" max="10766" width="5.42578125" style="337" customWidth="1"/>
    <col min="10767" max="10770" width="0" style="337" hidden="1" customWidth="1"/>
    <col min="10771" max="10772" width="5.42578125" style="337" customWidth="1"/>
    <col min="10773" max="10776" width="0" style="337" hidden="1" customWidth="1"/>
    <col min="10777" max="10778" width="5.42578125" style="337" customWidth="1"/>
    <col min="10779" max="10784" width="0" style="337" hidden="1" customWidth="1"/>
    <col min="10785" max="10786" width="5.42578125" style="337" customWidth="1"/>
    <col min="10787" max="10798" width="0" style="337" hidden="1" customWidth="1"/>
    <col min="10799" max="10800" width="5.42578125" style="337" customWidth="1"/>
    <col min="10801" max="10802" width="5.85546875" style="337" customWidth="1"/>
    <col min="10803" max="10810" width="0" style="337" hidden="1" customWidth="1"/>
    <col min="10811" max="10816" width="5.42578125" style="337" customWidth="1"/>
    <col min="10817" max="11008" width="11" style="337"/>
    <col min="11009" max="11009" width="12.42578125" style="337" customWidth="1"/>
    <col min="11010" max="11010" width="8.140625" style="337" customWidth="1"/>
    <col min="11011" max="11018" width="5.42578125" style="337" customWidth="1"/>
    <col min="11019" max="11020" width="0" style="337" hidden="1" customWidth="1"/>
    <col min="11021" max="11022" width="5.42578125" style="337" customWidth="1"/>
    <col min="11023" max="11026" width="0" style="337" hidden="1" customWidth="1"/>
    <col min="11027" max="11028" width="5.42578125" style="337" customWidth="1"/>
    <col min="11029" max="11032" width="0" style="337" hidden="1" customWidth="1"/>
    <col min="11033" max="11034" width="5.42578125" style="337" customWidth="1"/>
    <col min="11035" max="11040" width="0" style="337" hidden="1" customWidth="1"/>
    <col min="11041" max="11042" width="5.42578125" style="337" customWidth="1"/>
    <col min="11043" max="11054" width="0" style="337" hidden="1" customWidth="1"/>
    <col min="11055" max="11056" width="5.42578125" style="337" customWidth="1"/>
    <col min="11057" max="11058" width="5.85546875" style="337" customWidth="1"/>
    <col min="11059" max="11066" width="0" style="337" hidden="1" customWidth="1"/>
    <col min="11067" max="11072" width="5.42578125" style="337" customWidth="1"/>
    <col min="11073" max="11264" width="11" style="337"/>
    <col min="11265" max="11265" width="12.42578125" style="337" customWidth="1"/>
    <col min="11266" max="11266" width="8.140625" style="337" customWidth="1"/>
    <col min="11267" max="11274" width="5.42578125" style="337" customWidth="1"/>
    <col min="11275" max="11276" width="0" style="337" hidden="1" customWidth="1"/>
    <col min="11277" max="11278" width="5.42578125" style="337" customWidth="1"/>
    <col min="11279" max="11282" width="0" style="337" hidden="1" customWidth="1"/>
    <col min="11283" max="11284" width="5.42578125" style="337" customWidth="1"/>
    <col min="11285" max="11288" width="0" style="337" hidden="1" customWidth="1"/>
    <col min="11289" max="11290" width="5.42578125" style="337" customWidth="1"/>
    <col min="11291" max="11296" width="0" style="337" hidden="1" customWidth="1"/>
    <col min="11297" max="11298" width="5.42578125" style="337" customWidth="1"/>
    <col min="11299" max="11310" width="0" style="337" hidden="1" customWidth="1"/>
    <col min="11311" max="11312" width="5.42578125" style="337" customWidth="1"/>
    <col min="11313" max="11314" width="5.85546875" style="337" customWidth="1"/>
    <col min="11315" max="11322" width="0" style="337" hidden="1" customWidth="1"/>
    <col min="11323" max="11328" width="5.42578125" style="337" customWidth="1"/>
    <col min="11329" max="11520" width="11" style="337"/>
    <col min="11521" max="11521" width="12.42578125" style="337" customWidth="1"/>
    <col min="11522" max="11522" width="8.140625" style="337" customWidth="1"/>
    <col min="11523" max="11530" width="5.42578125" style="337" customWidth="1"/>
    <col min="11531" max="11532" width="0" style="337" hidden="1" customWidth="1"/>
    <col min="11533" max="11534" width="5.42578125" style="337" customWidth="1"/>
    <col min="11535" max="11538" width="0" style="337" hidden="1" customWidth="1"/>
    <col min="11539" max="11540" width="5.42578125" style="337" customWidth="1"/>
    <col min="11541" max="11544" width="0" style="337" hidden="1" customWidth="1"/>
    <col min="11545" max="11546" width="5.42578125" style="337" customWidth="1"/>
    <col min="11547" max="11552" width="0" style="337" hidden="1" customWidth="1"/>
    <col min="11553" max="11554" width="5.42578125" style="337" customWidth="1"/>
    <col min="11555" max="11566" width="0" style="337" hidden="1" customWidth="1"/>
    <col min="11567" max="11568" width="5.42578125" style="337" customWidth="1"/>
    <col min="11569" max="11570" width="5.85546875" style="337" customWidth="1"/>
    <col min="11571" max="11578" width="0" style="337" hidden="1" customWidth="1"/>
    <col min="11579" max="11584" width="5.42578125" style="337" customWidth="1"/>
    <col min="11585" max="11776" width="11" style="337"/>
    <col min="11777" max="11777" width="12.42578125" style="337" customWidth="1"/>
    <col min="11778" max="11778" width="8.140625" style="337" customWidth="1"/>
    <col min="11779" max="11786" width="5.42578125" style="337" customWidth="1"/>
    <col min="11787" max="11788" width="0" style="337" hidden="1" customWidth="1"/>
    <col min="11789" max="11790" width="5.42578125" style="337" customWidth="1"/>
    <col min="11791" max="11794" width="0" style="337" hidden="1" customWidth="1"/>
    <col min="11795" max="11796" width="5.42578125" style="337" customWidth="1"/>
    <col min="11797" max="11800" width="0" style="337" hidden="1" customWidth="1"/>
    <col min="11801" max="11802" width="5.42578125" style="337" customWidth="1"/>
    <col min="11803" max="11808" width="0" style="337" hidden="1" customWidth="1"/>
    <col min="11809" max="11810" width="5.42578125" style="337" customWidth="1"/>
    <col min="11811" max="11822" width="0" style="337" hidden="1" customWidth="1"/>
    <col min="11823" max="11824" width="5.42578125" style="337" customWidth="1"/>
    <col min="11825" max="11826" width="5.85546875" style="337" customWidth="1"/>
    <col min="11827" max="11834" width="0" style="337" hidden="1" customWidth="1"/>
    <col min="11835" max="11840" width="5.42578125" style="337" customWidth="1"/>
    <col min="11841" max="12032" width="11" style="337"/>
    <col min="12033" max="12033" width="12.42578125" style="337" customWidth="1"/>
    <col min="12034" max="12034" width="8.140625" style="337" customWidth="1"/>
    <col min="12035" max="12042" width="5.42578125" style="337" customWidth="1"/>
    <col min="12043" max="12044" width="0" style="337" hidden="1" customWidth="1"/>
    <col min="12045" max="12046" width="5.42578125" style="337" customWidth="1"/>
    <col min="12047" max="12050" width="0" style="337" hidden="1" customWidth="1"/>
    <col min="12051" max="12052" width="5.42578125" style="337" customWidth="1"/>
    <col min="12053" max="12056" width="0" style="337" hidden="1" customWidth="1"/>
    <col min="12057" max="12058" width="5.42578125" style="337" customWidth="1"/>
    <col min="12059" max="12064" width="0" style="337" hidden="1" customWidth="1"/>
    <col min="12065" max="12066" width="5.42578125" style="337" customWidth="1"/>
    <col min="12067" max="12078" width="0" style="337" hidden="1" customWidth="1"/>
    <col min="12079" max="12080" width="5.42578125" style="337" customWidth="1"/>
    <col min="12081" max="12082" width="5.85546875" style="337" customWidth="1"/>
    <col min="12083" max="12090" width="0" style="337" hidden="1" customWidth="1"/>
    <col min="12091" max="12096" width="5.42578125" style="337" customWidth="1"/>
    <col min="12097" max="12288" width="11" style="337"/>
    <col min="12289" max="12289" width="12.42578125" style="337" customWidth="1"/>
    <col min="12290" max="12290" width="8.140625" style="337" customWidth="1"/>
    <col min="12291" max="12298" width="5.42578125" style="337" customWidth="1"/>
    <col min="12299" max="12300" width="0" style="337" hidden="1" customWidth="1"/>
    <col min="12301" max="12302" width="5.42578125" style="337" customWidth="1"/>
    <col min="12303" max="12306" width="0" style="337" hidden="1" customWidth="1"/>
    <col min="12307" max="12308" width="5.42578125" style="337" customWidth="1"/>
    <col min="12309" max="12312" width="0" style="337" hidden="1" customWidth="1"/>
    <col min="12313" max="12314" width="5.42578125" style="337" customWidth="1"/>
    <col min="12315" max="12320" width="0" style="337" hidden="1" customWidth="1"/>
    <col min="12321" max="12322" width="5.42578125" style="337" customWidth="1"/>
    <col min="12323" max="12334" width="0" style="337" hidden="1" customWidth="1"/>
    <col min="12335" max="12336" width="5.42578125" style="337" customWidth="1"/>
    <col min="12337" max="12338" width="5.85546875" style="337" customWidth="1"/>
    <col min="12339" max="12346" width="0" style="337" hidden="1" customWidth="1"/>
    <col min="12347" max="12352" width="5.42578125" style="337" customWidth="1"/>
    <col min="12353" max="12544" width="11" style="337"/>
    <col min="12545" max="12545" width="12.42578125" style="337" customWidth="1"/>
    <col min="12546" max="12546" width="8.140625" style="337" customWidth="1"/>
    <col min="12547" max="12554" width="5.42578125" style="337" customWidth="1"/>
    <col min="12555" max="12556" width="0" style="337" hidden="1" customWidth="1"/>
    <col min="12557" max="12558" width="5.42578125" style="337" customWidth="1"/>
    <col min="12559" max="12562" width="0" style="337" hidden="1" customWidth="1"/>
    <col min="12563" max="12564" width="5.42578125" style="337" customWidth="1"/>
    <col min="12565" max="12568" width="0" style="337" hidden="1" customWidth="1"/>
    <col min="12569" max="12570" width="5.42578125" style="337" customWidth="1"/>
    <col min="12571" max="12576" width="0" style="337" hidden="1" customWidth="1"/>
    <col min="12577" max="12578" width="5.42578125" style="337" customWidth="1"/>
    <col min="12579" max="12590" width="0" style="337" hidden="1" customWidth="1"/>
    <col min="12591" max="12592" width="5.42578125" style="337" customWidth="1"/>
    <col min="12593" max="12594" width="5.85546875" style="337" customWidth="1"/>
    <col min="12595" max="12602" width="0" style="337" hidden="1" customWidth="1"/>
    <col min="12603" max="12608" width="5.42578125" style="337" customWidth="1"/>
    <col min="12609" max="12800" width="11" style="337"/>
    <col min="12801" max="12801" width="12.42578125" style="337" customWidth="1"/>
    <col min="12802" max="12802" width="8.140625" style="337" customWidth="1"/>
    <col min="12803" max="12810" width="5.42578125" style="337" customWidth="1"/>
    <col min="12811" max="12812" width="0" style="337" hidden="1" customWidth="1"/>
    <col min="12813" max="12814" width="5.42578125" style="337" customWidth="1"/>
    <col min="12815" max="12818" width="0" style="337" hidden="1" customWidth="1"/>
    <col min="12819" max="12820" width="5.42578125" style="337" customWidth="1"/>
    <col min="12821" max="12824" width="0" style="337" hidden="1" customWidth="1"/>
    <col min="12825" max="12826" width="5.42578125" style="337" customWidth="1"/>
    <col min="12827" max="12832" width="0" style="337" hidden="1" customWidth="1"/>
    <col min="12833" max="12834" width="5.42578125" style="337" customWidth="1"/>
    <col min="12835" max="12846" width="0" style="337" hidden="1" customWidth="1"/>
    <col min="12847" max="12848" width="5.42578125" style="337" customWidth="1"/>
    <col min="12849" max="12850" width="5.85546875" style="337" customWidth="1"/>
    <col min="12851" max="12858" width="0" style="337" hidden="1" customWidth="1"/>
    <col min="12859" max="12864" width="5.42578125" style="337" customWidth="1"/>
    <col min="12865" max="13056" width="11" style="337"/>
    <col min="13057" max="13057" width="12.42578125" style="337" customWidth="1"/>
    <col min="13058" max="13058" width="8.140625" style="337" customWidth="1"/>
    <col min="13059" max="13066" width="5.42578125" style="337" customWidth="1"/>
    <col min="13067" max="13068" width="0" style="337" hidden="1" customWidth="1"/>
    <col min="13069" max="13070" width="5.42578125" style="337" customWidth="1"/>
    <col min="13071" max="13074" width="0" style="337" hidden="1" customWidth="1"/>
    <col min="13075" max="13076" width="5.42578125" style="337" customWidth="1"/>
    <col min="13077" max="13080" width="0" style="337" hidden="1" customWidth="1"/>
    <col min="13081" max="13082" width="5.42578125" style="337" customWidth="1"/>
    <col min="13083" max="13088" width="0" style="337" hidden="1" customWidth="1"/>
    <col min="13089" max="13090" width="5.42578125" style="337" customWidth="1"/>
    <col min="13091" max="13102" width="0" style="337" hidden="1" customWidth="1"/>
    <col min="13103" max="13104" width="5.42578125" style="337" customWidth="1"/>
    <col min="13105" max="13106" width="5.85546875" style="337" customWidth="1"/>
    <col min="13107" max="13114" width="0" style="337" hidden="1" customWidth="1"/>
    <col min="13115" max="13120" width="5.42578125" style="337" customWidth="1"/>
    <col min="13121" max="13312" width="11" style="337"/>
    <col min="13313" max="13313" width="12.42578125" style="337" customWidth="1"/>
    <col min="13314" max="13314" width="8.140625" style="337" customWidth="1"/>
    <col min="13315" max="13322" width="5.42578125" style="337" customWidth="1"/>
    <col min="13323" max="13324" width="0" style="337" hidden="1" customWidth="1"/>
    <col min="13325" max="13326" width="5.42578125" style="337" customWidth="1"/>
    <col min="13327" max="13330" width="0" style="337" hidden="1" customWidth="1"/>
    <col min="13331" max="13332" width="5.42578125" style="337" customWidth="1"/>
    <col min="13333" max="13336" width="0" style="337" hidden="1" customWidth="1"/>
    <col min="13337" max="13338" width="5.42578125" style="337" customWidth="1"/>
    <col min="13339" max="13344" width="0" style="337" hidden="1" customWidth="1"/>
    <col min="13345" max="13346" width="5.42578125" style="337" customWidth="1"/>
    <col min="13347" max="13358" width="0" style="337" hidden="1" customWidth="1"/>
    <col min="13359" max="13360" width="5.42578125" style="337" customWidth="1"/>
    <col min="13361" max="13362" width="5.85546875" style="337" customWidth="1"/>
    <col min="13363" max="13370" width="0" style="337" hidden="1" customWidth="1"/>
    <col min="13371" max="13376" width="5.42578125" style="337" customWidth="1"/>
    <col min="13377" max="13568" width="11" style="337"/>
    <col min="13569" max="13569" width="12.42578125" style="337" customWidth="1"/>
    <col min="13570" max="13570" width="8.140625" style="337" customWidth="1"/>
    <col min="13571" max="13578" width="5.42578125" style="337" customWidth="1"/>
    <col min="13579" max="13580" width="0" style="337" hidden="1" customWidth="1"/>
    <col min="13581" max="13582" width="5.42578125" style="337" customWidth="1"/>
    <col min="13583" max="13586" width="0" style="337" hidden="1" customWidth="1"/>
    <col min="13587" max="13588" width="5.42578125" style="337" customWidth="1"/>
    <col min="13589" max="13592" width="0" style="337" hidden="1" customWidth="1"/>
    <col min="13593" max="13594" width="5.42578125" style="337" customWidth="1"/>
    <col min="13595" max="13600" width="0" style="337" hidden="1" customWidth="1"/>
    <col min="13601" max="13602" width="5.42578125" style="337" customWidth="1"/>
    <col min="13603" max="13614" width="0" style="337" hidden="1" customWidth="1"/>
    <col min="13615" max="13616" width="5.42578125" style="337" customWidth="1"/>
    <col min="13617" max="13618" width="5.85546875" style="337" customWidth="1"/>
    <col min="13619" max="13626" width="0" style="337" hidden="1" customWidth="1"/>
    <col min="13627" max="13632" width="5.42578125" style="337" customWidth="1"/>
    <col min="13633" max="13824" width="11" style="337"/>
    <col min="13825" max="13825" width="12.42578125" style="337" customWidth="1"/>
    <col min="13826" max="13826" width="8.140625" style="337" customWidth="1"/>
    <col min="13827" max="13834" width="5.42578125" style="337" customWidth="1"/>
    <col min="13835" max="13836" width="0" style="337" hidden="1" customWidth="1"/>
    <col min="13837" max="13838" width="5.42578125" style="337" customWidth="1"/>
    <col min="13839" max="13842" width="0" style="337" hidden="1" customWidth="1"/>
    <col min="13843" max="13844" width="5.42578125" style="337" customWidth="1"/>
    <col min="13845" max="13848" width="0" style="337" hidden="1" customWidth="1"/>
    <col min="13849" max="13850" width="5.42578125" style="337" customWidth="1"/>
    <col min="13851" max="13856" width="0" style="337" hidden="1" customWidth="1"/>
    <col min="13857" max="13858" width="5.42578125" style="337" customWidth="1"/>
    <col min="13859" max="13870" width="0" style="337" hidden="1" customWidth="1"/>
    <col min="13871" max="13872" width="5.42578125" style="337" customWidth="1"/>
    <col min="13873" max="13874" width="5.85546875" style="337" customWidth="1"/>
    <col min="13875" max="13882" width="0" style="337" hidden="1" customWidth="1"/>
    <col min="13883" max="13888" width="5.42578125" style="337" customWidth="1"/>
    <col min="13889" max="14080" width="11" style="337"/>
    <col min="14081" max="14081" width="12.42578125" style="337" customWidth="1"/>
    <col min="14082" max="14082" width="8.140625" style="337" customWidth="1"/>
    <col min="14083" max="14090" width="5.42578125" style="337" customWidth="1"/>
    <col min="14091" max="14092" width="0" style="337" hidden="1" customWidth="1"/>
    <col min="14093" max="14094" width="5.42578125" style="337" customWidth="1"/>
    <col min="14095" max="14098" width="0" style="337" hidden="1" customWidth="1"/>
    <col min="14099" max="14100" width="5.42578125" style="337" customWidth="1"/>
    <col min="14101" max="14104" width="0" style="337" hidden="1" customWidth="1"/>
    <col min="14105" max="14106" width="5.42578125" style="337" customWidth="1"/>
    <col min="14107" max="14112" width="0" style="337" hidden="1" customWidth="1"/>
    <col min="14113" max="14114" width="5.42578125" style="337" customWidth="1"/>
    <col min="14115" max="14126" width="0" style="337" hidden="1" customWidth="1"/>
    <col min="14127" max="14128" width="5.42578125" style="337" customWidth="1"/>
    <col min="14129" max="14130" width="5.85546875" style="337" customWidth="1"/>
    <col min="14131" max="14138" width="0" style="337" hidden="1" customWidth="1"/>
    <col min="14139" max="14144" width="5.42578125" style="337" customWidth="1"/>
    <col min="14145" max="14336" width="11" style="337"/>
    <col min="14337" max="14337" width="12.42578125" style="337" customWidth="1"/>
    <col min="14338" max="14338" width="8.140625" style="337" customWidth="1"/>
    <col min="14339" max="14346" width="5.42578125" style="337" customWidth="1"/>
    <col min="14347" max="14348" width="0" style="337" hidden="1" customWidth="1"/>
    <col min="14349" max="14350" width="5.42578125" style="337" customWidth="1"/>
    <col min="14351" max="14354" width="0" style="337" hidden="1" customWidth="1"/>
    <col min="14355" max="14356" width="5.42578125" style="337" customWidth="1"/>
    <col min="14357" max="14360" width="0" style="337" hidden="1" customWidth="1"/>
    <col min="14361" max="14362" width="5.42578125" style="337" customWidth="1"/>
    <col min="14363" max="14368" width="0" style="337" hidden="1" customWidth="1"/>
    <col min="14369" max="14370" width="5.42578125" style="337" customWidth="1"/>
    <col min="14371" max="14382" width="0" style="337" hidden="1" customWidth="1"/>
    <col min="14383" max="14384" width="5.42578125" style="337" customWidth="1"/>
    <col min="14385" max="14386" width="5.85546875" style="337" customWidth="1"/>
    <col min="14387" max="14394" width="0" style="337" hidden="1" customWidth="1"/>
    <col min="14395" max="14400" width="5.42578125" style="337" customWidth="1"/>
    <col min="14401" max="14592" width="11" style="337"/>
    <col min="14593" max="14593" width="12.42578125" style="337" customWidth="1"/>
    <col min="14594" max="14594" width="8.140625" style="337" customWidth="1"/>
    <col min="14595" max="14602" width="5.42578125" style="337" customWidth="1"/>
    <col min="14603" max="14604" width="0" style="337" hidden="1" customWidth="1"/>
    <col min="14605" max="14606" width="5.42578125" style="337" customWidth="1"/>
    <col min="14607" max="14610" width="0" style="337" hidden="1" customWidth="1"/>
    <col min="14611" max="14612" width="5.42578125" style="337" customWidth="1"/>
    <col min="14613" max="14616" width="0" style="337" hidden="1" customWidth="1"/>
    <col min="14617" max="14618" width="5.42578125" style="337" customWidth="1"/>
    <col min="14619" max="14624" width="0" style="337" hidden="1" customWidth="1"/>
    <col min="14625" max="14626" width="5.42578125" style="337" customWidth="1"/>
    <col min="14627" max="14638" width="0" style="337" hidden="1" customWidth="1"/>
    <col min="14639" max="14640" width="5.42578125" style="337" customWidth="1"/>
    <col min="14641" max="14642" width="5.85546875" style="337" customWidth="1"/>
    <col min="14643" max="14650" width="0" style="337" hidden="1" customWidth="1"/>
    <col min="14651" max="14656" width="5.42578125" style="337" customWidth="1"/>
    <col min="14657" max="14848" width="11" style="337"/>
    <col min="14849" max="14849" width="12.42578125" style="337" customWidth="1"/>
    <col min="14850" max="14850" width="8.140625" style="337" customWidth="1"/>
    <col min="14851" max="14858" width="5.42578125" style="337" customWidth="1"/>
    <col min="14859" max="14860" width="0" style="337" hidden="1" customWidth="1"/>
    <col min="14861" max="14862" width="5.42578125" style="337" customWidth="1"/>
    <col min="14863" max="14866" width="0" style="337" hidden="1" customWidth="1"/>
    <col min="14867" max="14868" width="5.42578125" style="337" customWidth="1"/>
    <col min="14869" max="14872" width="0" style="337" hidden="1" customWidth="1"/>
    <col min="14873" max="14874" width="5.42578125" style="337" customWidth="1"/>
    <col min="14875" max="14880" width="0" style="337" hidden="1" customWidth="1"/>
    <col min="14881" max="14882" width="5.42578125" style="337" customWidth="1"/>
    <col min="14883" max="14894" width="0" style="337" hidden="1" customWidth="1"/>
    <col min="14895" max="14896" width="5.42578125" style="337" customWidth="1"/>
    <col min="14897" max="14898" width="5.85546875" style="337" customWidth="1"/>
    <col min="14899" max="14906" width="0" style="337" hidden="1" customWidth="1"/>
    <col min="14907" max="14912" width="5.42578125" style="337" customWidth="1"/>
    <col min="14913" max="15104" width="11" style="337"/>
    <col min="15105" max="15105" width="12.42578125" style="337" customWidth="1"/>
    <col min="15106" max="15106" width="8.140625" style="337" customWidth="1"/>
    <col min="15107" max="15114" width="5.42578125" style="337" customWidth="1"/>
    <col min="15115" max="15116" width="0" style="337" hidden="1" customWidth="1"/>
    <col min="15117" max="15118" width="5.42578125" style="337" customWidth="1"/>
    <col min="15119" max="15122" width="0" style="337" hidden="1" customWidth="1"/>
    <col min="15123" max="15124" width="5.42578125" style="337" customWidth="1"/>
    <col min="15125" max="15128" width="0" style="337" hidden="1" customWidth="1"/>
    <col min="15129" max="15130" width="5.42578125" style="337" customWidth="1"/>
    <col min="15131" max="15136" width="0" style="337" hidden="1" customWidth="1"/>
    <col min="15137" max="15138" width="5.42578125" style="337" customWidth="1"/>
    <col min="15139" max="15150" width="0" style="337" hidden="1" customWidth="1"/>
    <col min="15151" max="15152" width="5.42578125" style="337" customWidth="1"/>
    <col min="15153" max="15154" width="5.85546875" style="337" customWidth="1"/>
    <col min="15155" max="15162" width="0" style="337" hidden="1" customWidth="1"/>
    <col min="15163" max="15168" width="5.42578125" style="337" customWidth="1"/>
    <col min="15169" max="15360" width="11" style="337"/>
    <col min="15361" max="15361" width="12.42578125" style="337" customWidth="1"/>
    <col min="15362" max="15362" width="8.140625" style="337" customWidth="1"/>
    <col min="15363" max="15370" width="5.42578125" style="337" customWidth="1"/>
    <col min="15371" max="15372" width="0" style="337" hidden="1" customWidth="1"/>
    <col min="15373" max="15374" width="5.42578125" style="337" customWidth="1"/>
    <col min="15375" max="15378" width="0" style="337" hidden="1" customWidth="1"/>
    <col min="15379" max="15380" width="5.42578125" style="337" customWidth="1"/>
    <col min="15381" max="15384" width="0" style="337" hidden="1" customWidth="1"/>
    <col min="15385" max="15386" width="5.42578125" style="337" customWidth="1"/>
    <col min="15387" max="15392" width="0" style="337" hidden="1" customWidth="1"/>
    <col min="15393" max="15394" width="5.42578125" style="337" customWidth="1"/>
    <col min="15395" max="15406" width="0" style="337" hidden="1" customWidth="1"/>
    <col min="15407" max="15408" width="5.42578125" style="337" customWidth="1"/>
    <col min="15409" max="15410" width="5.85546875" style="337" customWidth="1"/>
    <col min="15411" max="15418" width="0" style="337" hidden="1" customWidth="1"/>
    <col min="15419" max="15424" width="5.42578125" style="337" customWidth="1"/>
    <col min="15425" max="15616" width="11" style="337"/>
    <col min="15617" max="15617" width="12.42578125" style="337" customWidth="1"/>
    <col min="15618" max="15618" width="8.140625" style="337" customWidth="1"/>
    <col min="15619" max="15626" width="5.42578125" style="337" customWidth="1"/>
    <col min="15627" max="15628" width="0" style="337" hidden="1" customWidth="1"/>
    <col min="15629" max="15630" width="5.42578125" style="337" customWidth="1"/>
    <col min="15631" max="15634" width="0" style="337" hidden="1" customWidth="1"/>
    <col min="15635" max="15636" width="5.42578125" style="337" customWidth="1"/>
    <col min="15637" max="15640" width="0" style="337" hidden="1" customWidth="1"/>
    <col min="15641" max="15642" width="5.42578125" style="337" customWidth="1"/>
    <col min="15643" max="15648" width="0" style="337" hidden="1" customWidth="1"/>
    <col min="15649" max="15650" width="5.42578125" style="337" customWidth="1"/>
    <col min="15651" max="15662" width="0" style="337" hidden="1" customWidth="1"/>
    <col min="15663" max="15664" width="5.42578125" style="337" customWidth="1"/>
    <col min="15665" max="15666" width="5.85546875" style="337" customWidth="1"/>
    <col min="15667" max="15674" width="0" style="337" hidden="1" customWidth="1"/>
    <col min="15675" max="15680" width="5.42578125" style="337" customWidth="1"/>
    <col min="15681" max="15872" width="11" style="337"/>
    <col min="15873" max="15873" width="12.42578125" style="337" customWidth="1"/>
    <col min="15874" max="15874" width="8.140625" style="337" customWidth="1"/>
    <col min="15875" max="15882" width="5.42578125" style="337" customWidth="1"/>
    <col min="15883" max="15884" width="0" style="337" hidden="1" customWidth="1"/>
    <col min="15885" max="15886" width="5.42578125" style="337" customWidth="1"/>
    <col min="15887" max="15890" width="0" style="337" hidden="1" customWidth="1"/>
    <col min="15891" max="15892" width="5.42578125" style="337" customWidth="1"/>
    <col min="15893" max="15896" width="0" style="337" hidden="1" customWidth="1"/>
    <col min="15897" max="15898" width="5.42578125" style="337" customWidth="1"/>
    <col min="15899" max="15904" width="0" style="337" hidden="1" customWidth="1"/>
    <col min="15905" max="15906" width="5.42578125" style="337" customWidth="1"/>
    <col min="15907" max="15918" width="0" style="337" hidden="1" customWidth="1"/>
    <col min="15919" max="15920" width="5.42578125" style="337" customWidth="1"/>
    <col min="15921" max="15922" width="5.85546875" style="337" customWidth="1"/>
    <col min="15923" max="15930" width="0" style="337" hidden="1" customWidth="1"/>
    <col min="15931" max="15936" width="5.42578125" style="337" customWidth="1"/>
    <col min="15937" max="16128" width="11" style="337"/>
    <col min="16129" max="16129" width="12.42578125" style="337" customWidth="1"/>
    <col min="16130" max="16130" width="8.140625" style="337" customWidth="1"/>
    <col min="16131" max="16138" width="5.42578125" style="337" customWidth="1"/>
    <col min="16139" max="16140" width="0" style="337" hidden="1" customWidth="1"/>
    <col min="16141" max="16142" width="5.42578125" style="337" customWidth="1"/>
    <col min="16143" max="16146" width="0" style="337" hidden="1" customWidth="1"/>
    <col min="16147" max="16148" width="5.42578125" style="337" customWidth="1"/>
    <col min="16149" max="16152" width="0" style="337" hidden="1" customWidth="1"/>
    <col min="16153" max="16154" width="5.42578125" style="337" customWidth="1"/>
    <col min="16155" max="16160" width="0" style="337" hidden="1" customWidth="1"/>
    <col min="16161" max="16162" width="5.42578125" style="337" customWidth="1"/>
    <col min="16163" max="16174" width="0" style="337" hidden="1" customWidth="1"/>
    <col min="16175" max="16176" width="5.42578125" style="337" customWidth="1"/>
    <col min="16177" max="16178" width="5.85546875" style="337" customWidth="1"/>
    <col min="16179" max="16186" width="0" style="337" hidden="1" customWidth="1"/>
    <col min="16187" max="16192" width="5.42578125" style="337" customWidth="1"/>
    <col min="16193" max="16384" width="11" style="337"/>
  </cols>
  <sheetData>
    <row r="1" spans="1:64" s="299" customFormat="1" ht="12" customHeight="1">
      <c r="A1" s="134" t="s">
        <v>302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48" t="s">
        <v>1</v>
      </c>
      <c r="D2" s="349"/>
      <c r="E2" s="348" t="s">
        <v>259</v>
      </c>
      <c r="F2" s="349"/>
      <c r="G2" s="348" t="s">
        <v>3</v>
      </c>
      <c r="H2" s="349"/>
      <c r="I2" s="348" t="s">
        <v>4</v>
      </c>
      <c r="J2" s="349"/>
      <c r="K2" s="348" t="s">
        <v>5</v>
      </c>
      <c r="L2" s="351"/>
      <c r="M2" s="348" t="s">
        <v>6</v>
      </c>
      <c r="N2" s="349"/>
      <c r="O2" s="348" t="s">
        <v>7</v>
      </c>
      <c r="P2" s="351"/>
      <c r="Q2" s="348" t="s">
        <v>8</v>
      </c>
      <c r="R2" s="351"/>
      <c r="S2" s="348" t="s">
        <v>9</v>
      </c>
      <c r="T2" s="349"/>
      <c r="U2" s="348" t="s">
        <v>10</v>
      </c>
      <c r="V2" s="351"/>
      <c r="W2" s="348" t="s">
        <v>11</v>
      </c>
      <c r="X2" s="351"/>
      <c r="Y2" s="348" t="s">
        <v>12</v>
      </c>
      <c r="Z2" s="349"/>
      <c r="AA2" s="348" t="s">
        <v>13</v>
      </c>
      <c r="AB2" s="351"/>
      <c r="AC2" s="348" t="s">
        <v>14</v>
      </c>
      <c r="AD2" s="351"/>
      <c r="AE2" s="348" t="s">
        <v>15</v>
      </c>
      <c r="AF2" s="351"/>
      <c r="AG2" s="348" t="s">
        <v>300</v>
      </c>
      <c r="AH2" s="349"/>
      <c r="AI2" s="348" t="s">
        <v>17</v>
      </c>
      <c r="AJ2" s="351"/>
      <c r="AK2" s="348" t="s">
        <v>18</v>
      </c>
      <c r="AL2" s="351"/>
      <c r="AM2" s="348" t="s">
        <v>19</v>
      </c>
      <c r="AN2" s="351"/>
      <c r="AO2" s="348" t="s">
        <v>20</v>
      </c>
      <c r="AP2" s="351"/>
      <c r="AQ2" s="348" t="s">
        <v>21</v>
      </c>
      <c r="AR2" s="351"/>
      <c r="AS2" s="348" t="s">
        <v>22</v>
      </c>
      <c r="AT2" s="351"/>
      <c r="AU2" s="348" t="s">
        <v>23</v>
      </c>
      <c r="AV2" s="349"/>
      <c r="AW2" s="348" t="s">
        <v>24</v>
      </c>
      <c r="AX2" s="351"/>
      <c r="AY2" s="348" t="s">
        <v>25</v>
      </c>
      <c r="AZ2" s="351"/>
      <c r="BA2" s="348" t="s">
        <v>26</v>
      </c>
      <c r="BB2" s="351"/>
      <c r="BC2" s="348" t="s">
        <v>27</v>
      </c>
      <c r="BD2" s="351"/>
      <c r="BE2" s="348" t="s">
        <v>28</v>
      </c>
      <c r="BF2" s="351"/>
      <c r="BG2" s="348" t="s">
        <v>29</v>
      </c>
      <c r="BH2" s="349"/>
      <c r="BI2" s="348" t="s">
        <v>30</v>
      </c>
      <c r="BJ2" s="352"/>
      <c r="BK2" s="352"/>
      <c r="BL2" s="352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243" customFormat="1" ht="12" customHeight="1">
      <c r="A6" s="237" t="s">
        <v>30</v>
      </c>
      <c r="B6" s="237"/>
      <c r="C6" s="331">
        <f>SUM(C7:C32)</f>
        <v>6</v>
      </c>
      <c r="D6" s="331">
        <f t="shared" ref="D6:BG6" si="0">SUM(D7:D32)</f>
        <v>29</v>
      </c>
      <c r="E6" s="331">
        <f t="shared" si="0"/>
        <v>6</v>
      </c>
      <c r="F6" s="331">
        <f t="shared" si="0"/>
        <v>31</v>
      </c>
      <c r="G6" s="331">
        <f t="shared" si="0"/>
        <v>16</v>
      </c>
      <c r="H6" s="331">
        <f t="shared" si="0"/>
        <v>15</v>
      </c>
      <c r="I6" s="331">
        <f t="shared" si="0"/>
        <v>5</v>
      </c>
      <c r="J6" s="331">
        <f t="shared" si="0"/>
        <v>20</v>
      </c>
      <c r="K6" s="331">
        <f t="shared" si="0"/>
        <v>0</v>
      </c>
      <c r="L6" s="331">
        <f t="shared" si="0"/>
        <v>0</v>
      </c>
      <c r="M6" s="331">
        <f t="shared" si="0"/>
        <v>1</v>
      </c>
      <c r="N6" s="331">
        <f t="shared" si="0"/>
        <v>1</v>
      </c>
      <c r="O6" s="331">
        <f t="shared" si="0"/>
        <v>0</v>
      </c>
      <c r="P6" s="331">
        <f t="shared" si="0"/>
        <v>0</v>
      </c>
      <c r="Q6" s="331">
        <f t="shared" si="0"/>
        <v>0</v>
      </c>
      <c r="R6" s="331">
        <f t="shared" si="0"/>
        <v>0</v>
      </c>
      <c r="S6" s="331">
        <f t="shared" si="0"/>
        <v>0</v>
      </c>
      <c r="T6" s="331">
        <f t="shared" si="0"/>
        <v>1</v>
      </c>
      <c r="U6" s="331">
        <f t="shared" si="0"/>
        <v>0</v>
      </c>
      <c r="V6" s="331">
        <f t="shared" si="0"/>
        <v>0</v>
      </c>
      <c r="W6" s="331">
        <f t="shared" si="0"/>
        <v>1</v>
      </c>
      <c r="X6" s="331">
        <f t="shared" si="0"/>
        <v>0</v>
      </c>
      <c r="Y6" s="331">
        <f t="shared" si="0"/>
        <v>1</v>
      </c>
      <c r="Z6" s="331">
        <f t="shared" si="0"/>
        <v>2</v>
      </c>
      <c r="AA6" s="331">
        <f t="shared" si="0"/>
        <v>0</v>
      </c>
      <c r="AB6" s="331">
        <f t="shared" si="0"/>
        <v>0</v>
      </c>
      <c r="AC6" s="331">
        <f t="shared" si="0"/>
        <v>0</v>
      </c>
      <c r="AD6" s="331">
        <f t="shared" si="0"/>
        <v>0</v>
      </c>
      <c r="AE6" s="331">
        <f t="shared" si="0"/>
        <v>0</v>
      </c>
      <c r="AF6" s="331">
        <f t="shared" si="0"/>
        <v>0</v>
      </c>
      <c r="AG6" s="331">
        <f t="shared" si="0"/>
        <v>3</v>
      </c>
      <c r="AH6" s="331">
        <f t="shared" si="0"/>
        <v>3</v>
      </c>
      <c r="AI6" s="331">
        <f t="shared" si="0"/>
        <v>0</v>
      </c>
      <c r="AJ6" s="331">
        <f t="shared" si="0"/>
        <v>0</v>
      </c>
      <c r="AK6" s="331">
        <f t="shared" si="0"/>
        <v>0</v>
      </c>
      <c r="AL6" s="331">
        <f t="shared" si="0"/>
        <v>0</v>
      </c>
      <c r="AM6" s="331">
        <f t="shared" si="0"/>
        <v>0</v>
      </c>
      <c r="AN6" s="331">
        <f t="shared" si="0"/>
        <v>0</v>
      </c>
      <c r="AO6" s="331">
        <f t="shared" si="0"/>
        <v>0</v>
      </c>
      <c r="AP6" s="331">
        <f t="shared" si="0"/>
        <v>0</v>
      </c>
      <c r="AQ6" s="331">
        <f t="shared" si="0"/>
        <v>0</v>
      </c>
      <c r="AR6" s="331">
        <f t="shared" si="0"/>
        <v>0</v>
      </c>
      <c r="AS6" s="331">
        <f t="shared" si="0"/>
        <v>0</v>
      </c>
      <c r="AT6" s="331">
        <f t="shared" si="0"/>
        <v>0</v>
      </c>
      <c r="AU6" s="331">
        <f t="shared" si="0"/>
        <v>0</v>
      </c>
      <c r="AV6" s="331">
        <f t="shared" si="0"/>
        <v>2</v>
      </c>
      <c r="AW6" s="331">
        <f t="shared" si="0"/>
        <v>0</v>
      </c>
      <c r="AX6" s="331">
        <f t="shared" si="0"/>
        <v>1</v>
      </c>
      <c r="AY6" s="331">
        <f t="shared" si="0"/>
        <v>0</v>
      </c>
      <c r="AZ6" s="331">
        <f t="shared" si="0"/>
        <v>0</v>
      </c>
      <c r="BA6" s="331">
        <f t="shared" si="0"/>
        <v>0</v>
      </c>
      <c r="BB6" s="331">
        <f t="shared" si="0"/>
        <v>0</v>
      </c>
      <c r="BC6" s="331">
        <f t="shared" si="0"/>
        <v>0</v>
      </c>
      <c r="BD6" s="331">
        <f t="shared" si="0"/>
        <v>0</v>
      </c>
      <c r="BE6" s="331">
        <f t="shared" si="0"/>
        <v>0</v>
      </c>
      <c r="BF6" s="331">
        <f t="shared" si="0"/>
        <v>0</v>
      </c>
      <c r="BG6" s="331">
        <f t="shared" si="0"/>
        <v>0</v>
      </c>
      <c r="BH6" s="331">
        <f t="shared" ref="BH6" si="1">SUM(BH7:BH32)</f>
        <v>10</v>
      </c>
      <c r="BI6" s="331">
        <f>SUM(BI7:BI32)</f>
        <v>39</v>
      </c>
      <c r="BJ6" s="331">
        <f>SUM(BJ7:BJ32)</f>
        <v>115</v>
      </c>
      <c r="BK6" s="331">
        <f t="shared" ref="BK6" si="2">SUM(BK7:BK32)</f>
        <v>154</v>
      </c>
      <c r="BL6" s="332">
        <f>100/BK6*BI6</f>
        <v>25.324675324675326</v>
      </c>
    </row>
    <row r="7" spans="1:64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I32" si="3">SUM(C8,E8,G8,I8,M8,S8,W8,Y8,AG8,AU8,AW8,BG8)</f>
        <v>3</v>
      </c>
      <c r="BJ8" s="309">
        <f t="shared" ref="BJ8:BJ32" si="4">SUM(D8,F8,H8,J8,N8,T8,X8,Z8,AH8,AV8,AX8,BH8)</f>
        <v>4</v>
      </c>
      <c r="BK8" s="309">
        <f t="shared" ref="BK8:BK32" si="5">BI8+BJ8</f>
        <v>7</v>
      </c>
      <c r="BL8" s="310">
        <f t="shared" ref="BL8:BL10" si="6">BI8*100/BK8</f>
        <v>42.857142857142854</v>
      </c>
    </row>
    <row r="9" spans="1:64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3"/>
        <v>0</v>
      </c>
      <c r="BJ9" s="309">
        <f t="shared" si="4"/>
        <v>5</v>
      </c>
      <c r="BK9" s="309">
        <f t="shared" si="5"/>
        <v>5</v>
      </c>
      <c r="BL9" s="310">
        <f t="shared" si="6"/>
        <v>0</v>
      </c>
    </row>
    <row r="10" spans="1:64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3"/>
        <v>0</v>
      </c>
      <c r="BJ10" s="309">
        <f t="shared" si="4"/>
        <v>7</v>
      </c>
      <c r="BK10" s="309">
        <f t="shared" si="5"/>
        <v>7</v>
      </c>
      <c r="BL10" s="310">
        <f t="shared" si="6"/>
        <v>0</v>
      </c>
    </row>
    <row r="11" spans="1:64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3"/>
        <v>1</v>
      </c>
      <c r="BJ11" s="309">
        <f t="shared" si="4"/>
        <v>6</v>
      </c>
      <c r="BK11" s="309">
        <f t="shared" si="5"/>
        <v>7</v>
      </c>
      <c r="BL11" s="310">
        <f t="shared" ref="BL11:BL17" si="7">BI11*100/BK11</f>
        <v>14.285714285714286</v>
      </c>
    </row>
    <row r="12" spans="1:64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3"/>
        <v>1</v>
      </c>
      <c r="BJ12" s="309">
        <f t="shared" si="4"/>
        <v>4</v>
      </c>
      <c r="BK12" s="309">
        <f t="shared" si="5"/>
        <v>5</v>
      </c>
      <c r="BL12" s="310">
        <f t="shared" si="7"/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3"/>
        <v>2</v>
      </c>
      <c r="BJ13" s="309">
        <f t="shared" si="4"/>
        <v>5</v>
      </c>
      <c r="BK13" s="309">
        <f t="shared" si="5"/>
        <v>7</v>
      </c>
      <c r="BL13" s="310">
        <f t="shared" si="7"/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3"/>
        <v>1</v>
      </c>
      <c r="BJ14" s="309">
        <f t="shared" si="4"/>
        <v>4</v>
      </c>
      <c r="BK14" s="309">
        <f t="shared" si="5"/>
        <v>5</v>
      </c>
      <c r="BL14" s="310">
        <f t="shared" si="7"/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3"/>
        <v>1</v>
      </c>
      <c r="BJ15" s="309">
        <f t="shared" si="4"/>
        <v>6</v>
      </c>
      <c r="BK15" s="309">
        <f t="shared" si="5"/>
        <v>7</v>
      </c>
      <c r="BL15" s="310">
        <f t="shared" si="7"/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3"/>
        <v>1</v>
      </c>
      <c r="BJ16" s="309">
        <f t="shared" si="4"/>
        <v>6</v>
      </c>
      <c r="BK16" s="309">
        <f t="shared" si="5"/>
        <v>7</v>
      </c>
      <c r="BL16" s="310">
        <f t="shared" si="7"/>
        <v>14.285714285714286</v>
      </c>
    </row>
    <row r="17" spans="1:64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f t="shared" si="3"/>
        <v>2</v>
      </c>
      <c r="BJ17" s="309">
        <f t="shared" si="4"/>
        <v>3</v>
      </c>
      <c r="BK17" s="309">
        <f t="shared" si="5"/>
        <v>5</v>
      </c>
      <c r="BL17" s="310">
        <f t="shared" si="7"/>
        <v>40</v>
      </c>
    </row>
    <row r="18" spans="1:64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3"/>
        <v>3</v>
      </c>
      <c r="BJ18" s="309">
        <f t="shared" si="4"/>
        <v>4</v>
      </c>
      <c r="BK18" s="309">
        <f t="shared" si="5"/>
        <v>7</v>
      </c>
      <c r="BL18" s="310">
        <f>BI18*100/BK18</f>
        <v>42.857142857142854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3"/>
        <v>2</v>
      </c>
      <c r="BJ19" s="309">
        <f t="shared" si="4"/>
        <v>3</v>
      </c>
      <c r="BK19" s="309">
        <f t="shared" si="5"/>
        <v>5</v>
      </c>
      <c r="BL19" s="310">
        <f t="shared" ref="BL19:BL32" si="8">BI19*100/BK19</f>
        <v>40</v>
      </c>
    </row>
    <row r="20" spans="1:64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3"/>
        <v>1</v>
      </c>
      <c r="BJ20" s="309">
        <f t="shared" si="4"/>
        <v>4</v>
      </c>
      <c r="BK20" s="309">
        <f t="shared" si="5"/>
        <v>5</v>
      </c>
      <c r="BL20" s="310">
        <f t="shared" si="8"/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3"/>
        <v>0</v>
      </c>
      <c r="BJ21" s="309">
        <f t="shared" si="4"/>
        <v>5</v>
      </c>
      <c r="BK21" s="309">
        <f t="shared" si="5"/>
        <v>5</v>
      </c>
      <c r="BL21" s="310">
        <f t="shared" si="8"/>
        <v>0</v>
      </c>
    </row>
    <row r="22" spans="1:64" s="243" customFormat="1" ht="24.6" customHeight="1">
      <c r="A22" s="242" t="s">
        <v>159</v>
      </c>
      <c r="B22" s="308">
        <v>2020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3"/>
        <v>1</v>
      </c>
      <c r="BJ22" s="309">
        <f t="shared" si="4"/>
        <v>6</v>
      </c>
      <c r="BK22" s="309">
        <f t="shared" si="5"/>
        <v>7</v>
      </c>
      <c r="BL22" s="310">
        <f t="shared" si="8"/>
        <v>14.285714285714286</v>
      </c>
    </row>
    <row r="23" spans="1:64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 t="s">
        <v>35</v>
      </c>
      <c r="T23" s="328" t="s">
        <v>35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 t="s">
        <v>35</v>
      </c>
      <c r="Z23" s="328" t="s">
        <v>35</v>
      </c>
      <c r="AA23" s="328" t="s">
        <v>35</v>
      </c>
      <c r="AB23" s="328" t="s">
        <v>35</v>
      </c>
      <c r="AC23" s="328" t="s">
        <v>35</v>
      </c>
      <c r="AD23" s="328" t="s">
        <v>35</v>
      </c>
      <c r="AE23" s="328">
        <v>0</v>
      </c>
      <c r="AF23" s="328">
        <v>0</v>
      </c>
      <c r="AG23" s="328">
        <v>0</v>
      </c>
      <c r="AH23" s="328">
        <v>0</v>
      </c>
      <c r="AI23" s="328" t="s">
        <v>35</v>
      </c>
      <c r="AJ23" s="328" t="s">
        <v>35</v>
      </c>
      <c r="AK23" s="328" t="s">
        <v>35</v>
      </c>
      <c r="AL23" s="328" t="s">
        <v>35</v>
      </c>
      <c r="AM23" s="328" t="s">
        <v>35</v>
      </c>
      <c r="AN23" s="328" t="s">
        <v>35</v>
      </c>
      <c r="AO23" s="328" t="s">
        <v>35</v>
      </c>
      <c r="AP23" s="328" t="s">
        <v>35</v>
      </c>
      <c r="AQ23" s="328" t="s">
        <v>35</v>
      </c>
      <c r="AR23" s="328" t="s">
        <v>35</v>
      </c>
      <c r="AS23" s="328" t="s">
        <v>35</v>
      </c>
      <c r="AT23" s="328" t="s">
        <v>35</v>
      </c>
      <c r="AU23" s="328" t="s">
        <v>35</v>
      </c>
      <c r="AV23" s="328" t="s">
        <v>35</v>
      </c>
      <c r="AW23" s="328" t="s">
        <v>35</v>
      </c>
      <c r="AX23" s="328" t="s">
        <v>35</v>
      </c>
      <c r="AY23" s="328" t="s">
        <v>35</v>
      </c>
      <c r="AZ23" s="328" t="s">
        <v>35</v>
      </c>
      <c r="BA23" s="328" t="s">
        <v>35</v>
      </c>
      <c r="BB23" s="328" t="s">
        <v>35</v>
      </c>
      <c r="BC23" s="328" t="s">
        <v>35</v>
      </c>
      <c r="BD23" s="328" t="s">
        <v>35</v>
      </c>
      <c r="BE23" s="328" t="s">
        <v>35</v>
      </c>
      <c r="BF23" s="328" t="s">
        <v>35</v>
      </c>
      <c r="BG23" s="328">
        <v>0</v>
      </c>
      <c r="BH23" s="328">
        <v>0</v>
      </c>
      <c r="BI23" s="309">
        <f t="shared" si="3"/>
        <v>2</v>
      </c>
      <c r="BJ23" s="309">
        <f t="shared" si="4"/>
        <v>5</v>
      </c>
      <c r="BK23" s="309">
        <f t="shared" si="5"/>
        <v>7</v>
      </c>
      <c r="BL23" s="310">
        <f t="shared" si="8"/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3"/>
        <v>0</v>
      </c>
      <c r="BJ24" s="309">
        <f t="shared" si="4"/>
        <v>5</v>
      </c>
      <c r="BK24" s="309">
        <f t="shared" si="5"/>
        <v>5</v>
      </c>
      <c r="BL24" s="310">
        <f t="shared" si="8"/>
        <v>0</v>
      </c>
    </row>
    <row r="25" spans="1:64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3"/>
        <v>0</v>
      </c>
      <c r="BJ25" s="309">
        <f t="shared" si="4"/>
        <v>5</v>
      </c>
      <c r="BK25" s="309">
        <f t="shared" si="5"/>
        <v>5</v>
      </c>
      <c r="BL25" s="310">
        <f t="shared" si="8"/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3"/>
        <v>3</v>
      </c>
      <c r="BJ26" s="309">
        <f t="shared" si="4"/>
        <v>2</v>
      </c>
      <c r="BK26" s="309">
        <f t="shared" si="5"/>
        <v>5</v>
      </c>
      <c r="BL26" s="310">
        <f t="shared" si="8"/>
        <v>60</v>
      </c>
    </row>
    <row r="27" spans="1:64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3"/>
        <v>0</v>
      </c>
      <c r="BJ27" s="309">
        <f t="shared" si="4"/>
        <v>5</v>
      </c>
      <c r="BK27" s="309">
        <f t="shared" si="5"/>
        <v>5</v>
      </c>
      <c r="BL27" s="310">
        <f t="shared" si="8"/>
        <v>0</v>
      </c>
    </row>
    <row r="28" spans="1:64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3"/>
        <v>5</v>
      </c>
      <c r="BJ28" s="309">
        <f t="shared" si="4"/>
        <v>2</v>
      </c>
      <c r="BK28" s="309">
        <f t="shared" si="5"/>
        <v>7</v>
      </c>
      <c r="BL28" s="310">
        <f t="shared" si="8"/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3"/>
        <v>1</v>
      </c>
      <c r="BJ29" s="309">
        <f t="shared" si="4"/>
        <v>4</v>
      </c>
      <c r="BK29" s="309">
        <f t="shared" si="5"/>
        <v>5</v>
      </c>
      <c r="BL29" s="310">
        <f t="shared" si="8"/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 t="shared" si="3"/>
        <v>1</v>
      </c>
      <c r="BJ30" s="309">
        <f t="shared" si="4"/>
        <v>4</v>
      </c>
      <c r="BK30" s="309">
        <f t="shared" si="5"/>
        <v>5</v>
      </c>
      <c r="BL30" s="310">
        <f t="shared" si="8"/>
        <v>20</v>
      </c>
    </row>
    <row r="31" spans="1:64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 t="s">
        <v>35</v>
      </c>
      <c r="P31" s="339" t="s">
        <v>35</v>
      </c>
      <c r="Q31" s="339" t="s">
        <v>35</v>
      </c>
      <c r="R31" s="339" t="s">
        <v>35</v>
      </c>
      <c r="S31" s="339" t="s">
        <v>35</v>
      </c>
      <c r="T31" s="339" t="s">
        <v>35</v>
      </c>
      <c r="U31" s="339" t="s">
        <v>35</v>
      </c>
      <c r="V31" s="339" t="s">
        <v>35</v>
      </c>
      <c r="W31" s="339">
        <v>0</v>
      </c>
      <c r="X31" s="339">
        <v>0</v>
      </c>
      <c r="Y31" s="339">
        <v>0</v>
      </c>
      <c r="Z31" s="339">
        <v>0</v>
      </c>
      <c r="AA31" s="339">
        <v>0</v>
      </c>
      <c r="AB31" s="339">
        <v>0</v>
      </c>
      <c r="AC31" s="339" t="s">
        <v>35</v>
      </c>
      <c r="AD31" s="339" t="s">
        <v>35</v>
      </c>
      <c r="AE31" s="339" t="s">
        <v>35</v>
      </c>
      <c r="AF31" s="339" t="s">
        <v>35</v>
      </c>
      <c r="AG31" s="339">
        <v>0</v>
      </c>
      <c r="AH31" s="339">
        <v>1</v>
      </c>
      <c r="AI31" s="339" t="s">
        <v>35</v>
      </c>
      <c r="AJ31" s="339" t="s">
        <v>35</v>
      </c>
      <c r="AK31" s="339">
        <v>0</v>
      </c>
      <c r="AL31" s="339">
        <v>0</v>
      </c>
      <c r="AM31" s="339" t="s">
        <v>35</v>
      </c>
      <c r="AN31" s="339" t="s">
        <v>35</v>
      </c>
      <c r="AO31" s="339" t="s">
        <v>35</v>
      </c>
      <c r="AP31" s="339" t="s">
        <v>35</v>
      </c>
      <c r="AQ31" s="339" t="s">
        <v>35</v>
      </c>
      <c r="AR31" s="339" t="s">
        <v>35</v>
      </c>
      <c r="AS31" s="339" t="s">
        <v>35</v>
      </c>
      <c r="AT31" s="339" t="s">
        <v>35</v>
      </c>
      <c r="AU31" s="339" t="s">
        <v>35</v>
      </c>
      <c r="AV31" s="339" t="s">
        <v>35</v>
      </c>
      <c r="AW31" s="339">
        <v>0</v>
      </c>
      <c r="AX31" s="339">
        <v>1</v>
      </c>
      <c r="AY31" s="339" t="s">
        <v>35</v>
      </c>
      <c r="AZ31" s="339" t="s">
        <v>35</v>
      </c>
      <c r="BA31" s="339" t="s">
        <v>35</v>
      </c>
      <c r="BB31" s="339" t="s">
        <v>35</v>
      </c>
      <c r="BC31" s="339" t="s">
        <v>35</v>
      </c>
      <c r="BD31" s="339" t="s">
        <v>35</v>
      </c>
      <c r="BE31" s="339" t="s">
        <v>35</v>
      </c>
      <c r="BF31" s="339" t="s">
        <v>35</v>
      </c>
      <c r="BG31" s="339">
        <v>0</v>
      </c>
      <c r="BH31" s="339">
        <v>1</v>
      </c>
      <c r="BI31" s="309">
        <f t="shared" si="3"/>
        <v>2</v>
      </c>
      <c r="BJ31" s="309">
        <f t="shared" si="4"/>
        <v>5</v>
      </c>
      <c r="BK31" s="309">
        <f t="shared" si="5"/>
        <v>7</v>
      </c>
      <c r="BL31" s="310">
        <f t="shared" si="8"/>
        <v>28.571428571428573</v>
      </c>
    </row>
    <row r="32" spans="1:64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3"/>
        <v>2</v>
      </c>
      <c r="BJ32" s="309">
        <f t="shared" si="4"/>
        <v>3</v>
      </c>
      <c r="BK32" s="309">
        <f t="shared" si="5"/>
        <v>5</v>
      </c>
      <c r="BL32" s="310">
        <f t="shared" si="8"/>
        <v>40</v>
      </c>
    </row>
    <row r="33" spans="1:16384" s="243" customFormat="1" ht="12" customHeight="1">
      <c r="A33" s="314" t="s">
        <v>61</v>
      </c>
      <c r="B33" s="237"/>
      <c r="C33" s="350">
        <f>C6/(C6+D6)*100</f>
        <v>17.142857142857142</v>
      </c>
      <c r="D33" s="350"/>
      <c r="E33" s="350">
        <f>E6/(E6+F6)*100</f>
        <v>16.216216216216218</v>
      </c>
      <c r="F33" s="350"/>
      <c r="G33" s="350">
        <f>G6/(G6+H6)*100</f>
        <v>51.612903225806448</v>
      </c>
      <c r="H33" s="350"/>
      <c r="I33" s="350">
        <f t="shared" ref="I33" si="9">I6/(I6+J6)*100</f>
        <v>20</v>
      </c>
      <c r="J33" s="350"/>
      <c r="K33" s="350" t="e">
        <f t="shared" ref="K33" si="10">K6/(K6+L6)*100</f>
        <v>#DIV/0!</v>
      </c>
      <c r="L33" s="350"/>
      <c r="M33" s="350">
        <f t="shared" ref="M33" si="11">M6/(M6+N6)*100</f>
        <v>50</v>
      </c>
      <c r="N33" s="350"/>
      <c r="O33" s="350" t="e">
        <f t="shared" ref="O33" si="12">O6/(O6+P6)*100</f>
        <v>#DIV/0!</v>
      </c>
      <c r="P33" s="350"/>
      <c r="Q33" s="350" t="e">
        <f t="shared" ref="Q33" si="13">Q6/(Q6+R6)*100</f>
        <v>#DIV/0!</v>
      </c>
      <c r="R33" s="350"/>
      <c r="S33" s="350">
        <f t="shared" ref="S33" si="14">S6/(S6+T6)*100</f>
        <v>0</v>
      </c>
      <c r="T33" s="350"/>
      <c r="U33" s="350" t="e">
        <f t="shared" ref="U33" si="15">U6/(U6+V6)*100</f>
        <v>#DIV/0!</v>
      </c>
      <c r="V33" s="350"/>
      <c r="W33" s="350">
        <f t="shared" ref="W33" si="16">W6/(W6+X6)*100</f>
        <v>100</v>
      </c>
      <c r="X33" s="350"/>
      <c r="Y33" s="350">
        <f t="shared" ref="Y33" si="17">Y6/(Y6+Z6)*100</f>
        <v>33.333333333333329</v>
      </c>
      <c r="Z33" s="350"/>
      <c r="AA33" s="350" t="e">
        <f t="shared" ref="AA33" si="18">AA6/(AA6+AB6)*100</f>
        <v>#DIV/0!</v>
      </c>
      <c r="AB33" s="350"/>
      <c r="AC33" s="350" t="e">
        <f t="shared" ref="AC33" si="19">AC6/(AC6+AD6)*100</f>
        <v>#DIV/0!</v>
      </c>
      <c r="AD33" s="350"/>
      <c r="AE33" s="350" t="e">
        <f t="shared" ref="AE33" si="20">AE6/(AE6+AF6)*100</f>
        <v>#DIV/0!</v>
      </c>
      <c r="AF33" s="350"/>
      <c r="AG33" s="350">
        <f t="shared" ref="AG33" si="21">AG6/(AG6+AH6)*100</f>
        <v>50</v>
      </c>
      <c r="AH33" s="350"/>
      <c r="AI33" s="350" t="e">
        <f t="shared" ref="AI33" si="22">AI6/(AI6+AJ6)*100</f>
        <v>#DIV/0!</v>
      </c>
      <c r="AJ33" s="350"/>
      <c r="AK33" s="350" t="e">
        <f t="shared" ref="AK33" si="23">AK6/(AK6+AL6)*100</f>
        <v>#DIV/0!</v>
      </c>
      <c r="AL33" s="350"/>
      <c r="AM33" s="350" t="e">
        <f t="shared" ref="AM33" si="24">AM6/(AM6+AN6)*100</f>
        <v>#DIV/0!</v>
      </c>
      <c r="AN33" s="350"/>
      <c r="AO33" s="350" t="e">
        <f t="shared" ref="AO33" si="25">AO6/(AO6+AP6)*100</f>
        <v>#DIV/0!</v>
      </c>
      <c r="AP33" s="350"/>
      <c r="AQ33" s="350" t="e">
        <f t="shared" ref="AQ33" si="26">AQ6/(AQ6+AR6)*100</f>
        <v>#DIV/0!</v>
      </c>
      <c r="AR33" s="350"/>
      <c r="AS33" s="350" t="e">
        <f t="shared" ref="AS33" si="27">AS6/(AS6+AT6)*100</f>
        <v>#DIV/0!</v>
      </c>
      <c r="AT33" s="350"/>
      <c r="AU33" s="350">
        <f t="shared" ref="AU33" si="28">AU6/(AU6+AV6)*100</f>
        <v>0</v>
      </c>
      <c r="AV33" s="350"/>
      <c r="AW33" s="350">
        <f t="shared" ref="AW33" si="29">AW6/(AW6+AX6)*100</f>
        <v>0</v>
      </c>
      <c r="AX33" s="350"/>
      <c r="AY33" s="350" t="e">
        <f t="shared" ref="AY33" si="30">AY6/(AY6+AZ6)*100</f>
        <v>#DIV/0!</v>
      </c>
      <c r="AZ33" s="350"/>
      <c r="BA33" s="350" t="e">
        <f t="shared" ref="BA33" si="31">BA6/(BA6+BB6)*100</f>
        <v>#DIV/0!</v>
      </c>
      <c r="BB33" s="350"/>
      <c r="BC33" s="350" t="e">
        <f t="shared" ref="BC33" si="32">BC6/(BC6+BD6)*100</f>
        <v>#DIV/0!</v>
      </c>
      <c r="BD33" s="350"/>
      <c r="BE33" s="350" t="e">
        <f t="shared" ref="BE33" si="33">BE6/(BE6+BF6)*100</f>
        <v>#DIV/0!</v>
      </c>
      <c r="BF33" s="350"/>
      <c r="BG33" s="350">
        <f t="shared" ref="BG33" si="34">BG6/(BG6+BH6)*100</f>
        <v>0</v>
      </c>
      <c r="BH33" s="350"/>
      <c r="BI33" s="350">
        <f t="shared" ref="BI33" si="35">BI6/(BI6+BJ6)*100</f>
        <v>25.324675324675322</v>
      </c>
      <c r="BJ33" s="350"/>
      <c r="BK33" s="338"/>
      <c r="BL33" s="338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 ht="11.25">
      <c r="A36" s="333" t="s">
        <v>303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  <c r="XDI36" s="333"/>
      <c r="XDJ36" s="333"/>
      <c r="XDK36" s="333"/>
      <c r="XDL36" s="333"/>
      <c r="XDM36" s="333"/>
      <c r="XDN36" s="333"/>
      <c r="XDO36" s="333"/>
      <c r="XDP36" s="333"/>
      <c r="XDQ36" s="333"/>
      <c r="XDR36" s="333"/>
      <c r="XDS36" s="333"/>
      <c r="XDT36" s="333"/>
      <c r="XDU36" s="333"/>
      <c r="XDV36" s="333"/>
      <c r="XDW36" s="333"/>
      <c r="XDX36" s="333"/>
      <c r="XDY36" s="333"/>
      <c r="XDZ36" s="333"/>
      <c r="XEA36" s="333"/>
      <c r="XEB36" s="333"/>
      <c r="XEC36" s="333"/>
      <c r="XED36" s="333"/>
      <c r="XEE36" s="333"/>
      <c r="XEF36" s="333"/>
      <c r="XEG36" s="333"/>
      <c r="XEH36" s="333"/>
      <c r="XEI36" s="333"/>
      <c r="XEJ36" s="333"/>
      <c r="XEK36" s="333"/>
      <c r="XEL36" s="333"/>
      <c r="XEM36" s="333"/>
      <c r="XEN36" s="333"/>
      <c r="XEO36" s="333"/>
      <c r="XEP36" s="333"/>
      <c r="XEQ36" s="333"/>
      <c r="XER36" s="333"/>
      <c r="XES36" s="333"/>
      <c r="XET36" s="333"/>
      <c r="XEU36" s="333"/>
      <c r="XEV36" s="333"/>
      <c r="XEW36" s="333"/>
      <c r="XEX36" s="333"/>
      <c r="XEY36" s="333"/>
      <c r="XEZ36" s="333"/>
      <c r="XFA36" s="333"/>
      <c r="XFB36" s="333"/>
      <c r="XFC36" s="333"/>
      <c r="XFD36" s="333"/>
    </row>
    <row r="37" spans="1:16384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16384" s="243" customFormat="1" ht="12" customHeight="1">
      <c r="A38" s="242" t="s">
        <v>301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243" customFormat="1" ht="12" customHeight="1">
      <c r="A40" s="242" t="s">
        <v>260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319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</row>
    <row r="41" spans="1:16384" s="243" customFormat="1" ht="12" customHeight="1">
      <c r="A41" s="209" t="s">
        <v>261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09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322" t="s">
        <v>210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</row>
    <row r="43" spans="1:16384" s="243" customFormat="1" ht="12" customHeight="1">
      <c r="A43" s="322" t="s">
        <v>262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2" t="s">
        <v>251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211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286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 t="s">
        <v>317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84" s="243" customFormat="1" ht="10.7" customHeight="1">
      <c r="A48" s="334" t="s">
        <v>304</v>
      </c>
      <c r="B48" s="335"/>
      <c r="C48" s="241"/>
      <c r="D48" s="242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41"/>
      <c r="AJ48" s="241"/>
      <c r="AK48" s="242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22.35" customHeight="1">
      <c r="A49" s="209" t="s">
        <v>287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336" customFormat="1" ht="12" customHeight="1">
      <c r="A50" s="209" t="s">
        <v>290</v>
      </c>
      <c r="B50" s="242"/>
      <c r="C50" s="209"/>
      <c r="D50" s="209"/>
      <c r="E50" s="209"/>
      <c r="F50" s="209"/>
      <c r="G50" s="209"/>
      <c r="H50" s="209"/>
      <c r="I50" s="209"/>
      <c r="J50" s="209"/>
      <c r="K50" s="243"/>
      <c r="L50" s="209"/>
      <c r="M50" s="209"/>
      <c r="N50" s="209"/>
      <c r="O50" s="243"/>
      <c r="P50" s="243"/>
      <c r="Q50" s="243"/>
      <c r="R50" s="209"/>
      <c r="S50" s="209"/>
      <c r="T50" s="209"/>
      <c r="U50" s="243"/>
      <c r="V50" s="243"/>
      <c r="W50" s="243"/>
      <c r="X50" s="209"/>
      <c r="Y50" s="209"/>
      <c r="Z50" s="209"/>
      <c r="AA50" s="243"/>
      <c r="AB50" s="243"/>
      <c r="AC50" s="243"/>
      <c r="AD50" s="243"/>
      <c r="AE50" s="243"/>
      <c r="AF50" s="209"/>
      <c r="AG50" s="209"/>
      <c r="AH50" s="209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09"/>
      <c r="AU50" s="209"/>
      <c r="AV50" s="209"/>
      <c r="AW50" s="243"/>
      <c r="AX50" s="243"/>
      <c r="AY50" s="243"/>
      <c r="AZ50" s="243"/>
      <c r="BA50" s="243"/>
      <c r="BB50" s="243"/>
      <c r="BC50" s="243"/>
      <c r="BD50" s="243"/>
      <c r="BE50" s="243"/>
      <c r="BF50" s="209"/>
      <c r="BG50" s="209"/>
      <c r="BH50" s="209"/>
      <c r="BI50" s="209"/>
      <c r="BJ50" s="209"/>
      <c r="BK50" s="209"/>
      <c r="BL50" s="209"/>
    </row>
    <row r="51" spans="1:64" s="336" customFormat="1" ht="18" customHeight="1">
      <c r="A51" s="209" t="s">
        <v>288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topLeftCell="A30" zoomScaleNormal="100" zoomScaleSheetLayoutView="100" zoomScalePageLayoutView="90" workbookViewId="0">
      <selection activeCell="A48" sqref="A48:XFD48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4" width="5.85546875" style="243" hidden="1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16384" width="11" style="248"/>
  </cols>
  <sheetData>
    <row r="1" spans="1:65" s="299" customFormat="1" ht="12" customHeight="1">
      <c r="A1" s="134" t="s">
        <v>295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48" t="s">
        <v>1</v>
      </c>
      <c r="D2" s="349"/>
      <c r="E2" s="348" t="s">
        <v>259</v>
      </c>
      <c r="F2" s="349"/>
      <c r="G2" s="348" t="s">
        <v>3</v>
      </c>
      <c r="H2" s="349"/>
      <c r="I2" s="348" t="s">
        <v>4</v>
      </c>
      <c r="J2" s="349"/>
      <c r="K2" s="348" t="s">
        <v>5</v>
      </c>
      <c r="L2" s="351"/>
      <c r="M2" s="348" t="s">
        <v>6</v>
      </c>
      <c r="N2" s="349"/>
      <c r="O2" s="348" t="s">
        <v>7</v>
      </c>
      <c r="P2" s="351"/>
      <c r="Q2" s="348" t="s">
        <v>8</v>
      </c>
      <c r="R2" s="351"/>
      <c r="S2" s="348" t="s">
        <v>9</v>
      </c>
      <c r="T2" s="349"/>
      <c r="U2" s="348" t="s">
        <v>10</v>
      </c>
      <c r="V2" s="351"/>
      <c r="W2" s="348" t="s">
        <v>11</v>
      </c>
      <c r="X2" s="351"/>
      <c r="Y2" s="348" t="s">
        <v>12</v>
      </c>
      <c r="Z2" s="349"/>
      <c r="AA2" s="348" t="s">
        <v>13</v>
      </c>
      <c r="AB2" s="351"/>
      <c r="AC2" s="348" t="s">
        <v>14</v>
      </c>
      <c r="AD2" s="351"/>
      <c r="AE2" s="348" t="s">
        <v>15</v>
      </c>
      <c r="AF2" s="351"/>
      <c r="AG2" s="348" t="s">
        <v>16</v>
      </c>
      <c r="AH2" s="349"/>
      <c r="AI2" s="348" t="s">
        <v>17</v>
      </c>
      <c r="AJ2" s="351"/>
      <c r="AK2" s="348" t="s">
        <v>18</v>
      </c>
      <c r="AL2" s="351"/>
      <c r="AM2" s="348" t="s">
        <v>19</v>
      </c>
      <c r="AN2" s="351"/>
      <c r="AO2" s="348" t="s">
        <v>20</v>
      </c>
      <c r="AP2" s="351"/>
      <c r="AQ2" s="348" t="s">
        <v>21</v>
      </c>
      <c r="AR2" s="351"/>
      <c r="AS2" s="348" t="s">
        <v>22</v>
      </c>
      <c r="AT2" s="351"/>
      <c r="AU2" s="348" t="s">
        <v>23</v>
      </c>
      <c r="AV2" s="349"/>
      <c r="AW2" s="348" t="s">
        <v>24</v>
      </c>
      <c r="AX2" s="351"/>
      <c r="AY2" s="348" t="s">
        <v>25</v>
      </c>
      <c r="AZ2" s="351"/>
      <c r="BA2" s="348" t="s">
        <v>26</v>
      </c>
      <c r="BB2" s="351"/>
      <c r="BC2" s="348" t="s">
        <v>27</v>
      </c>
      <c r="BD2" s="351"/>
      <c r="BE2" s="348" t="s">
        <v>28</v>
      </c>
      <c r="BF2" s="351"/>
      <c r="BG2" s="348" t="s">
        <v>29</v>
      </c>
      <c r="BH2" s="349"/>
      <c r="BI2" s="348" t="s">
        <v>30</v>
      </c>
      <c r="BJ2" s="352"/>
      <c r="BK2" s="352"/>
      <c r="BL2" s="352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v>4</v>
      </c>
      <c r="BJ7" s="309">
        <v>3</v>
      </c>
      <c r="BK7" s="309">
        <v>7</v>
      </c>
      <c r="BL7" s="310">
        <v>57.142857142857146</v>
      </c>
      <c r="BM7" s="326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6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6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6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6"/>
    </row>
    <row r="12" spans="1:65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6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6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6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6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6"/>
    </row>
    <row r="17" spans="1:65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6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6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6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6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6"/>
    </row>
    <row r="22" spans="1:65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6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6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6"/>
    </row>
    <row r="25" spans="1:65" s="243" customFormat="1" ht="12" customHeight="1">
      <c r="A25" s="307" t="s">
        <v>53</v>
      </c>
      <c r="B25" s="323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6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6"/>
    </row>
    <row r="27" spans="1:65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6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6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6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6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6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6"/>
    </row>
    <row r="33" spans="1:65" s="243" customFormat="1" ht="12" customHeight="1">
      <c r="A33" s="314" t="s">
        <v>61</v>
      </c>
      <c r="B33" s="237"/>
      <c r="C33" s="350">
        <v>17.948717948717949</v>
      </c>
      <c r="D33" s="350"/>
      <c r="E33" s="350">
        <v>15.789473684210527</v>
      </c>
      <c r="F33" s="350"/>
      <c r="G33" s="350">
        <v>50</v>
      </c>
      <c r="H33" s="350"/>
      <c r="I33" s="350">
        <v>20.833333333333336</v>
      </c>
      <c r="J33" s="350"/>
      <c r="K33" s="354" t="s">
        <v>62</v>
      </c>
      <c r="L33" s="354"/>
      <c r="M33" s="353">
        <v>0</v>
      </c>
      <c r="N33" s="353"/>
      <c r="O33" s="354" t="s">
        <v>62</v>
      </c>
      <c r="P33" s="354"/>
      <c r="Q33" s="354" t="s">
        <v>62</v>
      </c>
      <c r="R33" s="354"/>
      <c r="S33" s="353">
        <v>0</v>
      </c>
      <c r="T33" s="353"/>
      <c r="U33" s="354" t="s">
        <v>62</v>
      </c>
      <c r="V33" s="354"/>
      <c r="W33" s="355" t="s">
        <v>62</v>
      </c>
      <c r="X33" s="354"/>
      <c r="Y33" s="350">
        <v>33.333333333333336</v>
      </c>
      <c r="Z33" s="350"/>
      <c r="AA33" s="354" t="s">
        <v>62</v>
      </c>
      <c r="AB33" s="354"/>
      <c r="AC33" s="354" t="s">
        <v>62</v>
      </c>
      <c r="AD33" s="354"/>
      <c r="AE33" s="354" t="s">
        <v>62</v>
      </c>
      <c r="AF33" s="354"/>
      <c r="AG33" s="350">
        <v>57.142857142857146</v>
      </c>
      <c r="AH33" s="350"/>
      <c r="AI33" s="354" t="s">
        <v>62</v>
      </c>
      <c r="AJ33" s="354"/>
      <c r="AK33" s="354" t="s">
        <v>62</v>
      </c>
      <c r="AL33" s="354"/>
      <c r="AM33" s="355" t="s">
        <v>62</v>
      </c>
      <c r="AN33" s="354"/>
      <c r="AO33" s="354" t="s">
        <v>62</v>
      </c>
      <c r="AP33" s="354"/>
      <c r="AQ33" s="354" t="s">
        <v>62</v>
      </c>
      <c r="AR33" s="354"/>
      <c r="AS33" s="354" t="s">
        <v>62</v>
      </c>
      <c r="AT33" s="354"/>
      <c r="AU33" s="353">
        <v>0</v>
      </c>
      <c r="AV33" s="353"/>
      <c r="AW33" s="354">
        <v>0</v>
      </c>
      <c r="AX33" s="354"/>
      <c r="AY33" s="354" t="s">
        <v>62</v>
      </c>
      <c r="AZ33" s="354"/>
      <c r="BA33" s="354" t="s">
        <v>62</v>
      </c>
      <c r="BB33" s="354"/>
      <c r="BC33" s="354" t="s">
        <v>62</v>
      </c>
      <c r="BD33" s="354"/>
      <c r="BE33" s="354" t="s">
        <v>62</v>
      </c>
      <c r="BF33" s="354"/>
      <c r="BG33" s="353">
        <v>0</v>
      </c>
      <c r="BH33" s="353"/>
      <c r="BI33" s="350">
        <v>24.675324675324674</v>
      </c>
      <c r="BJ33" s="350"/>
      <c r="BK33" s="249"/>
      <c r="BL33" s="249"/>
      <c r="BM33" s="326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6"/>
    </row>
    <row r="35" spans="1:65" s="243" customFormat="1" ht="12" customHeight="1">
      <c r="A35" s="307" t="s">
        <v>296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6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297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322" t="s">
        <v>317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64" s="243" customFormat="1" ht="10.7" customHeight="1">
      <c r="A49" s="324" t="s">
        <v>298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35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299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10" customWidth="1"/>
    <col min="11" max="12" width="5.85546875" style="58" hidden="1" customWidth="1"/>
    <col min="13" max="14" width="5.42578125" style="210" customWidth="1"/>
    <col min="15" max="18" width="5.85546875" style="58" hidden="1" customWidth="1"/>
    <col min="19" max="20" width="5.42578125" style="210" customWidth="1"/>
    <col min="21" max="24" width="5.85546875" style="58" hidden="1" customWidth="1"/>
    <col min="25" max="26" width="5.42578125" style="210" customWidth="1"/>
    <col min="27" max="32" width="5.85546875" style="58" hidden="1" customWidth="1"/>
    <col min="33" max="34" width="5.42578125" style="210" customWidth="1"/>
    <col min="35" max="46" width="5.85546875" style="58" hidden="1" customWidth="1"/>
    <col min="47" max="48" width="5.42578125" style="210" customWidth="1"/>
    <col min="49" max="50" width="5.85546875" style="58" customWidth="1"/>
    <col min="51" max="58" width="5.85546875" style="58" hidden="1" customWidth="1"/>
    <col min="59" max="64" width="5.42578125" style="210" customWidth="1"/>
    <col min="65" max="16384" width="11" style="229"/>
  </cols>
  <sheetData>
    <row r="1" spans="1:64" s="255" customFormat="1" ht="12" customHeight="1">
      <c r="A1" s="134" t="s">
        <v>291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56" t="s">
        <v>1</v>
      </c>
      <c r="D4" s="357"/>
      <c r="E4" s="356" t="s">
        <v>259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29</v>
      </c>
      <c r="BH4" s="357"/>
      <c r="BI4" s="356" t="s">
        <v>30</v>
      </c>
      <c r="BJ4" s="359"/>
      <c r="BK4" s="359"/>
      <c r="BL4" s="359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0999999999999996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61">
        <v>19.512195121951219</v>
      </c>
      <c r="D40" s="361"/>
      <c r="E40" s="361">
        <v>13.157894736842106</v>
      </c>
      <c r="F40" s="361"/>
      <c r="G40" s="361">
        <v>44.827586206896548</v>
      </c>
      <c r="H40" s="361"/>
      <c r="I40" s="361">
        <v>20.833333333333336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3" t="s">
        <v>62</v>
      </c>
      <c r="X40" s="362"/>
      <c r="Y40" s="361">
        <v>33.333333333333336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71.428571428571431</v>
      </c>
      <c r="AH40" s="361"/>
      <c r="AI40" s="362" t="s">
        <v>62</v>
      </c>
      <c r="AJ40" s="362"/>
      <c r="AK40" s="362" t="s">
        <v>62</v>
      </c>
      <c r="AL40" s="362"/>
      <c r="AM40" s="363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294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292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293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4" width="5.85546875" style="31" hidden="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56" t="s">
        <v>1</v>
      </c>
      <c r="D4" s="357"/>
      <c r="E4" s="356" t="s">
        <v>259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29</v>
      </c>
      <c r="BH4" s="357"/>
      <c r="BI4" s="356" t="s">
        <v>30</v>
      </c>
      <c r="BJ4" s="365"/>
      <c r="BK4" s="365"/>
      <c r="BL4" s="365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1">
        <v>20</v>
      </c>
      <c r="D40" s="361"/>
      <c r="E40" s="361">
        <v>12.5</v>
      </c>
      <c r="F40" s="361"/>
      <c r="G40" s="361">
        <v>46.428571428571431</v>
      </c>
      <c r="H40" s="361"/>
      <c r="I40" s="361">
        <v>18.181818181818183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4" t="s">
        <v>62</v>
      </c>
      <c r="X40" s="362"/>
      <c r="Y40" s="361">
        <v>50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62.5</v>
      </c>
      <c r="AH40" s="361"/>
      <c r="AI40" s="362" t="s">
        <v>62</v>
      </c>
      <c r="AJ40" s="362"/>
      <c r="AK40" s="362" t="s">
        <v>62</v>
      </c>
      <c r="AL40" s="362"/>
      <c r="AM40" s="364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2" width="5.85546875" style="31" hidden="1" customWidth="1"/>
    <col min="23" max="24" width="5.85546875" style="3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56" t="s">
        <v>1</v>
      </c>
      <c r="D4" s="357"/>
      <c r="E4" s="356" t="s">
        <v>2</v>
      </c>
      <c r="F4" s="357"/>
      <c r="G4" s="356" t="s">
        <v>3</v>
      </c>
      <c r="H4" s="357"/>
      <c r="I4" s="356" t="s">
        <v>4</v>
      </c>
      <c r="J4" s="357"/>
      <c r="K4" s="356" t="s">
        <v>5</v>
      </c>
      <c r="L4" s="358"/>
      <c r="M4" s="356" t="s">
        <v>6</v>
      </c>
      <c r="N4" s="357"/>
      <c r="O4" s="356" t="s">
        <v>7</v>
      </c>
      <c r="P4" s="358"/>
      <c r="Q4" s="356" t="s">
        <v>8</v>
      </c>
      <c r="R4" s="358"/>
      <c r="S4" s="356" t="s">
        <v>9</v>
      </c>
      <c r="T4" s="357"/>
      <c r="U4" s="356" t="s">
        <v>10</v>
      </c>
      <c r="V4" s="358"/>
      <c r="W4" s="356" t="s">
        <v>11</v>
      </c>
      <c r="X4" s="358"/>
      <c r="Y4" s="356" t="s">
        <v>12</v>
      </c>
      <c r="Z4" s="357"/>
      <c r="AA4" s="356" t="s">
        <v>13</v>
      </c>
      <c r="AB4" s="358"/>
      <c r="AC4" s="356" t="s">
        <v>14</v>
      </c>
      <c r="AD4" s="358"/>
      <c r="AE4" s="356" t="s">
        <v>15</v>
      </c>
      <c r="AF4" s="358"/>
      <c r="AG4" s="356" t="s">
        <v>16</v>
      </c>
      <c r="AH4" s="357"/>
      <c r="AI4" s="356" t="s">
        <v>17</v>
      </c>
      <c r="AJ4" s="358"/>
      <c r="AK4" s="356" t="s">
        <v>18</v>
      </c>
      <c r="AL4" s="358"/>
      <c r="AM4" s="356" t="s">
        <v>19</v>
      </c>
      <c r="AN4" s="358"/>
      <c r="AO4" s="356" t="s">
        <v>20</v>
      </c>
      <c r="AP4" s="358"/>
      <c r="AQ4" s="356" t="s">
        <v>21</v>
      </c>
      <c r="AR4" s="358"/>
      <c r="AS4" s="356" t="s">
        <v>22</v>
      </c>
      <c r="AT4" s="358"/>
      <c r="AU4" s="356" t="s">
        <v>23</v>
      </c>
      <c r="AV4" s="357"/>
      <c r="AW4" s="356" t="s">
        <v>24</v>
      </c>
      <c r="AX4" s="358"/>
      <c r="AY4" s="356" t="s">
        <v>25</v>
      </c>
      <c r="AZ4" s="358"/>
      <c r="BA4" s="356" t="s">
        <v>26</v>
      </c>
      <c r="BB4" s="358"/>
      <c r="BC4" s="356" t="s">
        <v>27</v>
      </c>
      <c r="BD4" s="358"/>
      <c r="BE4" s="356" t="s">
        <v>28</v>
      </c>
      <c r="BF4" s="358"/>
      <c r="BG4" s="356" t="s">
        <v>151</v>
      </c>
      <c r="BH4" s="357"/>
      <c r="BI4" s="356" t="s">
        <v>30</v>
      </c>
      <c r="BJ4" s="365"/>
      <c r="BK4" s="365"/>
      <c r="BL4" s="365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1">
        <v>24.390243902439025</v>
      </c>
      <c r="D40" s="361"/>
      <c r="E40" s="361">
        <v>12.5</v>
      </c>
      <c r="F40" s="361"/>
      <c r="G40" s="361">
        <v>42.857142857142861</v>
      </c>
      <c r="H40" s="361"/>
      <c r="I40" s="361">
        <v>17.391304347826086</v>
      </c>
      <c r="J40" s="361"/>
      <c r="K40" s="362" t="s">
        <v>62</v>
      </c>
      <c r="L40" s="362"/>
      <c r="M40" s="360">
        <v>0</v>
      </c>
      <c r="N40" s="360"/>
      <c r="O40" s="362" t="s">
        <v>62</v>
      </c>
      <c r="P40" s="362"/>
      <c r="Q40" s="362" t="s">
        <v>62</v>
      </c>
      <c r="R40" s="362"/>
      <c r="S40" s="360">
        <v>0</v>
      </c>
      <c r="T40" s="360"/>
      <c r="U40" s="362" t="s">
        <v>62</v>
      </c>
      <c r="V40" s="362"/>
      <c r="W40" s="362">
        <v>0</v>
      </c>
      <c r="X40" s="362"/>
      <c r="Y40" s="361">
        <v>50</v>
      </c>
      <c r="Z40" s="361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1">
        <v>57.142857142857146</v>
      </c>
      <c r="AH40" s="361"/>
      <c r="AI40" s="362" t="s">
        <v>62</v>
      </c>
      <c r="AJ40" s="362"/>
      <c r="AK40" s="362" t="s">
        <v>62</v>
      </c>
      <c r="AL40" s="362"/>
      <c r="AM40" s="364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0">
        <v>0</v>
      </c>
      <c r="AV40" s="360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0">
        <v>0</v>
      </c>
      <c r="BH40" s="360"/>
      <c r="BI40" s="361">
        <v>24.025974025974026</v>
      </c>
      <c r="BJ40" s="361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70" customWidth="1"/>
    <col min="2" max="2" width="7.42578125" style="170" bestFit="1" customWidth="1"/>
    <col min="3" max="10" width="5.42578125" style="159" customWidth="1"/>
    <col min="11" max="12" width="5.85546875" style="31" hidden="1" customWidth="1"/>
    <col min="13" max="14" width="5.42578125" style="159" customWidth="1"/>
    <col min="15" max="16" width="5.85546875" style="31" hidden="1" customWidth="1"/>
    <col min="17" max="18" width="5.85546875" style="31" customWidth="1"/>
    <col min="19" max="20" width="5.42578125" style="159" hidden="1" customWidth="1"/>
    <col min="21" max="24" width="5.85546875" style="31" hidden="1" customWidth="1"/>
    <col min="25" max="26" width="5.42578125" style="159" customWidth="1"/>
    <col min="27" max="32" width="5.85546875" style="31" hidden="1" customWidth="1"/>
    <col min="33" max="34" width="5.42578125" style="159" customWidth="1"/>
    <col min="35" max="46" width="5.85546875" style="31" hidden="1" customWidth="1"/>
    <col min="47" max="48" width="5.42578125" style="159" customWidth="1"/>
    <col min="49" max="50" width="5.85546875" style="31" customWidth="1"/>
    <col min="51" max="58" width="5.85546875" style="31" hidden="1" customWidth="1"/>
    <col min="59" max="63" width="5.42578125" style="159" customWidth="1"/>
    <col min="64" max="64" width="6.85546875" style="159" customWidth="1"/>
    <col min="65" max="16384" width="11.425781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66" t="s">
        <v>1</v>
      </c>
      <c r="D4" s="368"/>
      <c r="E4" s="366" t="s">
        <v>2</v>
      </c>
      <c r="F4" s="368"/>
      <c r="G4" s="366" t="s">
        <v>3</v>
      </c>
      <c r="H4" s="368"/>
      <c r="I4" s="366" t="s">
        <v>4</v>
      </c>
      <c r="J4" s="368"/>
      <c r="K4" s="366" t="s">
        <v>5</v>
      </c>
      <c r="L4" s="367"/>
      <c r="M4" s="366" t="s">
        <v>6</v>
      </c>
      <c r="N4" s="368"/>
      <c r="O4" s="366" t="s">
        <v>7</v>
      </c>
      <c r="P4" s="367"/>
      <c r="Q4" s="366" t="s">
        <v>8</v>
      </c>
      <c r="R4" s="367"/>
      <c r="S4" s="366" t="s">
        <v>9</v>
      </c>
      <c r="T4" s="368"/>
      <c r="U4" s="366" t="s">
        <v>10</v>
      </c>
      <c r="V4" s="367"/>
      <c r="W4" s="366" t="s">
        <v>11</v>
      </c>
      <c r="X4" s="367"/>
      <c r="Y4" s="366" t="s">
        <v>12</v>
      </c>
      <c r="Z4" s="36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68"/>
      <c r="BI4" s="366" t="s">
        <v>30</v>
      </c>
      <c r="BJ4" s="369"/>
      <c r="BK4" s="369"/>
      <c r="BL4" s="369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0999999999999996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72">
        <v>24.390243902439025</v>
      </c>
      <c r="D40" s="372"/>
      <c r="E40" s="372">
        <v>12.820512820512821</v>
      </c>
      <c r="F40" s="372"/>
      <c r="G40" s="372">
        <v>44.827586206896548</v>
      </c>
      <c r="H40" s="372"/>
      <c r="I40" s="372">
        <v>13.636363636363637</v>
      </c>
      <c r="J40" s="372"/>
      <c r="K40" s="371" t="s">
        <v>62</v>
      </c>
      <c r="L40" s="371"/>
      <c r="M40" s="370">
        <v>0</v>
      </c>
      <c r="N40" s="370"/>
      <c r="O40" s="371" t="s">
        <v>62</v>
      </c>
      <c r="P40" s="371"/>
      <c r="Q40" s="371" t="s">
        <v>62</v>
      </c>
      <c r="R40" s="371"/>
      <c r="S40" s="370">
        <v>0</v>
      </c>
      <c r="T40" s="370"/>
      <c r="U40" s="371" t="s">
        <v>62</v>
      </c>
      <c r="V40" s="371"/>
      <c r="W40" s="373" t="s">
        <v>62</v>
      </c>
      <c r="X40" s="371"/>
      <c r="Y40" s="372">
        <v>50</v>
      </c>
      <c r="Z40" s="372"/>
      <c r="AA40" s="371" t="s">
        <v>62</v>
      </c>
      <c r="AB40" s="371"/>
      <c r="AC40" s="371" t="s">
        <v>62</v>
      </c>
      <c r="AD40" s="371"/>
      <c r="AE40" s="371" t="s">
        <v>62</v>
      </c>
      <c r="AF40" s="371"/>
      <c r="AG40" s="372">
        <v>50</v>
      </c>
      <c r="AH40" s="372"/>
      <c r="AI40" s="371" t="s">
        <v>62</v>
      </c>
      <c r="AJ40" s="371"/>
      <c r="AK40" s="371" t="s">
        <v>62</v>
      </c>
      <c r="AL40" s="371"/>
      <c r="AM40" s="373" t="s">
        <v>62</v>
      </c>
      <c r="AN40" s="371"/>
      <c r="AO40" s="371" t="s">
        <v>62</v>
      </c>
      <c r="AP40" s="371"/>
      <c r="AQ40" s="371" t="s">
        <v>62</v>
      </c>
      <c r="AR40" s="371"/>
      <c r="AS40" s="371" t="s">
        <v>62</v>
      </c>
      <c r="AT40" s="371"/>
      <c r="AU40" s="370">
        <v>0</v>
      </c>
      <c r="AV40" s="370"/>
      <c r="AW40" s="371">
        <v>0</v>
      </c>
      <c r="AX40" s="371"/>
      <c r="AY40" s="371" t="s">
        <v>62</v>
      </c>
      <c r="AZ40" s="371"/>
      <c r="BA40" s="371" t="s">
        <v>62</v>
      </c>
      <c r="BB40" s="371"/>
      <c r="BC40" s="371" t="s">
        <v>62</v>
      </c>
      <c r="BD40" s="371"/>
      <c r="BE40" s="371" t="s">
        <v>62</v>
      </c>
      <c r="BF40" s="371"/>
      <c r="BG40" s="370">
        <v>0</v>
      </c>
      <c r="BH40" s="370"/>
      <c r="BI40" s="372">
        <v>24.025974025974026</v>
      </c>
      <c r="BJ40" s="372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  <col min="65" max="16384" width="9.14062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4" t="s">
        <v>1</v>
      </c>
      <c r="D4" s="376"/>
      <c r="E4" s="374" t="s">
        <v>2</v>
      </c>
      <c r="F4" s="376"/>
      <c r="G4" s="374" t="s">
        <v>3</v>
      </c>
      <c r="H4" s="376"/>
      <c r="I4" s="374" t="s">
        <v>4</v>
      </c>
      <c r="J4" s="376"/>
      <c r="K4" s="374" t="s">
        <v>5</v>
      </c>
      <c r="L4" s="375"/>
      <c r="M4" s="374" t="s">
        <v>6</v>
      </c>
      <c r="N4" s="376"/>
      <c r="O4" s="374" t="s">
        <v>7</v>
      </c>
      <c r="P4" s="375"/>
      <c r="Q4" s="374" t="s">
        <v>8</v>
      </c>
      <c r="R4" s="375"/>
      <c r="S4" s="374" t="s">
        <v>9</v>
      </c>
      <c r="T4" s="376"/>
      <c r="U4" s="374" t="s">
        <v>10</v>
      </c>
      <c r="V4" s="375"/>
      <c r="W4" s="374" t="s">
        <v>11</v>
      </c>
      <c r="X4" s="375"/>
      <c r="Y4" s="374" t="s">
        <v>12</v>
      </c>
      <c r="Z4" s="376"/>
      <c r="AA4" s="374" t="s">
        <v>13</v>
      </c>
      <c r="AB4" s="375"/>
      <c r="AC4" s="374" t="s">
        <v>14</v>
      </c>
      <c r="AD4" s="375"/>
      <c r="AE4" s="374" t="s">
        <v>15</v>
      </c>
      <c r="AF4" s="375"/>
      <c r="AG4" s="374" t="s">
        <v>16</v>
      </c>
      <c r="AH4" s="376"/>
      <c r="AI4" s="374" t="s">
        <v>17</v>
      </c>
      <c r="AJ4" s="375"/>
      <c r="AK4" s="374" t="s">
        <v>18</v>
      </c>
      <c r="AL4" s="375"/>
      <c r="AM4" s="374" t="s">
        <v>19</v>
      </c>
      <c r="AN4" s="375"/>
      <c r="AO4" s="374" t="s">
        <v>20</v>
      </c>
      <c r="AP4" s="375"/>
      <c r="AQ4" s="374" t="s">
        <v>21</v>
      </c>
      <c r="AR4" s="375"/>
      <c r="AS4" s="374" t="s">
        <v>22</v>
      </c>
      <c r="AT4" s="375"/>
      <c r="AU4" s="374" t="s">
        <v>23</v>
      </c>
      <c r="AV4" s="376"/>
      <c r="AW4" s="374" t="s">
        <v>24</v>
      </c>
      <c r="AX4" s="375"/>
      <c r="AY4" s="374" t="s">
        <v>25</v>
      </c>
      <c r="AZ4" s="375"/>
      <c r="BA4" s="374" t="s">
        <v>26</v>
      </c>
      <c r="BB4" s="375"/>
      <c r="BC4" s="374" t="s">
        <v>27</v>
      </c>
      <c r="BD4" s="375"/>
      <c r="BE4" s="374" t="s">
        <v>28</v>
      </c>
      <c r="BF4" s="375"/>
      <c r="BG4" s="374" t="s">
        <v>151</v>
      </c>
      <c r="BH4" s="376"/>
      <c r="BI4" s="374" t="s">
        <v>30</v>
      </c>
      <c r="BJ4" s="377"/>
      <c r="BK4" s="377"/>
      <c r="BL4" s="377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8">
        <v>23.255813953488374</v>
      </c>
      <c r="D40" s="378"/>
      <c r="E40" s="378">
        <v>10.256410256410257</v>
      </c>
      <c r="F40" s="378"/>
      <c r="G40" s="378">
        <v>40.625</v>
      </c>
      <c r="H40" s="378"/>
      <c r="I40" s="378">
        <v>14.285714285714285</v>
      </c>
      <c r="J40" s="378"/>
      <c r="K40" s="379" t="s">
        <v>62</v>
      </c>
      <c r="L40" s="379"/>
      <c r="M40" s="378">
        <v>0</v>
      </c>
      <c r="N40" s="378"/>
      <c r="O40" s="379" t="s">
        <v>62</v>
      </c>
      <c r="P40" s="379"/>
      <c r="Q40" s="379" t="s">
        <v>62</v>
      </c>
      <c r="R40" s="379"/>
      <c r="S40" s="378" t="s">
        <v>62</v>
      </c>
      <c r="T40" s="378"/>
      <c r="U40" s="379" t="s">
        <v>62</v>
      </c>
      <c r="V40" s="379"/>
      <c r="W40" s="380" t="s">
        <v>62</v>
      </c>
      <c r="X40" s="379"/>
      <c r="Y40" s="378">
        <v>50</v>
      </c>
      <c r="Z40" s="378"/>
      <c r="AA40" s="379" t="s">
        <v>62</v>
      </c>
      <c r="AB40" s="379"/>
      <c r="AC40" s="379" t="s">
        <v>62</v>
      </c>
      <c r="AD40" s="379"/>
      <c r="AE40" s="379" t="s">
        <v>62</v>
      </c>
      <c r="AF40" s="379"/>
      <c r="AG40" s="378">
        <v>44.444444444444443</v>
      </c>
      <c r="AH40" s="378"/>
      <c r="AI40" s="379" t="s">
        <v>62</v>
      </c>
      <c r="AJ40" s="379"/>
      <c r="AK40" s="379" t="s">
        <v>62</v>
      </c>
      <c r="AL40" s="379"/>
      <c r="AM40" s="380" t="s">
        <v>62</v>
      </c>
      <c r="AN40" s="379"/>
      <c r="AO40" s="379" t="s">
        <v>62</v>
      </c>
      <c r="AP40" s="379"/>
      <c r="AQ40" s="379" t="s">
        <v>62</v>
      </c>
      <c r="AR40" s="379"/>
      <c r="AS40" s="379" t="s">
        <v>62</v>
      </c>
      <c r="AT40" s="379"/>
      <c r="AU40" s="378">
        <v>0</v>
      </c>
      <c r="AV40" s="378"/>
      <c r="AW40" s="379">
        <v>0</v>
      </c>
      <c r="AX40" s="379"/>
      <c r="AY40" s="379" t="s">
        <v>62</v>
      </c>
      <c r="AZ40" s="379"/>
      <c r="BA40" s="379" t="s">
        <v>62</v>
      </c>
      <c r="BB40" s="379"/>
      <c r="BC40" s="379" t="s">
        <v>62</v>
      </c>
      <c r="BD40" s="379"/>
      <c r="BE40" s="379" t="s">
        <v>62</v>
      </c>
      <c r="BF40" s="379"/>
      <c r="BG40" s="378">
        <v>0</v>
      </c>
      <c r="BH40" s="378"/>
      <c r="BI40" s="378">
        <v>23.07692307692308</v>
      </c>
      <c r="BJ40" s="378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26</vt:i4>
      </vt:variant>
    </vt:vector>
  </HeadingPairs>
  <TitlesOfParts>
    <vt:vector size="54" baseType="lpstr">
      <vt:lpstr>aktuell (2018-2022)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Silberstein Julie BFS</cp:lastModifiedBy>
  <cp:lastPrinted>2014-10-06T12:01:46Z</cp:lastPrinted>
  <dcterms:created xsi:type="dcterms:W3CDTF">2013-02-23T08:19:11Z</dcterms:created>
  <dcterms:modified xsi:type="dcterms:W3CDTF">2022-04-26T07:50:51Z</dcterms:modified>
</cp:coreProperties>
</file>