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2\mit Verknüpfungen\AHV\"/>
    </mc:Choice>
  </mc:AlternateContent>
  <bookViews>
    <workbookView xWindow="17985" yWindow="-15" windowWidth="6060" windowHeight="5055"/>
  </bookViews>
  <sheets>
    <sheet name="2020-2021" sheetId="9" r:id="rId1"/>
    <sheet name="2010-2019" sheetId="7" r:id="rId2"/>
    <sheet name="2000-2009" sheetId="8" r:id="rId3"/>
    <sheet name="1990-1999" sheetId="2" r:id="rId4"/>
    <sheet name="1980-1989" sheetId="6" r:id="rId5"/>
    <sheet name="1948-1979" sheetId="4" r:id="rId6"/>
  </sheets>
  <externalReferences>
    <externalReference r:id="rId7"/>
    <externalReference r:id="rId8"/>
  </externalReferences>
  <definedNames>
    <definedName name="_xlnm.Print_Area" localSheetId="5">'1948-1979'!$A$1:$AG$36</definedName>
    <definedName name="_xlnm.Print_Area" localSheetId="4">'1980-1989'!$A$1:$K$36</definedName>
    <definedName name="_xlnm.Print_Area" localSheetId="3">'1990-1999'!$A$1:$K$36</definedName>
    <definedName name="_xlnm.Print_Area" localSheetId="2">'2000-2009'!$A$1:$K$37</definedName>
    <definedName name="_xlnm.Print_Area" localSheetId="1">'2010-2019'!$A$1:$K$37</definedName>
    <definedName name="_xlnm.Print_Area" localSheetId="0">'2020-2021'!$A$1:$K$38</definedName>
  </definedNames>
  <calcPr calcId="162913"/>
</workbook>
</file>

<file path=xl/calcChain.xml><?xml version="1.0" encoding="utf-8"?>
<calcChain xmlns="http://schemas.openxmlformats.org/spreadsheetml/2006/main">
  <c r="K1" i="7" l="1"/>
  <c r="K1" i="8"/>
  <c r="K1" i="2"/>
  <c r="K1" i="6"/>
  <c r="AG1" i="4"/>
  <c r="K1" i="9"/>
  <c r="C8" i="9" l="1"/>
  <c r="C9" i="9"/>
  <c r="C10" i="9"/>
  <c r="C11" i="9"/>
  <c r="C12" i="9"/>
  <c r="C13" i="9"/>
  <c r="C14" i="9"/>
  <c r="C16" i="9"/>
  <c r="C17" i="9"/>
  <c r="C18" i="9"/>
  <c r="C19" i="9"/>
  <c r="C21" i="9"/>
  <c r="C22" i="9"/>
  <c r="C23" i="9"/>
  <c r="C24" i="9"/>
  <c r="C25" i="9"/>
  <c r="C27" i="9"/>
  <c r="C29" i="9"/>
  <c r="C30" i="9"/>
  <c r="A37" i="9" l="1"/>
  <c r="A36" i="9"/>
  <c r="A35" i="9"/>
  <c r="B30" i="9"/>
  <c r="B29" i="9"/>
  <c r="B27" i="9"/>
  <c r="B25" i="9"/>
  <c r="B24" i="9"/>
  <c r="B23" i="9"/>
  <c r="B22" i="9"/>
  <c r="B21" i="9"/>
  <c r="B19" i="9"/>
  <c r="B18" i="9"/>
  <c r="B17" i="9"/>
  <c r="B16" i="9"/>
  <c r="B14" i="9"/>
  <c r="B13" i="9"/>
  <c r="B12" i="9"/>
  <c r="B11" i="9"/>
  <c r="B10" i="9"/>
  <c r="B9" i="9"/>
  <c r="B8" i="9"/>
  <c r="C8" i="7" l="1"/>
  <c r="D8" i="7"/>
  <c r="E8" i="7"/>
  <c r="F8" i="7"/>
  <c r="G8" i="7"/>
  <c r="H8" i="7"/>
  <c r="I8" i="7"/>
  <c r="J8" i="7"/>
  <c r="K8" i="7"/>
  <c r="C9" i="7"/>
  <c r="D9" i="7"/>
  <c r="E9" i="7"/>
  <c r="F9" i="7"/>
  <c r="G9" i="7"/>
  <c r="H9" i="7"/>
  <c r="I9" i="7"/>
  <c r="J9" i="7"/>
  <c r="K9" i="7"/>
  <c r="C10" i="7"/>
  <c r="D10" i="7"/>
  <c r="E10" i="7"/>
  <c r="F10" i="7"/>
  <c r="G10" i="7"/>
  <c r="H10" i="7"/>
  <c r="I10" i="7"/>
  <c r="J10" i="7"/>
  <c r="K10" i="7"/>
  <c r="C11" i="7"/>
  <c r="D11" i="7"/>
  <c r="E11" i="7"/>
  <c r="F11" i="7"/>
  <c r="G11" i="7"/>
  <c r="H11" i="7"/>
  <c r="I11" i="7"/>
  <c r="J11" i="7"/>
  <c r="K11" i="7"/>
  <c r="C12" i="7"/>
  <c r="D12" i="7"/>
  <c r="E12" i="7"/>
  <c r="F12" i="7"/>
  <c r="G12" i="7"/>
  <c r="H12" i="7"/>
  <c r="I12" i="7"/>
  <c r="J12" i="7"/>
  <c r="K12" i="7"/>
  <c r="C13" i="7"/>
  <c r="D13" i="7"/>
  <c r="E13" i="7"/>
  <c r="F13" i="7"/>
  <c r="G13" i="7"/>
  <c r="H13" i="7"/>
  <c r="I13" i="7"/>
  <c r="J13" i="7"/>
  <c r="K13" i="7"/>
  <c r="C14" i="7"/>
  <c r="D14" i="7"/>
  <c r="E14" i="7"/>
  <c r="F14" i="7"/>
  <c r="G14" i="7"/>
  <c r="H14" i="7"/>
  <c r="I14" i="7"/>
  <c r="J14" i="7"/>
  <c r="K14" i="7"/>
  <c r="C16" i="7"/>
  <c r="D16" i="7"/>
  <c r="E16" i="7"/>
  <c r="F16" i="7"/>
  <c r="G16" i="7"/>
  <c r="H16" i="7"/>
  <c r="I16" i="7"/>
  <c r="J16" i="7"/>
  <c r="K16" i="7"/>
  <c r="C17" i="7"/>
  <c r="D17" i="7"/>
  <c r="E17" i="7"/>
  <c r="F17" i="7"/>
  <c r="G17" i="7"/>
  <c r="H17" i="7"/>
  <c r="I17" i="7"/>
  <c r="J17" i="7"/>
  <c r="K17" i="7"/>
  <c r="C18" i="7"/>
  <c r="D18" i="7"/>
  <c r="E18" i="7"/>
  <c r="F18" i="7"/>
  <c r="G18" i="7"/>
  <c r="H18" i="7"/>
  <c r="I18" i="7"/>
  <c r="J18" i="7"/>
  <c r="K18" i="7"/>
  <c r="C19" i="7"/>
  <c r="D19" i="7"/>
  <c r="E19" i="7"/>
  <c r="F19" i="7"/>
  <c r="G19" i="7"/>
  <c r="H19" i="7"/>
  <c r="I19" i="7"/>
  <c r="J19" i="7"/>
  <c r="K19" i="7"/>
  <c r="C21" i="7"/>
  <c r="D21" i="7"/>
  <c r="E21" i="7"/>
  <c r="F21" i="7"/>
  <c r="G21" i="7"/>
  <c r="H21" i="7"/>
  <c r="I21" i="7"/>
  <c r="J21" i="7"/>
  <c r="K21" i="7"/>
  <c r="C22" i="7"/>
  <c r="D22" i="7"/>
  <c r="E22" i="7"/>
  <c r="F22" i="7"/>
  <c r="G22" i="7"/>
  <c r="H22" i="7"/>
  <c r="I22" i="7"/>
  <c r="J22" i="7"/>
  <c r="K22" i="7"/>
  <c r="C23" i="7"/>
  <c r="D23" i="7"/>
  <c r="E23" i="7"/>
  <c r="F23" i="7"/>
  <c r="G23" i="7"/>
  <c r="H23" i="7"/>
  <c r="I23" i="7"/>
  <c r="J23" i="7"/>
  <c r="K23" i="7"/>
  <c r="C24" i="7"/>
  <c r="D24" i="7"/>
  <c r="E24" i="7"/>
  <c r="F24" i="7"/>
  <c r="G24" i="7"/>
  <c r="H24" i="7"/>
  <c r="I24" i="7"/>
  <c r="J24" i="7"/>
  <c r="K24" i="7"/>
  <c r="C25" i="7"/>
  <c r="D25" i="7"/>
  <c r="E25" i="7"/>
  <c r="F25" i="7"/>
  <c r="G25" i="7"/>
  <c r="H25" i="7"/>
  <c r="I25" i="7"/>
  <c r="J25" i="7"/>
  <c r="K25" i="7"/>
  <c r="C27" i="7"/>
  <c r="D27" i="7"/>
  <c r="E27" i="7"/>
  <c r="F27" i="7"/>
  <c r="G27" i="7"/>
  <c r="H27" i="7"/>
  <c r="I27" i="7"/>
  <c r="J27" i="7"/>
  <c r="K27" i="7"/>
  <c r="C29" i="7"/>
  <c r="D29" i="7"/>
  <c r="E29" i="7"/>
  <c r="F29" i="7"/>
  <c r="G29" i="7"/>
  <c r="H29" i="7"/>
  <c r="I29" i="7"/>
  <c r="J29" i="7"/>
  <c r="K29" i="7"/>
  <c r="C30" i="7"/>
  <c r="D30" i="7"/>
  <c r="E30" i="7"/>
  <c r="F30" i="7"/>
  <c r="G30" i="7"/>
  <c r="H30" i="7"/>
  <c r="I30" i="7"/>
  <c r="J30" i="7"/>
  <c r="K30" i="7"/>
  <c r="A37" i="7" l="1"/>
  <c r="A36" i="7"/>
  <c r="A35" i="7"/>
  <c r="B30" i="7"/>
  <c r="B29" i="7"/>
  <c r="B27" i="7"/>
  <c r="B25" i="7"/>
  <c r="B24" i="7"/>
  <c r="B23" i="7"/>
  <c r="B22" i="7"/>
  <c r="B21" i="7"/>
  <c r="B19" i="7"/>
  <c r="B18" i="7"/>
  <c r="B17" i="7"/>
  <c r="B16" i="7"/>
  <c r="B14" i="7"/>
  <c r="B13" i="7"/>
  <c r="B12" i="7"/>
  <c r="B11" i="7"/>
  <c r="B10" i="7"/>
  <c r="B9" i="7"/>
  <c r="B8" i="7"/>
  <c r="K30" i="8"/>
  <c r="J30" i="8"/>
  <c r="I30" i="8"/>
  <c r="H30" i="8"/>
  <c r="G30" i="8"/>
  <c r="F30" i="8"/>
  <c r="E30" i="8"/>
  <c r="D30" i="8"/>
  <c r="C30" i="8"/>
  <c r="K29" i="8"/>
  <c r="J29" i="8"/>
  <c r="I29" i="8"/>
  <c r="H29" i="8"/>
  <c r="G29" i="8"/>
  <c r="F29" i="8"/>
  <c r="E29" i="8"/>
  <c r="D29" i="8"/>
  <c r="C29" i="8"/>
  <c r="K27" i="8"/>
  <c r="J27" i="8"/>
  <c r="I27" i="8"/>
  <c r="H27" i="8"/>
  <c r="G27" i="8"/>
  <c r="F27" i="8"/>
  <c r="E27" i="8"/>
  <c r="D27" i="8"/>
  <c r="C27" i="8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K23" i="8"/>
  <c r="J23" i="8"/>
  <c r="I23" i="8"/>
  <c r="H23" i="8"/>
  <c r="G23" i="8"/>
  <c r="F23" i="8"/>
  <c r="E23" i="8"/>
  <c r="D23" i="8"/>
  <c r="C23" i="8"/>
  <c r="K22" i="8"/>
  <c r="J22" i="8"/>
  <c r="I22" i="8"/>
  <c r="H22" i="8"/>
  <c r="G22" i="8"/>
  <c r="F22" i="8"/>
  <c r="E22" i="8"/>
  <c r="D22" i="8"/>
  <c r="C22" i="8"/>
  <c r="K21" i="8"/>
  <c r="J21" i="8"/>
  <c r="I21" i="8"/>
  <c r="H21" i="8"/>
  <c r="G21" i="8"/>
  <c r="F21" i="8"/>
  <c r="E21" i="8"/>
  <c r="D21" i="8"/>
  <c r="C21" i="8"/>
  <c r="K19" i="8"/>
  <c r="J19" i="8"/>
  <c r="I19" i="8"/>
  <c r="H19" i="8"/>
  <c r="G19" i="8"/>
  <c r="F19" i="8"/>
  <c r="E19" i="8"/>
  <c r="D19" i="8"/>
  <c r="C19" i="8"/>
  <c r="K18" i="8"/>
  <c r="J18" i="8"/>
  <c r="I18" i="8"/>
  <c r="H18" i="8"/>
  <c r="G18" i="8"/>
  <c r="F18" i="8"/>
  <c r="E18" i="8"/>
  <c r="D18" i="8"/>
  <c r="C18" i="8"/>
  <c r="K17" i="8"/>
  <c r="J17" i="8"/>
  <c r="I17" i="8"/>
  <c r="H17" i="8"/>
  <c r="G17" i="8"/>
  <c r="F17" i="8"/>
  <c r="E17" i="8"/>
  <c r="D17" i="8"/>
  <c r="C17" i="8"/>
  <c r="K16" i="8"/>
  <c r="J16" i="8"/>
  <c r="I16" i="8"/>
  <c r="H16" i="8"/>
  <c r="G16" i="8"/>
  <c r="F16" i="8"/>
  <c r="E16" i="8"/>
  <c r="D16" i="8"/>
  <c r="C16" i="8"/>
  <c r="K14" i="8"/>
  <c r="J14" i="8"/>
  <c r="I14" i="8"/>
  <c r="H14" i="8"/>
  <c r="G14" i="8"/>
  <c r="F14" i="8"/>
  <c r="E14" i="8"/>
  <c r="D14" i="8"/>
  <c r="C14" i="8"/>
  <c r="K13" i="8"/>
  <c r="J13" i="8"/>
  <c r="I13" i="8"/>
  <c r="H13" i="8"/>
  <c r="G13" i="8"/>
  <c r="F13" i="8"/>
  <c r="E13" i="8"/>
  <c r="D13" i="8"/>
  <c r="C13" i="8"/>
  <c r="K12" i="8"/>
  <c r="J12" i="8"/>
  <c r="I12" i="8"/>
  <c r="H12" i="8"/>
  <c r="G12" i="8"/>
  <c r="F12" i="8"/>
  <c r="E12" i="8"/>
  <c r="D12" i="8"/>
  <c r="C12" i="8"/>
  <c r="K11" i="8"/>
  <c r="J11" i="8"/>
  <c r="I11" i="8"/>
  <c r="H11" i="8"/>
  <c r="G11" i="8"/>
  <c r="F11" i="8"/>
  <c r="E11" i="8"/>
  <c r="D11" i="8"/>
  <c r="C11" i="8"/>
  <c r="K10" i="8"/>
  <c r="J10" i="8"/>
  <c r="I10" i="8"/>
  <c r="H10" i="8"/>
  <c r="G10" i="8"/>
  <c r="F10" i="8"/>
  <c r="E10" i="8"/>
  <c r="D10" i="8"/>
  <c r="C10" i="8"/>
  <c r="K9" i="8"/>
  <c r="J9" i="8"/>
  <c r="I9" i="8"/>
  <c r="H9" i="8"/>
  <c r="G9" i="8"/>
  <c r="F9" i="8"/>
  <c r="E9" i="8"/>
  <c r="D9" i="8"/>
  <c r="C9" i="8"/>
  <c r="K8" i="8"/>
  <c r="J8" i="8"/>
  <c r="I8" i="8"/>
  <c r="H8" i="8"/>
  <c r="G8" i="8"/>
  <c r="F8" i="8"/>
  <c r="E8" i="8"/>
  <c r="D8" i="8"/>
  <c r="C8" i="8"/>
  <c r="B30" i="8"/>
  <c r="B29" i="8"/>
  <c r="B27" i="8"/>
  <c r="B25" i="8"/>
  <c r="B24" i="8"/>
  <c r="B23" i="8"/>
  <c r="B22" i="8"/>
  <c r="B21" i="8"/>
  <c r="B19" i="8"/>
  <c r="B18" i="8"/>
  <c r="B17" i="8"/>
  <c r="B16" i="8"/>
  <c r="B14" i="8"/>
  <c r="B13" i="8"/>
  <c r="B12" i="8"/>
  <c r="B11" i="8"/>
  <c r="B10" i="8"/>
  <c r="B9" i="8"/>
  <c r="B8" i="8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6" i="2"/>
  <c r="D16" i="2"/>
  <c r="E16" i="2"/>
  <c r="F16" i="2"/>
  <c r="G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I25" i="2"/>
  <c r="J25" i="2"/>
  <c r="K25" i="2"/>
  <c r="C27" i="2"/>
  <c r="D27" i="2"/>
  <c r="E27" i="2"/>
  <c r="F27" i="2"/>
  <c r="G27" i="2"/>
  <c r="H27" i="2"/>
  <c r="I27" i="2"/>
  <c r="J27" i="2"/>
  <c r="K27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B30" i="2"/>
  <c r="B29" i="2"/>
  <c r="B27" i="2"/>
  <c r="B25" i="2"/>
  <c r="B24" i="2"/>
  <c r="B23" i="2"/>
  <c r="B22" i="2"/>
  <c r="B21" i="2"/>
  <c r="B19" i="2"/>
  <c r="B18" i="2"/>
  <c r="B17" i="2"/>
  <c r="B16" i="2"/>
  <c r="B14" i="2"/>
  <c r="B13" i="2"/>
  <c r="B12" i="2"/>
  <c r="B11" i="2"/>
  <c r="B10" i="2"/>
  <c r="B9" i="2"/>
  <c r="B8" i="2"/>
  <c r="C8" i="6"/>
  <c r="D8" i="6"/>
  <c r="E8" i="6"/>
  <c r="F8" i="6"/>
  <c r="G8" i="6"/>
  <c r="H8" i="6"/>
  <c r="I8" i="6"/>
  <c r="J8" i="6"/>
  <c r="K8" i="6"/>
  <c r="C9" i="6"/>
  <c r="D9" i="6"/>
  <c r="E9" i="6"/>
  <c r="F9" i="6"/>
  <c r="G9" i="6"/>
  <c r="H9" i="6"/>
  <c r="I9" i="6"/>
  <c r="J9" i="6"/>
  <c r="K9" i="6"/>
  <c r="C10" i="6"/>
  <c r="D10" i="6"/>
  <c r="E10" i="6"/>
  <c r="F10" i="6"/>
  <c r="G10" i="6"/>
  <c r="H10" i="6"/>
  <c r="I10" i="6"/>
  <c r="J10" i="6"/>
  <c r="K10" i="6"/>
  <c r="C11" i="6"/>
  <c r="D11" i="6"/>
  <c r="E11" i="6"/>
  <c r="F11" i="6"/>
  <c r="G11" i="6"/>
  <c r="H11" i="6"/>
  <c r="I11" i="6"/>
  <c r="J11" i="6"/>
  <c r="K11" i="6"/>
  <c r="C12" i="6"/>
  <c r="D12" i="6"/>
  <c r="E12" i="6"/>
  <c r="F12" i="6"/>
  <c r="G12" i="6"/>
  <c r="H12" i="6"/>
  <c r="I12" i="6"/>
  <c r="J12" i="6"/>
  <c r="K12" i="6"/>
  <c r="C13" i="6"/>
  <c r="D13" i="6"/>
  <c r="E13" i="6"/>
  <c r="F13" i="6"/>
  <c r="G13" i="6"/>
  <c r="H13" i="6"/>
  <c r="I13" i="6"/>
  <c r="J13" i="6"/>
  <c r="K13" i="6"/>
  <c r="C14" i="6"/>
  <c r="D14" i="6"/>
  <c r="E14" i="6"/>
  <c r="F14" i="6"/>
  <c r="G14" i="6"/>
  <c r="H14" i="6"/>
  <c r="I14" i="6"/>
  <c r="J14" i="6"/>
  <c r="K14" i="6"/>
  <c r="C16" i="6"/>
  <c r="D16" i="6"/>
  <c r="E16" i="6"/>
  <c r="F16" i="6"/>
  <c r="G16" i="6"/>
  <c r="H16" i="6"/>
  <c r="I16" i="6"/>
  <c r="J16" i="6"/>
  <c r="K16" i="6"/>
  <c r="C17" i="6"/>
  <c r="D17" i="6"/>
  <c r="E17" i="6"/>
  <c r="F17" i="6"/>
  <c r="G17" i="6"/>
  <c r="H17" i="6"/>
  <c r="I17" i="6"/>
  <c r="J17" i="6"/>
  <c r="K17" i="6"/>
  <c r="C18" i="6"/>
  <c r="D18" i="6"/>
  <c r="E18" i="6"/>
  <c r="F18" i="6"/>
  <c r="G18" i="6"/>
  <c r="H18" i="6"/>
  <c r="I18" i="6"/>
  <c r="J18" i="6"/>
  <c r="K18" i="6"/>
  <c r="C19" i="6"/>
  <c r="D19" i="6"/>
  <c r="E19" i="6"/>
  <c r="F19" i="6"/>
  <c r="G19" i="6"/>
  <c r="H19" i="6"/>
  <c r="I19" i="6"/>
  <c r="J19" i="6"/>
  <c r="K19" i="6"/>
  <c r="C21" i="6"/>
  <c r="D21" i="6"/>
  <c r="E21" i="6"/>
  <c r="F21" i="6"/>
  <c r="G21" i="6"/>
  <c r="H21" i="6"/>
  <c r="I21" i="6"/>
  <c r="J21" i="6"/>
  <c r="K21" i="6"/>
  <c r="C22" i="6"/>
  <c r="D22" i="6"/>
  <c r="E22" i="6"/>
  <c r="F22" i="6"/>
  <c r="G22" i="6"/>
  <c r="H22" i="6"/>
  <c r="I22" i="6"/>
  <c r="J22" i="6"/>
  <c r="K22" i="6"/>
  <c r="C23" i="6"/>
  <c r="D23" i="6"/>
  <c r="E23" i="6"/>
  <c r="F23" i="6"/>
  <c r="G23" i="6"/>
  <c r="H23" i="6"/>
  <c r="I23" i="6"/>
  <c r="J23" i="6"/>
  <c r="K23" i="6"/>
  <c r="C24" i="6"/>
  <c r="D24" i="6"/>
  <c r="E24" i="6"/>
  <c r="F24" i="6"/>
  <c r="G24" i="6"/>
  <c r="H24" i="6"/>
  <c r="I24" i="6"/>
  <c r="J24" i="6"/>
  <c r="K24" i="6"/>
  <c r="C25" i="6"/>
  <c r="D25" i="6"/>
  <c r="E25" i="6"/>
  <c r="F25" i="6"/>
  <c r="G25" i="6"/>
  <c r="H25" i="6"/>
  <c r="I25" i="6"/>
  <c r="J25" i="6"/>
  <c r="K25" i="6"/>
  <c r="C27" i="6"/>
  <c r="D27" i="6"/>
  <c r="E27" i="6"/>
  <c r="F27" i="6"/>
  <c r="G27" i="6"/>
  <c r="H27" i="6"/>
  <c r="I27" i="6"/>
  <c r="J27" i="6"/>
  <c r="K27" i="6"/>
  <c r="C29" i="6"/>
  <c r="D29" i="6"/>
  <c r="E29" i="6"/>
  <c r="F29" i="6"/>
  <c r="G29" i="6"/>
  <c r="H29" i="6"/>
  <c r="I29" i="6"/>
  <c r="J29" i="6"/>
  <c r="K29" i="6"/>
  <c r="C30" i="6"/>
  <c r="D30" i="6"/>
  <c r="E30" i="6"/>
  <c r="F30" i="6"/>
  <c r="G30" i="6"/>
  <c r="H30" i="6"/>
  <c r="I30" i="6"/>
  <c r="J30" i="6"/>
  <c r="K30" i="6"/>
  <c r="B30" i="6"/>
  <c r="B29" i="6"/>
  <c r="B27" i="6"/>
  <c r="B25" i="6"/>
  <c r="B24" i="6"/>
  <c r="B23" i="6"/>
  <c r="B22" i="6"/>
  <c r="B21" i="6"/>
  <c r="B19" i="6"/>
  <c r="B18" i="6"/>
  <c r="B17" i="6"/>
  <c r="B16" i="6"/>
  <c r="B14" i="6"/>
  <c r="B13" i="6"/>
  <c r="B12" i="6"/>
  <c r="B11" i="6"/>
  <c r="B10" i="6"/>
  <c r="B9" i="6"/>
  <c r="B8" i="6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B30" i="4"/>
  <c r="B29" i="4"/>
  <c r="B27" i="4"/>
  <c r="B25" i="4"/>
  <c r="B24" i="4"/>
  <c r="B23" i="4"/>
  <c r="B22" i="4"/>
  <c r="B21" i="4"/>
  <c r="B19" i="4"/>
  <c r="B18" i="4"/>
  <c r="B17" i="4"/>
  <c r="B16" i="4"/>
  <c r="B14" i="4"/>
  <c r="B13" i="4"/>
  <c r="B12" i="4"/>
  <c r="B11" i="4"/>
  <c r="B10" i="4"/>
  <c r="B9" i="4"/>
  <c r="B8" i="4"/>
  <c r="A37" i="2" l="1"/>
  <c r="A36" i="8"/>
  <c r="A35" i="2"/>
  <c r="A34" i="4"/>
  <c r="A34" i="6"/>
  <c r="A37" i="8"/>
  <c r="A36" i="6"/>
  <c r="A35" i="6"/>
  <c r="A36" i="2"/>
  <c r="A35" i="4"/>
  <c r="A35" i="8"/>
  <c r="A36" i="4"/>
</calcChain>
</file>

<file path=xl/sharedStrings.xml><?xml version="1.0" encoding="utf-8"?>
<sst xmlns="http://schemas.openxmlformats.org/spreadsheetml/2006/main" count="134" uniqueCount="26">
  <si>
    <t>Alters- und Hinterlassenenversicherung (AHV): Finanzen der AHV</t>
  </si>
  <si>
    <t>Laufende Preise, in Millionen Franken</t>
  </si>
  <si>
    <t>Total Einnahmen</t>
  </si>
  <si>
    <t>Beiträge Versicherte und Arbeitgeber</t>
  </si>
  <si>
    <t>Beiträge öffentliche Hand</t>
  </si>
  <si>
    <t>davon Bund</t>
  </si>
  <si>
    <t>davon MWST und Spielbanken</t>
  </si>
  <si>
    <t>Kapitalertrag 1)</t>
  </si>
  <si>
    <t>Übrige Einnahmen</t>
  </si>
  <si>
    <t>Total Ausgaben</t>
  </si>
  <si>
    <t>Sozialleistungen</t>
  </si>
  <si>
    <t>Verwaltungs- und Durchführungskosten</t>
  </si>
  <si>
    <t>Übrige Ausgaben</t>
  </si>
  <si>
    <t>Rechnungssaldo</t>
  </si>
  <si>
    <t xml:space="preserve">Laufender Kapitalertrag </t>
  </si>
  <si>
    <t>Kapitalwertänderungen</t>
  </si>
  <si>
    <t>Veränderung des Kapitals</t>
  </si>
  <si>
    <t>Kapital</t>
  </si>
  <si>
    <t>Beiträge öffentliche Hand in % der Ausgaben</t>
  </si>
  <si>
    <t>1) Laufender Kapitalertrag (inkl. Zinszahlung der IV) und Kapitalwertänderungen</t>
  </si>
  <si>
    <t>Veränderung des Kapitals 2)</t>
  </si>
  <si>
    <t>2) 1.1.2011: Überweisung von 5'000 Mio.Fr. an die IV; 2007 Überweisung von 7'038 Mio. Fr. aus dem Verkauf des SNB-Goldes</t>
  </si>
  <si>
    <t>Umlageergebnis (Saldo ohne Anlageergebnis)</t>
  </si>
  <si>
    <t>Anlageergebnis</t>
  </si>
  <si>
    <t>Bund</t>
  </si>
  <si>
    <t>MWST und Spielbanken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</si>
</sst>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#,##0__;\-#,###,##0__;\-__;@__\ "/>
    <numFmt numFmtId="166" formatCode="#,###,##0__;\-#,###,##0__;0__;@__\ "/>
    <numFmt numFmtId="167" formatCode="0.0%"/>
  </numFmts>
  <fonts count="5" x14ac:knownFonts="1">
    <font>
      <sz val="10"/>
      <name val="Arial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164" fontId="2" fillId="2" borderId="1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" fontId="2" fillId="2" borderId="0" xfId="0" applyNumberFormat="1" applyFont="1" applyFill="1"/>
    <xf numFmtId="1" fontId="2" fillId="2" borderId="3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3" borderId="5" xfId="0" applyFont="1" applyFill="1" applyBorder="1"/>
    <xf numFmtId="165" fontId="2" fillId="3" borderId="5" xfId="0" applyNumberFormat="1" applyFont="1" applyFill="1" applyBorder="1" applyAlignment="1">
      <alignment horizontal="right"/>
    </xf>
    <xf numFmtId="165" fontId="2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indent="2"/>
    </xf>
    <xf numFmtId="166" fontId="2" fillId="2" borderId="0" xfId="0" applyNumberFormat="1" applyFont="1" applyFill="1" applyAlignment="1">
      <alignment horizontal="right"/>
    </xf>
    <xf numFmtId="167" fontId="2" fillId="2" borderId="0" xfId="0" applyNumberFormat="1" applyFont="1" applyFill="1" applyAlignment="1">
      <alignment horizontal="right"/>
    </xf>
    <xf numFmtId="166" fontId="2" fillId="2" borderId="0" xfId="0" applyNumberFormat="1" applyFont="1" applyFill="1"/>
    <xf numFmtId="0" fontId="2" fillId="2" borderId="0" xfId="0" applyFont="1" applyFill="1" applyBorder="1"/>
    <xf numFmtId="0" fontId="2" fillId="2" borderId="0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0" fontId="2" fillId="2" borderId="1" xfId="0" applyFont="1" applyFill="1" applyBorder="1"/>
    <xf numFmtId="166" fontId="2" fillId="2" borderId="1" xfId="0" applyNumberFormat="1" applyFont="1" applyFill="1" applyBorder="1"/>
    <xf numFmtId="49" fontId="2" fillId="2" borderId="0" xfId="0" applyNumberFormat="1" applyFont="1" applyFill="1"/>
    <xf numFmtId="0" fontId="2" fillId="0" borderId="0" xfId="0" applyFont="1" applyFill="1" applyBorder="1"/>
    <xf numFmtId="0" fontId="2" fillId="4" borderId="0" xfId="0" applyFont="1" applyFill="1" applyBorder="1"/>
    <xf numFmtId="165" fontId="2" fillId="4" borderId="0" xfId="0" applyNumberFormat="1" applyFont="1" applyFill="1" applyBorder="1" applyAlignment="1">
      <alignment horizontal="right"/>
    </xf>
    <xf numFmtId="165" fontId="2" fillId="4" borderId="0" xfId="0" applyNumberFormat="1" applyFont="1" applyFill="1"/>
    <xf numFmtId="0" fontId="2" fillId="4" borderId="0" xfId="0" applyFont="1" applyFill="1"/>
    <xf numFmtId="165" fontId="2" fillId="2" borderId="0" xfId="0" applyNumberFormat="1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MASS/08_statprod/00_svs/05_data_output/08_bfs/01_stat_lexikon/Informationste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MASS/08_statprod/00_svs/03_data/01_ahv/ahv_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A1" t="str">
            <v xml:space="preserve">Bundesamt für Sozialversicherungen, Schweizerische Sozialversicherungsstatistik 2022, Tabelle </v>
          </cell>
        </row>
        <row r="2">
          <cell r="A2" t="str">
            <v>Auskünfte per Telefon: 058 465 03 39 oder per E-mail an: salome.schuepbach@bsv.admin.ch</v>
          </cell>
        </row>
        <row r="3">
          <cell r="A3" t="str">
            <v>© BFS - Statistisches Lexikon der Schweiz</v>
          </cell>
        </row>
        <row r="15">
          <cell r="C15" t="str">
            <v>T 13.04.01.01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Aufteilung Renten"/>
      <sheetName val="Aufteilung Renten_alt_11.7.2019"/>
    </sheetNames>
    <sheetDataSet>
      <sheetData sheetId="0">
        <row r="6">
          <cell r="F6">
            <v>580.66009351000002</v>
          </cell>
          <cell r="G6">
            <v>612.09847955000009</v>
          </cell>
          <cell r="H6">
            <v>637.41242385999999</v>
          </cell>
          <cell r="I6">
            <v>699.13089277999995</v>
          </cell>
          <cell r="J6">
            <v>744.11494663999997</v>
          </cell>
          <cell r="K6">
            <v>793.17546680999999</v>
          </cell>
          <cell r="L6">
            <v>798.63869564000004</v>
          </cell>
          <cell r="M6">
            <v>853.09861079999996</v>
          </cell>
          <cell r="N6">
            <v>913.80559714999993</v>
          </cell>
          <cell r="O6">
            <v>964.63102073999994</v>
          </cell>
          <cell r="P6">
            <v>975.21995655000001</v>
          </cell>
          <cell r="Q6">
            <v>1055.2706623399999</v>
          </cell>
          <cell r="R6">
            <v>1119.1079703999999</v>
          </cell>
          <cell r="S6">
            <v>1243.59932731</v>
          </cell>
          <cell r="T6">
            <v>1352.69071125</v>
          </cell>
          <cell r="U6">
            <v>1489.1203690699999</v>
          </cell>
          <cell r="V6">
            <v>1792.6757799999998</v>
          </cell>
          <cell r="W6">
            <v>1927.335462</v>
          </cell>
          <cell r="X6">
            <v>2031.0537139999999</v>
          </cell>
          <cell r="Y6">
            <v>2174.0291520000001</v>
          </cell>
          <cell r="Z6">
            <v>2277.8686400000001</v>
          </cell>
          <cell r="AA6">
            <v>3112.649449</v>
          </cell>
          <cell r="AB6">
            <v>3433.9840900000004</v>
          </cell>
          <cell r="AC6">
            <v>3948.6375480000002</v>
          </cell>
          <cell r="AD6">
            <v>4424.2957040000001</v>
          </cell>
          <cell r="AE6">
            <v>7138.6421169999994</v>
          </cell>
          <cell r="AF6">
            <v>8064.680241</v>
          </cell>
          <cell r="AG6">
            <v>8443.3528939999997</v>
          </cell>
          <cell r="AH6">
            <v>8780.8329889999986</v>
          </cell>
          <cell r="AI6">
            <v>9044.4014459999999</v>
          </cell>
          <cell r="AJ6">
            <v>9487.2210040000009</v>
          </cell>
          <cell r="AK6">
            <v>9910.1655950000004</v>
          </cell>
          <cell r="AL6">
            <v>10895.45363</v>
          </cell>
          <cell r="AM6">
            <v>11640.457546</v>
          </cell>
          <cell r="AN6">
            <v>12947.665038000001</v>
          </cell>
          <cell r="AO6">
            <v>13469.210811000001</v>
          </cell>
          <cell r="AP6">
            <v>14258.615930000002</v>
          </cell>
          <cell r="AQ6">
            <v>14745.980562000002</v>
          </cell>
          <cell r="AR6">
            <v>15801.012782999998</v>
          </cell>
          <cell r="AS6">
            <v>16513.093193000001</v>
          </cell>
          <cell r="AT6">
            <v>17562.492117000002</v>
          </cell>
          <cell r="AU6">
            <v>18675.595592000001</v>
          </cell>
          <cell r="AV6">
            <v>20354.899254999997</v>
          </cell>
          <cell r="AW6">
            <v>22033.528498</v>
          </cell>
          <cell r="AX6">
            <v>23159.702211</v>
          </cell>
          <cell r="AY6">
            <v>23856.373955999999</v>
          </cell>
          <cell r="AZ6">
            <v>23923.406646000003</v>
          </cell>
          <cell r="BA6">
            <v>24511.652529999999</v>
          </cell>
          <cell r="BB6">
            <v>24788.181408490003</v>
          </cell>
          <cell r="BC6">
            <v>25219.125881920001</v>
          </cell>
          <cell r="BD6">
            <v>25321.34563073</v>
          </cell>
          <cell r="BE6">
            <v>27207.233600030002</v>
          </cell>
          <cell r="BF6">
            <v>28791.908971749999</v>
          </cell>
          <cell r="BG6">
            <v>29619.60049307</v>
          </cell>
          <cell r="BH6">
            <v>28903.266535350002</v>
          </cell>
          <cell r="BI6">
            <v>31957.902354580001</v>
          </cell>
          <cell r="BJ6">
            <v>32387.040673110005</v>
          </cell>
          <cell r="BK6">
            <v>33711.797930719993</v>
          </cell>
          <cell r="BL6">
            <v>34389.775131540002</v>
          </cell>
          <cell r="BM6">
            <v>34801.34914630001</v>
          </cell>
          <cell r="BN6">
            <v>31591.973964100001</v>
          </cell>
          <cell r="BO6">
            <v>39703.561435970005</v>
          </cell>
          <cell r="BP6">
            <v>38494.85967523999</v>
          </cell>
          <cell r="BQ6">
            <v>39040.767200440001</v>
          </cell>
          <cell r="BR6">
            <v>40824.018193629992</v>
          </cell>
          <cell r="BS6">
            <v>40883.529235139998</v>
          </cell>
          <cell r="BT6">
            <v>42573.516497439996</v>
          </cell>
          <cell r="BU6">
            <v>41176.575782510008</v>
          </cell>
          <cell r="BV6">
            <v>42968.628337230002</v>
          </cell>
          <cell r="BW6">
            <v>44378.842709970006</v>
          </cell>
          <cell r="BX6">
            <v>41835.159482179995</v>
          </cell>
          <cell r="BY6">
            <v>46936.610460880001</v>
          </cell>
          <cell r="BZ6">
            <v>47917.680502019997</v>
          </cell>
          <cell r="CA6">
            <v>49609.602901580001</v>
          </cell>
        </row>
        <row r="10">
          <cell r="F10">
            <v>417.79983986000002</v>
          </cell>
          <cell r="G10">
            <v>436.27466244999999</v>
          </cell>
          <cell r="H10">
            <v>458.45333385999999</v>
          </cell>
          <cell r="I10">
            <v>501.02182553</v>
          </cell>
          <cell r="J10">
            <v>527.55449228999998</v>
          </cell>
          <cell r="K10">
            <v>569.99141815999997</v>
          </cell>
          <cell r="L10">
            <v>564.24410460000001</v>
          </cell>
          <cell r="M10">
            <v>600.39330344999996</v>
          </cell>
          <cell r="N10">
            <v>644.69143799999995</v>
          </cell>
          <cell r="O10">
            <v>682.78356288999998</v>
          </cell>
          <cell r="P10">
            <v>681.94000800000003</v>
          </cell>
          <cell r="Q10">
            <v>744.32520589000001</v>
          </cell>
          <cell r="R10">
            <v>798.22533614999998</v>
          </cell>
          <cell r="S10">
            <v>906.50834766000003</v>
          </cell>
          <cell r="T10">
            <v>1004.7822285</v>
          </cell>
          <cell r="U10">
            <v>1120.5704670699999</v>
          </cell>
          <cell r="V10">
            <v>1235.0714989999999</v>
          </cell>
          <cell r="W10">
            <v>1354.5367610000001</v>
          </cell>
          <cell r="X10">
            <v>1445.851463</v>
          </cell>
          <cell r="Y10">
            <v>1574.1514999999999</v>
          </cell>
          <cell r="Z10">
            <v>1669.871977</v>
          </cell>
          <cell r="AA10">
            <v>2271.737157</v>
          </cell>
          <cell r="AB10">
            <v>2549.9652070000002</v>
          </cell>
          <cell r="AC10">
            <v>2946.572772</v>
          </cell>
          <cell r="AD10">
            <v>3307.8552169999998</v>
          </cell>
          <cell r="AE10">
            <v>5449.3562949999996</v>
          </cell>
          <cell r="AF10">
            <v>6284.8775679999999</v>
          </cell>
          <cell r="AG10">
            <v>6799.9948999999997</v>
          </cell>
          <cell r="AH10">
            <v>7098.4978199999996</v>
          </cell>
          <cell r="AI10">
            <v>7286.1552179999999</v>
          </cell>
          <cell r="AJ10">
            <v>7541.9179910000003</v>
          </cell>
          <cell r="AK10">
            <v>7965.6179160000002</v>
          </cell>
          <cell r="AL10">
            <v>8629.4123529999997</v>
          </cell>
          <cell r="AM10">
            <v>9308.2416059999996</v>
          </cell>
          <cell r="AN10">
            <v>10063.840190999999</v>
          </cell>
          <cell r="AO10">
            <v>10514.64047</v>
          </cell>
          <cell r="AP10">
            <v>10978.14811</v>
          </cell>
          <cell r="AQ10">
            <v>11388.271307000001</v>
          </cell>
          <cell r="AR10">
            <v>12266.580091</v>
          </cell>
          <cell r="AS10">
            <v>12887.622922</v>
          </cell>
          <cell r="AT10">
            <v>13756.929768</v>
          </cell>
          <cell r="AU10">
            <v>14720.998240999999</v>
          </cell>
          <cell r="AV10">
            <v>16029.29063</v>
          </cell>
          <cell r="AW10">
            <v>17302.046784999999</v>
          </cell>
          <cell r="AX10">
            <v>18004.722128000001</v>
          </cell>
          <cell r="AY10">
            <v>18322.074390000002</v>
          </cell>
          <cell r="AZ10">
            <v>18306.905695000001</v>
          </cell>
          <cell r="BA10">
            <v>18645.968126</v>
          </cell>
          <cell r="BB10">
            <v>18746.323989560002</v>
          </cell>
          <cell r="BC10">
            <v>18588.84977646</v>
          </cell>
          <cell r="BD10">
            <v>19002.2907461</v>
          </cell>
          <cell r="BE10">
            <v>19576.073501530002</v>
          </cell>
          <cell r="BF10">
            <v>20481.85427706</v>
          </cell>
          <cell r="BG10">
            <v>21600.61891094</v>
          </cell>
          <cell r="BH10">
            <v>21958.082480060002</v>
          </cell>
          <cell r="BI10">
            <v>22437.10828946</v>
          </cell>
          <cell r="BJ10">
            <v>22799.484718580003</v>
          </cell>
          <cell r="BK10">
            <v>23270.561820070001</v>
          </cell>
          <cell r="BL10">
            <v>24072.300223570001</v>
          </cell>
          <cell r="BM10">
            <v>25273.547017080004</v>
          </cell>
          <cell r="BN10">
            <v>26459.15164195</v>
          </cell>
          <cell r="BO10">
            <v>27304.822880490003</v>
          </cell>
          <cell r="BP10">
            <v>27461.454662799999</v>
          </cell>
          <cell r="BQ10">
            <v>28306.020529549998</v>
          </cell>
          <cell r="BR10">
            <v>28874.979467169996</v>
          </cell>
          <cell r="BS10">
            <v>29539.048688110001</v>
          </cell>
          <cell r="BT10">
            <v>29942.037945200002</v>
          </cell>
          <cell r="BU10">
            <v>30414.743160220001</v>
          </cell>
          <cell r="BV10">
            <v>30862.217874000002</v>
          </cell>
          <cell r="BW10">
            <v>31142.840224449999</v>
          </cell>
          <cell r="BX10">
            <v>31717.672973409997</v>
          </cell>
          <cell r="BY10">
            <v>32508.101244650003</v>
          </cell>
          <cell r="BZ10">
            <v>34138.673104859998</v>
          </cell>
          <cell r="CA10">
            <v>35129.729896600002</v>
          </cell>
        </row>
        <row r="20">
          <cell r="F20">
            <v>160</v>
          </cell>
          <cell r="G20">
            <v>160</v>
          </cell>
          <cell r="H20">
            <v>160</v>
          </cell>
          <cell r="I20">
            <v>160</v>
          </cell>
          <cell r="J20">
            <v>160</v>
          </cell>
          <cell r="K20">
            <v>160</v>
          </cell>
          <cell r="L20">
            <v>160</v>
          </cell>
          <cell r="M20">
            <v>160</v>
          </cell>
          <cell r="N20">
            <v>160</v>
          </cell>
          <cell r="O20">
            <v>160</v>
          </cell>
          <cell r="P20">
            <v>160</v>
          </cell>
          <cell r="Q20">
            <v>160</v>
          </cell>
          <cell r="R20">
            <v>160</v>
          </cell>
          <cell r="S20">
            <v>160</v>
          </cell>
          <cell r="T20">
            <v>160</v>
          </cell>
          <cell r="U20">
            <v>160</v>
          </cell>
          <cell r="V20">
            <v>350</v>
          </cell>
          <cell r="W20">
            <v>350</v>
          </cell>
          <cell r="X20">
            <v>350</v>
          </cell>
          <cell r="Y20">
            <v>350</v>
          </cell>
          <cell r="Z20">
            <v>350</v>
          </cell>
          <cell r="AA20">
            <v>572</v>
          </cell>
          <cell r="AB20">
            <v>591</v>
          </cell>
          <cell r="AC20">
            <v>685</v>
          </cell>
          <cell r="AD20">
            <v>776</v>
          </cell>
          <cell r="AE20">
            <v>1318</v>
          </cell>
          <cell r="AF20">
            <v>1360</v>
          </cell>
          <cell r="AG20">
            <v>1206.5</v>
          </cell>
          <cell r="AH20">
            <v>1258.872738</v>
          </cell>
          <cell r="AI20">
            <v>1350.8045689999999</v>
          </cell>
          <cell r="AJ20">
            <v>1587.3611880000001</v>
          </cell>
          <cell r="AK20">
            <v>1616.522968</v>
          </cell>
          <cell r="AL20">
            <v>1930.6000800000002</v>
          </cell>
          <cell r="AM20">
            <v>1961.0859209999999</v>
          </cell>
          <cell r="AN20">
            <v>2476.9937369999998</v>
          </cell>
          <cell r="AO20">
            <v>2515.7803220000001</v>
          </cell>
          <cell r="AP20">
            <v>2835.3884330000001</v>
          </cell>
          <cell r="AQ20">
            <v>2892.7886440000002</v>
          </cell>
          <cell r="AR20">
            <v>3074.8131159999998</v>
          </cell>
          <cell r="AS20">
            <v>3141.964242</v>
          </cell>
          <cell r="AT20">
            <v>3326.2151389999999</v>
          </cell>
          <cell r="AU20">
            <v>3392.1979220000003</v>
          </cell>
          <cell r="AV20">
            <v>3665.5329999999999</v>
          </cell>
          <cell r="AW20">
            <v>3937.6351460000001</v>
          </cell>
          <cell r="AX20">
            <v>4241.2100140000002</v>
          </cell>
          <cell r="AY20">
            <v>4522.8926000000001</v>
          </cell>
          <cell r="AZ20">
            <v>4584.912163</v>
          </cell>
          <cell r="BA20">
            <v>4808.6792270000005</v>
          </cell>
          <cell r="BB20">
            <v>4963.3525310000005</v>
          </cell>
          <cell r="BC20">
            <v>5160.5048900000002</v>
          </cell>
          <cell r="BD20">
            <v>5342.9801959999995</v>
          </cell>
          <cell r="BE20">
            <v>6727.4016959099999</v>
          </cell>
          <cell r="BF20">
            <v>7416.7901090799996</v>
          </cell>
          <cell r="BG20">
            <v>7749.5640572000011</v>
          </cell>
          <cell r="BH20">
            <v>7717.3543578099998</v>
          </cell>
          <cell r="BI20">
            <v>8050.72385545</v>
          </cell>
          <cell r="BJ20">
            <v>8299.6487326700008</v>
          </cell>
          <cell r="BK20">
            <v>8595.7053076499997</v>
          </cell>
          <cell r="BL20">
            <v>8814.7515009400013</v>
          </cell>
          <cell r="BM20">
            <v>9230.4108640300001</v>
          </cell>
          <cell r="BN20">
            <v>9455.4737966299999</v>
          </cell>
          <cell r="BO20">
            <v>9558.8627282900015</v>
          </cell>
          <cell r="BP20">
            <v>9775.7684595600003</v>
          </cell>
          <cell r="BQ20">
            <v>10063.729493299999</v>
          </cell>
          <cell r="BR20">
            <v>10176.76906834</v>
          </cell>
          <cell r="BS20">
            <v>10441.151733250001</v>
          </cell>
          <cell r="BT20">
            <v>10598.02624092</v>
          </cell>
          <cell r="BU20">
            <v>10736.78188077</v>
          </cell>
          <cell r="BV20">
            <v>10895.567505789999</v>
          </cell>
          <cell r="BW20">
            <v>11105.211450790001</v>
          </cell>
          <cell r="BX20">
            <v>11294.943318959999</v>
          </cell>
          <cell r="BY20">
            <v>11570.59870972</v>
          </cell>
          <cell r="BZ20">
            <v>12414.597122470001</v>
          </cell>
          <cell r="CA20">
            <v>12773.96262978</v>
          </cell>
        </row>
        <row r="26">
          <cell r="F26">
            <v>106.666667</v>
          </cell>
          <cell r="G26">
            <v>106.666667</v>
          </cell>
          <cell r="H26">
            <v>106.666667</v>
          </cell>
          <cell r="I26">
            <v>106.666667</v>
          </cell>
          <cell r="J26">
            <v>106.666667</v>
          </cell>
          <cell r="K26">
            <v>106.666667</v>
          </cell>
          <cell r="L26">
            <v>106.666667</v>
          </cell>
          <cell r="M26">
            <v>106.666667</v>
          </cell>
          <cell r="N26">
            <v>106.666667</v>
          </cell>
          <cell r="O26">
            <v>106.666667</v>
          </cell>
          <cell r="P26">
            <v>106.666667</v>
          </cell>
          <cell r="Q26">
            <v>106.666667</v>
          </cell>
          <cell r="R26">
            <v>106.666667</v>
          </cell>
          <cell r="S26">
            <v>106.666667</v>
          </cell>
          <cell r="T26">
            <v>106.666667</v>
          </cell>
          <cell r="U26">
            <v>106.666667</v>
          </cell>
          <cell r="V26">
            <v>262.5</v>
          </cell>
          <cell r="W26">
            <v>262.5</v>
          </cell>
          <cell r="X26">
            <v>262.5</v>
          </cell>
          <cell r="Y26">
            <v>262.5</v>
          </cell>
          <cell r="Z26">
            <v>262.5</v>
          </cell>
          <cell r="AA26">
            <v>429</v>
          </cell>
          <cell r="AB26">
            <v>443.25</v>
          </cell>
          <cell r="AC26">
            <v>513.75</v>
          </cell>
          <cell r="AD26">
            <v>582</v>
          </cell>
          <cell r="AE26">
            <v>988.5</v>
          </cell>
          <cell r="AF26">
            <v>1020</v>
          </cell>
          <cell r="AG26">
            <v>780</v>
          </cell>
          <cell r="AH26">
            <v>819.27533200000005</v>
          </cell>
          <cell r="AI26">
            <v>871.80456900000001</v>
          </cell>
          <cell r="AJ26">
            <v>1091.310817</v>
          </cell>
          <cell r="AK26">
            <v>1111.359541</v>
          </cell>
          <cell r="AL26">
            <v>1394.3222800000001</v>
          </cell>
          <cell r="AM26">
            <v>1416.3398299999999</v>
          </cell>
          <cell r="AN26">
            <v>1857.745304</v>
          </cell>
          <cell r="AO26">
            <v>1886.8352420000001</v>
          </cell>
          <cell r="AP26">
            <v>2126.5413250000001</v>
          </cell>
          <cell r="AQ26">
            <v>2169.5914830000002</v>
          </cell>
          <cell r="AR26">
            <v>2382.9801649999999</v>
          </cell>
          <cell r="AS26">
            <v>2513.5713940000001</v>
          </cell>
          <cell r="AT26">
            <v>2660.9721119999999</v>
          </cell>
          <cell r="AU26">
            <v>2713.7583370000002</v>
          </cell>
          <cell r="AV26">
            <v>3115.703051</v>
          </cell>
          <cell r="AW26">
            <v>3346.989873</v>
          </cell>
          <cell r="AX26">
            <v>3605.0285119999999</v>
          </cell>
          <cell r="AY26">
            <v>3831.4950060000001</v>
          </cell>
          <cell r="AZ26">
            <v>3884.0338710000001</v>
          </cell>
          <cell r="BA26">
            <v>4073.594505</v>
          </cell>
          <cell r="BB26">
            <v>4218.8496510000004</v>
          </cell>
          <cell r="BC26">
            <v>4386.4291579999999</v>
          </cell>
          <cell r="BD26">
            <v>4541.5331669999996</v>
          </cell>
          <cell r="BE26">
            <v>4480.5085589999999</v>
          </cell>
          <cell r="BF26">
            <v>4535.302745</v>
          </cell>
          <cell r="BG26">
            <v>4757.7038920000005</v>
          </cell>
          <cell r="BH26">
            <v>4759.8648030000004</v>
          </cell>
          <cell r="BI26">
            <v>4904.889381</v>
          </cell>
          <cell r="BJ26">
            <v>4977.2062599999999</v>
          </cell>
          <cell r="BK26">
            <v>5125.1222420000004</v>
          </cell>
          <cell r="BL26">
            <v>5183.2165619999996</v>
          </cell>
          <cell r="BM26">
            <v>5448.3448559999997</v>
          </cell>
          <cell r="BN26">
            <v>6623.1395069999999</v>
          </cell>
          <cell r="BO26">
            <v>6996.286701</v>
          </cell>
          <cell r="BP26">
            <v>7156.0931110000001</v>
          </cell>
          <cell r="BQ26">
            <v>7439.303895</v>
          </cell>
          <cell r="BR26">
            <v>7584.9455239999998</v>
          </cell>
          <cell r="BS26">
            <v>7815.2961599999999</v>
          </cell>
          <cell r="BT26">
            <v>7989.3675229999999</v>
          </cell>
          <cell r="BU26">
            <v>8159.19526305</v>
          </cell>
          <cell r="BV26">
            <v>8314.6544021499994</v>
          </cell>
          <cell r="BW26">
            <v>8463.5418269399997</v>
          </cell>
          <cell r="BX26">
            <v>8612.7471117199984</v>
          </cell>
          <cell r="BY26">
            <v>8847.1920324999992</v>
          </cell>
          <cell r="BZ26">
            <v>9287.3386022800005</v>
          </cell>
          <cell r="CA26">
            <v>9499.3865621900004</v>
          </cell>
        </row>
        <row r="28">
          <cell r="F28" t="str">
            <v>–</v>
          </cell>
          <cell r="G28" t="str">
            <v>–</v>
          </cell>
          <cell r="H28" t="str">
            <v>–</v>
          </cell>
          <cell r="I28" t="str">
            <v>–</v>
          </cell>
          <cell r="J28" t="str">
            <v>–</v>
          </cell>
          <cell r="K28" t="str">
            <v>–</v>
          </cell>
          <cell r="L28" t="str">
            <v>–</v>
          </cell>
          <cell r="M28" t="str">
            <v>–</v>
          </cell>
          <cell r="N28" t="str">
            <v>–</v>
          </cell>
          <cell r="O28" t="str">
            <v>–</v>
          </cell>
          <cell r="P28" t="str">
            <v>–</v>
          </cell>
          <cell r="Q28" t="str">
            <v>–</v>
          </cell>
          <cell r="R28" t="str">
            <v>–</v>
          </cell>
          <cell r="S28" t="str">
            <v>–</v>
          </cell>
          <cell r="T28" t="str">
            <v>–</v>
          </cell>
          <cell r="U28" t="str">
            <v>–</v>
          </cell>
          <cell r="V28" t="str">
            <v>–</v>
          </cell>
          <cell r="W28" t="str">
            <v>–</v>
          </cell>
          <cell r="X28" t="str">
            <v>–</v>
          </cell>
          <cell r="Y28" t="str">
            <v>–</v>
          </cell>
          <cell r="Z28" t="str">
            <v>–</v>
          </cell>
          <cell r="AA28" t="str">
            <v>–</v>
          </cell>
          <cell r="AB28" t="str">
            <v>–</v>
          </cell>
          <cell r="AC28" t="str">
            <v>–</v>
          </cell>
          <cell r="AD28" t="str">
            <v>–</v>
          </cell>
          <cell r="AE28" t="str">
            <v>–</v>
          </cell>
          <cell r="AF28" t="str">
            <v>–</v>
          </cell>
          <cell r="AG28" t="str">
            <v>–</v>
          </cell>
          <cell r="AH28" t="str">
            <v>–</v>
          </cell>
          <cell r="AI28" t="str">
            <v>–</v>
          </cell>
          <cell r="AJ28" t="str">
            <v>–</v>
          </cell>
          <cell r="AK28" t="str">
            <v>–</v>
          </cell>
          <cell r="AL28" t="str">
            <v>–</v>
          </cell>
          <cell r="AM28" t="str">
            <v>–</v>
          </cell>
          <cell r="AN28" t="str">
            <v>–</v>
          </cell>
          <cell r="AO28" t="str">
            <v>–</v>
          </cell>
          <cell r="AP28" t="str">
            <v>–</v>
          </cell>
          <cell r="AQ28" t="str">
            <v>–</v>
          </cell>
          <cell r="AR28" t="str">
            <v>–</v>
          </cell>
          <cell r="AS28" t="str">
            <v>–</v>
          </cell>
          <cell r="AT28" t="str">
            <v>–</v>
          </cell>
          <cell r="AU28" t="str">
            <v>–</v>
          </cell>
          <cell r="AV28" t="str">
            <v>–</v>
          </cell>
          <cell r="AW28" t="str">
            <v>–</v>
          </cell>
          <cell r="AX28" t="str">
            <v>–</v>
          </cell>
          <cell r="AY28" t="str">
            <v>–</v>
          </cell>
          <cell r="AZ28" t="str">
            <v>–</v>
          </cell>
          <cell r="BA28" t="str">
            <v>–</v>
          </cell>
          <cell r="BB28" t="str">
            <v>–</v>
          </cell>
          <cell r="BC28" t="str">
            <v>–</v>
          </cell>
          <cell r="BD28" t="str">
            <v>–</v>
          </cell>
          <cell r="BE28">
            <v>1250.0074049100001</v>
          </cell>
          <cell r="BF28">
            <v>1835.92366298</v>
          </cell>
          <cell r="BG28">
            <v>1859.8315993699998</v>
          </cell>
          <cell r="BH28">
            <v>1833.0581535599999</v>
          </cell>
          <cell r="BI28">
            <v>1865.6376397199999</v>
          </cell>
          <cell r="BJ28">
            <v>1924.29010408</v>
          </cell>
          <cell r="BK28">
            <v>1973.6459495899999</v>
          </cell>
          <cell r="BL28">
            <v>2071.8277183199998</v>
          </cell>
          <cell r="BM28">
            <v>2121.2465367899999</v>
          </cell>
          <cell r="BN28">
            <v>2377.2816050400002</v>
          </cell>
          <cell r="BO28">
            <v>2147.69424226</v>
          </cell>
          <cell r="BP28">
            <v>2238.5791128999999</v>
          </cell>
          <cell r="BQ28">
            <v>2248.3717939000003</v>
          </cell>
          <cell r="BR28">
            <v>2262.4683143400002</v>
          </cell>
          <cell r="BS28">
            <v>2318.1438082499999</v>
          </cell>
          <cell r="BT28">
            <v>2323.33175192</v>
          </cell>
          <cell r="BU28">
            <v>2306.0225777199998</v>
          </cell>
          <cell r="BV28">
            <v>2307.2665056399997</v>
          </cell>
          <cell r="BW28">
            <v>2369.4038458499999</v>
          </cell>
          <cell r="BX28">
            <v>2407.9989882399996</v>
          </cell>
          <cell r="BY28">
            <v>2418.0819954099998</v>
          </cell>
          <cell r="BZ28">
            <v>2857.0019168899998</v>
          </cell>
          <cell r="CA28">
            <v>3040.1323976399999</v>
          </cell>
        </row>
        <row r="29">
          <cell r="F29" t="str">
            <v>–</v>
          </cell>
          <cell r="G29" t="str">
            <v>–</v>
          </cell>
          <cell r="H29" t="str">
            <v>–</v>
          </cell>
          <cell r="I29" t="str">
            <v>–</v>
          </cell>
          <cell r="J29" t="str">
            <v>–</v>
          </cell>
          <cell r="K29" t="str">
            <v>–</v>
          </cell>
          <cell r="L29" t="str">
            <v>–</v>
          </cell>
          <cell r="M29" t="str">
            <v>–</v>
          </cell>
          <cell r="N29" t="str">
            <v>–</v>
          </cell>
          <cell r="O29" t="str">
            <v>–</v>
          </cell>
          <cell r="P29" t="str">
            <v>–</v>
          </cell>
          <cell r="Q29" t="str">
            <v>–</v>
          </cell>
          <cell r="R29" t="str">
            <v>–</v>
          </cell>
          <cell r="S29" t="str">
            <v>–</v>
          </cell>
          <cell r="T29" t="str">
            <v>–</v>
          </cell>
          <cell r="U29" t="str">
            <v>–</v>
          </cell>
          <cell r="V29" t="str">
            <v>–</v>
          </cell>
          <cell r="W29" t="str">
            <v>–</v>
          </cell>
          <cell r="X29" t="str">
            <v>–</v>
          </cell>
          <cell r="Y29" t="str">
            <v>–</v>
          </cell>
          <cell r="Z29" t="str">
            <v>–</v>
          </cell>
          <cell r="AA29" t="str">
            <v>–</v>
          </cell>
          <cell r="AB29" t="str">
            <v>–</v>
          </cell>
          <cell r="AC29" t="str">
            <v>–</v>
          </cell>
          <cell r="AD29" t="str">
            <v>–</v>
          </cell>
          <cell r="AE29" t="str">
            <v>–</v>
          </cell>
          <cell r="AF29" t="str">
            <v>–</v>
          </cell>
          <cell r="AG29" t="str">
            <v>–</v>
          </cell>
          <cell r="AH29" t="str">
            <v>–</v>
          </cell>
          <cell r="AI29" t="str">
            <v>–</v>
          </cell>
          <cell r="AJ29" t="str">
            <v>–</v>
          </cell>
          <cell r="AK29" t="str">
            <v>–</v>
          </cell>
          <cell r="AL29" t="str">
            <v>–</v>
          </cell>
          <cell r="AM29" t="str">
            <v>–</v>
          </cell>
          <cell r="AN29" t="str">
            <v>–</v>
          </cell>
          <cell r="AO29" t="str">
            <v>–</v>
          </cell>
          <cell r="AP29" t="str">
            <v>–</v>
          </cell>
          <cell r="AQ29" t="str">
            <v>–</v>
          </cell>
          <cell r="AR29" t="str">
            <v>–</v>
          </cell>
          <cell r="AS29" t="str">
            <v>–</v>
          </cell>
          <cell r="AT29" t="str">
            <v>–</v>
          </cell>
          <cell r="AU29" t="str">
            <v>–</v>
          </cell>
          <cell r="AV29" t="str">
            <v>–</v>
          </cell>
          <cell r="AW29" t="str">
            <v>–</v>
          </cell>
          <cell r="AX29" t="str">
            <v>–</v>
          </cell>
          <cell r="AY29" t="str">
            <v>–</v>
          </cell>
          <cell r="AZ29" t="str">
            <v>–</v>
          </cell>
          <cell r="BA29" t="str">
            <v>–</v>
          </cell>
          <cell r="BB29" t="str">
            <v>–</v>
          </cell>
          <cell r="BC29" t="str">
            <v>–</v>
          </cell>
          <cell r="BD29" t="str">
            <v>–</v>
          </cell>
          <cell r="BE29" t="str">
            <v>–</v>
          </cell>
          <cell r="BF29">
            <v>36.486563099999998</v>
          </cell>
          <cell r="BG29">
            <v>73.468530829999992</v>
          </cell>
          <cell r="BH29">
            <v>65.390577250000007</v>
          </cell>
          <cell r="BI29">
            <v>188.88892872999998</v>
          </cell>
          <cell r="BJ29">
            <v>290.75439858999999</v>
          </cell>
          <cell r="BK29">
            <v>356.62874606000003</v>
          </cell>
          <cell r="BL29">
            <v>406.47321762000001</v>
          </cell>
          <cell r="BM29">
            <v>448.59604424000003</v>
          </cell>
          <cell r="BN29">
            <v>455.05268458999996</v>
          </cell>
          <cell r="BO29">
            <v>414.88178502999995</v>
          </cell>
          <cell r="BP29">
            <v>381.09623566000005</v>
          </cell>
          <cell r="BQ29">
            <v>376.05380439999999</v>
          </cell>
          <cell r="BR29">
            <v>329.35523000000001</v>
          </cell>
          <cell r="BS29">
            <v>307.71176500000001</v>
          </cell>
          <cell r="BT29">
            <v>285.32696600000003</v>
          </cell>
          <cell r="BU29">
            <v>271.56403999999998</v>
          </cell>
          <cell r="BV29">
            <v>273.64659799999998</v>
          </cell>
          <cell r="BW29">
            <v>272.26577800000001</v>
          </cell>
          <cell r="BX29">
            <v>274.19721900000002</v>
          </cell>
          <cell r="BY29">
            <v>305.32468181000002</v>
          </cell>
          <cell r="BZ29">
            <v>270.25660329999999</v>
          </cell>
          <cell r="CA29">
            <v>234.44366994999999</v>
          </cell>
        </row>
        <row r="40">
          <cell r="F40">
            <v>2.8602536499999998</v>
          </cell>
          <cell r="G40">
            <v>15.823817099999999</v>
          </cell>
          <cell r="H40">
            <v>18.959090000000003</v>
          </cell>
          <cell r="I40">
            <v>38.109067249999995</v>
          </cell>
          <cell r="J40">
            <v>56.560454350000001</v>
          </cell>
          <cell r="K40">
            <v>63.184048649999994</v>
          </cell>
          <cell r="L40">
            <v>74.394591039999995</v>
          </cell>
          <cell r="M40">
            <v>92.705307349999998</v>
          </cell>
          <cell r="N40">
            <v>109.11415915000001</v>
          </cell>
          <cell r="O40">
            <v>121.84745785</v>
          </cell>
          <cell r="P40">
            <v>133.27994855</v>
          </cell>
          <cell r="Q40">
            <v>150.94545644999999</v>
          </cell>
          <cell r="R40">
            <v>160.88263425</v>
          </cell>
          <cell r="S40">
            <v>177.09097965000001</v>
          </cell>
          <cell r="T40">
            <v>187.90848274999999</v>
          </cell>
          <cell r="U40">
            <v>208.549902</v>
          </cell>
          <cell r="V40">
            <v>207.60428099999999</v>
          </cell>
          <cell r="W40">
            <v>222.79870099999999</v>
          </cell>
          <cell r="X40">
            <v>235.20225099999999</v>
          </cell>
          <cell r="Y40">
            <v>249.87765200000001</v>
          </cell>
          <cell r="Z40">
            <v>257.99666300000001</v>
          </cell>
          <cell r="AA40">
            <v>268.91229199999998</v>
          </cell>
          <cell r="AB40">
            <v>293.01888300000002</v>
          </cell>
          <cell r="AC40">
            <v>317.06477599999999</v>
          </cell>
          <cell r="AD40">
            <v>340.44048700000002</v>
          </cell>
          <cell r="AE40">
            <v>371.285822</v>
          </cell>
          <cell r="AF40">
            <v>419.80267300000003</v>
          </cell>
          <cell r="AG40">
            <v>436.85799400000002</v>
          </cell>
          <cell r="AH40">
            <v>423.46243099999998</v>
          </cell>
          <cell r="AI40">
            <v>407.44165900000002</v>
          </cell>
          <cell r="AJ40">
            <v>357.94182499999999</v>
          </cell>
          <cell r="AK40">
            <v>328.02471100000002</v>
          </cell>
          <cell r="AL40">
            <v>333.81246900000002</v>
          </cell>
          <cell r="AM40">
            <v>366.41719000000001</v>
          </cell>
          <cell r="AN40">
            <v>399.17351500000001</v>
          </cell>
          <cell r="AO40">
            <v>427.25154700000002</v>
          </cell>
          <cell r="AP40">
            <v>438.55535099999997</v>
          </cell>
          <cell r="AQ40">
            <v>454.94458400000002</v>
          </cell>
          <cell r="AR40">
            <v>450.51627999999999</v>
          </cell>
          <cell r="AS40">
            <v>470.67657600000001</v>
          </cell>
          <cell r="AT40">
            <v>467.29336999999998</v>
          </cell>
          <cell r="AU40">
            <v>550.15347499999996</v>
          </cell>
          <cell r="AV40">
            <v>652.41838800000005</v>
          </cell>
          <cell r="AW40">
            <v>784.18220399999996</v>
          </cell>
          <cell r="AX40">
            <v>905.22751800000003</v>
          </cell>
          <cell r="AY40">
            <v>998.73424399999999</v>
          </cell>
          <cell r="AZ40">
            <v>1019.295391</v>
          </cell>
          <cell r="BA40">
            <v>1046.141678</v>
          </cell>
          <cell r="BB40">
            <v>1066.1549672599999</v>
          </cell>
          <cell r="BC40">
            <v>1457.9422013200001</v>
          </cell>
          <cell r="BD40">
            <v>963.84599419000006</v>
          </cell>
          <cell r="BE40">
            <v>891.76728189000005</v>
          </cell>
          <cell r="BF40">
            <v>881.05056361000004</v>
          </cell>
          <cell r="BG40">
            <v>256.61047257000001</v>
          </cell>
          <cell r="BH40">
            <v>-781.56948304999992</v>
          </cell>
          <cell r="BI40">
            <v>1459.6265434899999</v>
          </cell>
          <cell r="BJ40">
            <v>1275.93455928</v>
          </cell>
          <cell r="BK40">
            <v>1836.3612686800002</v>
          </cell>
          <cell r="BL40">
            <v>1493.94962085</v>
          </cell>
          <cell r="BM40">
            <v>289.74717051000005</v>
          </cell>
          <cell r="BN40">
            <v>-4331.3541615300001</v>
          </cell>
          <cell r="BO40">
            <v>2830.3762312000003</v>
          </cell>
          <cell r="BP40">
            <v>1247.4482024700001</v>
          </cell>
          <cell r="BQ40">
            <v>666.78605808999998</v>
          </cell>
          <cell r="BR40">
            <v>1765.8423029099999</v>
          </cell>
          <cell r="BS40">
            <v>894.03729392999992</v>
          </cell>
          <cell r="BT40">
            <v>2027.01762762</v>
          </cell>
          <cell r="BU40">
            <v>20.082405250000001</v>
          </cell>
          <cell r="BV40">
            <v>1204.9648807599999</v>
          </cell>
          <cell r="BW40">
            <v>2125.5857598699999</v>
          </cell>
          <cell r="BX40">
            <v>-1181.12944616</v>
          </cell>
          <cell r="BY40">
            <v>2852.4141743200003</v>
          </cell>
          <cell r="BZ40">
            <v>1361.96937484</v>
          </cell>
          <cell r="CA40">
            <v>1702.5850359399999</v>
          </cell>
        </row>
        <row r="46">
          <cell r="F46">
            <v>2.8143234000000001</v>
          </cell>
          <cell r="G46">
            <v>17.594980699999997</v>
          </cell>
          <cell r="H46">
            <v>30.176844250000002</v>
          </cell>
          <cell r="I46">
            <v>44.368967250000004</v>
          </cell>
          <cell r="J46">
            <v>57.444722349999992</v>
          </cell>
          <cell r="K46">
            <v>69.054926399999999</v>
          </cell>
          <cell r="L46">
            <v>78.167743540000004</v>
          </cell>
          <cell r="M46">
            <v>92.277950500000003</v>
          </cell>
          <cell r="N46">
            <v>108.23725214999999</v>
          </cell>
          <cell r="O46">
            <v>121.67255485</v>
          </cell>
          <cell r="P46">
            <v>112.15456955000001</v>
          </cell>
          <cell r="Q46">
            <v>147.82245645000003</v>
          </cell>
          <cell r="R46">
            <v>159.63110817625406</v>
          </cell>
          <cell r="S46">
            <v>173.74349783909261</v>
          </cell>
          <cell r="T46">
            <v>184.28600624706979</v>
          </cell>
          <cell r="U46">
            <v>197.84775834974951</v>
          </cell>
          <cell r="V46">
            <v>211.03007438679219</v>
          </cell>
          <cell r="W46">
            <v>220.87198024354782</v>
          </cell>
          <cell r="X46">
            <v>233.32886977609309</v>
          </cell>
          <cell r="Y46">
            <v>249.05149878884765</v>
          </cell>
          <cell r="Z46">
            <v>257.45085569126661</v>
          </cell>
          <cell r="AA46">
            <v>266.31832789897879</v>
          </cell>
          <cell r="AB46">
            <v>286.50507654449098</v>
          </cell>
          <cell r="AC46">
            <v>313.75737587925664</v>
          </cell>
          <cell r="AD46">
            <v>334.71817694820851</v>
          </cell>
          <cell r="AE46">
            <v>365.37921138655042</v>
          </cell>
          <cell r="AF46">
            <v>414.28998831071254</v>
          </cell>
          <cell r="AG46">
            <v>436.37949330552578</v>
          </cell>
          <cell r="AH46">
            <v>421.91487995759695</v>
          </cell>
          <cell r="AI46">
            <v>408.34628342720993</v>
          </cell>
          <cell r="AJ46">
            <v>358.03068747468632</v>
          </cell>
          <cell r="AK46">
            <v>327.85271168208988</v>
          </cell>
          <cell r="AL46">
            <v>332.90609500924694</v>
          </cell>
          <cell r="AM46">
            <v>365.97601955722655</v>
          </cell>
          <cell r="AN46">
            <v>394.90613485704438</v>
          </cell>
          <cell r="AO46">
            <v>422.91327498224058</v>
          </cell>
          <cell r="AP46">
            <v>437.14809417562992</v>
          </cell>
          <cell r="AQ46">
            <v>454.52494333180096</v>
          </cell>
          <cell r="AR46">
            <v>453.39218755210101</v>
          </cell>
          <cell r="AS46">
            <v>465.39773275647275</v>
          </cell>
          <cell r="AT46">
            <v>467.85258901178997</v>
          </cell>
          <cell r="AU46">
            <v>532.62093357818469</v>
          </cell>
          <cell r="AV46">
            <v>648.17462330328487</v>
          </cell>
          <cell r="AW46">
            <v>779.07692463875196</v>
          </cell>
          <cell r="AX46">
            <v>928.40205418360142</v>
          </cell>
          <cell r="AY46">
            <v>1029.7123162165558</v>
          </cell>
          <cell r="AZ46">
            <v>1059.2233710330668</v>
          </cell>
          <cell r="BA46">
            <v>1075.2027785550531</v>
          </cell>
          <cell r="BB46">
            <v>1050.4132148089338</v>
          </cell>
          <cell r="BC46">
            <v>1453.1509498387036</v>
          </cell>
          <cell r="BD46">
            <v>958.46035958424193</v>
          </cell>
          <cell r="BE46">
            <v>833.72332206438421</v>
          </cell>
          <cell r="BF46">
            <v>817.70193166377612</v>
          </cell>
          <cell r="BG46">
            <v>758.83142114011787</v>
          </cell>
          <cell r="BH46">
            <v>619.77517368799988</v>
          </cell>
          <cell r="BI46">
            <v>548.82989225007293</v>
          </cell>
          <cell r="BJ46">
            <v>574.96108108141527</v>
          </cell>
          <cell r="BK46">
            <v>605.14174054030593</v>
          </cell>
          <cell r="BL46">
            <v>723.62212431174999</v>
          </cell>
          <cell r="BM46">
            <v>919.68982485525817</v>
          </cell>
          <cell r="BN46">
            <v>1042.5971908460742</v>
          </cell>
          <cell r="BO46">
            <v>818.64507382711929</v>
          </cell>
          <cell r="BP46">
            <v>814.61965031656212</v>
          </cell>
          <cell r="BQ46">
            <v>833.28758354024717</v>
          </cell>
          <cell r="BR46">
            <v>809.89023562012835</v>
          </cell>
          <cell r="BS46">
            <v>730.69255426269683</v>
          </cell>
          <cell r="BT46">
            <v>783.97685298095416</v>
          </cell>
          <cell r="BU46">
            <v>742.34518728357398</v>
          </cell>
          <cell r="BV46">
            <v>621.49003889996743</v>
          </cell>
          <cell r="BW46">
            <v>663.73468218038113</v>
          </cell>
          <cell r="BX46">
            <v>568.99563262902109</v>
          </cell>
          <cell r="BY46">
            <v>605.15009409372772</v>
          </cell>
          <cell r="BZ46">
            <v>532.50225526258998</v>
          </cell>
          <cell r="CA46">
            <v>536.95792000143717</v>
          </cell>
        </row>
        <row r="47">
          <cell r="F47">
            <v>4.5930249999999999E-2</v>
          </cell>
          <cell r="G47">
            <v>-1.7711636000000002</v>
          </cell>
          <cell r="H47">
            <v>-11.21775425</v>
          </cell>
          <cell r="I47">
            <v>-6.2599</v>
          </cell>
          <cell r="J47">
            <v>-0.88426800000000005</v>
          </cell>
          <cell r="K47">
            <v>-5.87087775</v>
          </cell>
          <cell r="L47">
            <v>-3.7731525000000001</v>
          </cell>
          <cell r="M47">
            <v>0.42735684999999995</v>
          </cell>
          <cell r="N47">
            <v>0.87690699999999999</v>
          </cell>
          <cell r="O47">
            <v>0.174903</v>
          </cell>
          <cell r="P47">
            <v>21.125378999999999</v>
          </cell>
          <cell r="Q47">
            <v>3.1230000000000002</v>
          </cell>
          <cell r="R47">
            <v>1.2515260737459346</v>
          </cell>
          <cell r="S47">
            <v>3.3474818109073952</v>
          </cell>
          <cell r="T47">
            <v>3.6224765029301835</v>
          </cell>
          <cell r="U47">
            <v>10.702143650250488</v>
          </cell>
          <cell r="V47">
            <v>-3.4257932367921837</v>
          </cell>
          <cell r="W47">
            <v>1.9267209064521797</v>
          </cell>
          <cell r="X47">
            <v>1.8733812839069153</v>
          </cell>
          <cell r="Y47">
            <v>0.82615296115236492</v>
          </cell>
          <cell r="Z47">
            <v>0.54580701873338544</v>
          </cell>
          <cell r="AA47">
            <v>2.5939642310211584</v>
          </cell>
          <cell r="AB47">
            <v>6.5138068055090059</v>
          </cell>
          <cell r="AC47">
            <v>3.3074000707433977</v>
          </cell>
          <cell r="AD47">
            <v>5.7223096517914751</v>
          </cell>
          <cell r="AE47">
            <v>5.9066108134495874</v>
          </cell>
          <cell r="AF47">
            <v>5.5126845392874841</v>
          </cell>
          <cell r="AG47">
            <v>0.47850044447421741</v>
          </cell>
          <cell r="AH47">
            <v>1.5475506924030105</v>
          </cell>
          <cell r="AI47">
            <v>-0.90462342720989031</v>
          </cell>
          <cell r="AJ47">
            <v>-8.8862474686300902E-2</v>
          </cell>
          <cell r="AK47">
            <v>0.17199931791016462</v>
          </cell>
          <cell r="AL47">
            <v>0.90637399075308522</v>
          </cell>
          <cell r="AM47">
            <v>0.44117144277345621</v>
          </cell>
          <cell r="AN47">
            <v>4.2673801429556439</v>
          </cell>
          <cell r="AO47">
            <v>4.3382720177594303</v>
          </cell>
          <cell r="AP47">
            <v>1.4072568243700283</v>
          </cell>
          <cell r="AQ47">
            <v>0.41964066819908941</v>
          </cell>
          <cell r="AR47">
            <v>-2.87590755210101</v>
          </cell>
          <cell r="AS47">
            <v>5.2788435335271835</v>
          </cell>
          <cell r="AT47">
            <v>-0.55921887178999541</v>
          </cell>
          <cell r="AU47">
            <v>17.532541641815275</v>
          </cell>
          <cell r="AV47">
            <v>4.2437644067151954</v>
          </cell>
          <cell r="AW47">
            <v>5.1052797312480678</v>
          </cell>
          <cell r="AX47">
            <v>-23.174536383601527</v>
          </cell>
          <cell r="AY47">
            <v>-30.9780717265558</v>
          </cell>
          <cell r="AZ47">
            <v>-39.927979713066762</v>
          </cell>
          <cell r="BA47">
            <v>-29.061100225053124</v>
          </cell>
          <cell r="BB47">
            <v>15.741752451066198</v>
          </cell>
          <cell r="BC47">
            <v>4.7912514812961788</v>
          </cell>
          <cell r="BD47">
            <v>5.3856346057581526</v>
          </cell>
          <cell r="BE47">
            <v>58.043959825615701</v>
          </cell>
          <cell r="BF47">
            <v>63.348631946223875</v>
          </cell>
          <cell r="BG47">
            <v>-502.22094857011786</v>
          </cell>
          <cell r="BH47">
            <v>-1401.3446567379999</v>
          </cell>
          <cell r="BI47">
            <v>910.7966512399272</v>
          </cell>
          <cell r="BJ47">
            <v>700.97347819858476</v>
          </cell>
          <cell r="BK47">
            <v>1231.2195281396941</v>
          </cell>
          <cell r="BL47">
            <v>770.32749653824999</v>
          </cell>
          <cell r="BM47">
            <v>-629.94265434525812</v>
          </cell>
          <cell r="BN47">
            <v>-5373.9513523760743</v>
          </cell>
          <cell r="BO47">
            <v>2011.7311573728807</v>
          </cell>
          <cell r="BP47">
            <v>432.82855215343812</v>
          </cell>
          <cell r="BQ47">
            <v>-166.50152545024713</v>
          </cell>
          <cell r="BR47">
            <v>955.95206728987171</v>
          </cell>
          <cell r="BS47">
            <v>163.34473966730309</v>
          </cell>
          <cell r="BT47">
            <v>1243.0407746390458</v>
          </cell>
          <cell r="BU47">
            <v>-722.26278203357401</v>
          </cell>
          <cell r="BV47">
            <v>583.4748418600326</v>
          </cell>
          <cell r="BW47">
            <v>1461.8510776896189</v>
          </cell>
          <cell r="BX47">
            <v>-1750.125078789021</v>
          </cell>
          <cell r="BY47">
            <v>2247.2640802262722</v>
          </cell>
          <cell r="BZ47">
            <v>829.46711957741013</v>
          </cell>
          <cell r="CA47">
            <v>1165.6271159385628</v>
          </cell>
        </row>
        <row r="60">
          <cell r="F60" t="str">
            <v>–</v>
          </cell>
          <cell r="G60" t="str">
            <v>–</v>
          </cell>
          <cell r="H60" t="str">
            <v>–</v>
          </cell>
          <cell r="I60" t="str">
            <v>–</v>
          </cell>
          <cell r="J60" t="str">
            <v>–</v>
          </cell>
          <cell r="K60" t="str">
            <v>–</v>
          </cell>
          <cell r="L60" t="str">
            <v>–</v>
          </cell>
          <cell r="M60" t="str">
            <v>–</v>
          </cell>
          <cell r="N60" t="str">
            <v>–</v>
          </cell>
          <cell r="O60" t="str">
            <v>–</v>
          </cell>
          <cell r="P60" t="str">
            <v>–</v>
          </cell>
          <cell r="Q60" t="str">
            <v>–</v>
          </cell>
          <cell r="R60" t="str">
            <v>–</v>
          </cell>
          <cell r="S60" t="str">
            <v>–</v>
          </cell>
          <cell r="T60" t="str">
            <v>–</v>
          </cell>
          <cell r="U60" t="str">
            <v>–</v>
          </cell>
          <cell r="V60" t="str">
            <v>–</v>
          </cell>
          <cell r="W60" t="str">
            <v>–</v>
          </cell>
          <cell r="X60" t="str">
            <v>–</v>
          </cell>
          <cell r="Y60" t="str">
            <v>–</v>
          </cell>
          <cell r="Z60" t="str">
            <v>–</v>
          </cell>
          <cell r="AA60" t="str">
            <v>–</v>
          </cell>
          <cell r="AB60" t="str">
            <v>–</v>
          </cell>
          <cell r="AC60" t="str">
            <v>–</v>
          </cell>
          <cell r="AD60" t="str">
            <v>–</v>
          </cell>
          <cell r="AE60" t="str">
            <v>–</v>
          </cell>
          <cell r="AF60" t="str">
            <v>–</v>
          </cell>
          <cell r="AG60" t="str">
            <v>–</v>
          </cell>
          <cell r="AH60" t="str">
            <v>–</v>
          </cell>
          <cell r="AI60" t="str">
            <v>–</v>
          </cell>
          <cell r="AJ60" t="str">
            <v>–</v>
          </cell>
          <cell r="AK60" t="str">
            <v>–</v>
          </cell>
          <cell r="AL60">
            <v>1.628728</v>
          </cell>
          <cell r="AM60">
            <v>4.7128290000000002</v>
          </cell>
          <cell r="AN60">
            <v>7.6575949999999997</v>
          </cell>
          <cell r="AO60">
            <v>11.538472000000001</v>
          </cell>
          <cell r="AP60">
            <v>6.5240359999999997</v>
          </cell>
          <cell r="AQ60">
            <v>9.9760270000000002</v>
          </cell>
          <cell r="AR60">
            <v>9.1032960000000003</v>
          </cell>
          <cell r="AS60">
            <v>12.829452999999999</v>
          </cell>
          <cell r="AT60">
            <v>12.053839999999999</v>
          </cell>
          <cell r="AU60">
            <v>12.245953999999999</v>
          </cell>
          <cell r="AV60">
            <v>7.6572370000000003</v>
          </cell>
          <cell r="AW60">
            <v>9.6643629999999998</v>
          </cell>
          <cell r="AX60">
            <v>8.5425509999999996</v>
          </cell>
          <cell r="AY60">
            <v>12.672722</v>
          </cell>
          <cell r="AZ60">
            <v>12.293397000000001</v>
          </cell>
          <cell r="BA60">
            <v>10.863498999999999</v>
          </cell>
          <cell r="BB60">
            <v>12.349920669999999</v>
          </cell>
          <cell r="BC60">
            <v>11.82901414</v>
          </cell>
          <cell r="BD60">
            <v>12.22869444</v>
          </cell>
          <cell r="BE60">
            <v>11.9911207</v>
          </cell>
          <cell r="BF60">
            <v>12.214022</v>
          </cell>
          <cell r="BG60">
            <v>12.80705236</v>
          </cell>
          <cell r="BH60">
            <v>9.3991805300000006</v>
          </cell>
          <cell r="BI60">
            <v>10.443666180000001</v>
          </cell>
          <cell r="BJ60">
            <v>11.972662580000001</v>
          </cell>
          <cell r="BK60">
            <v>9.1695343199999986</v>
          </cell>
          <cell r="BL60">
            <v>8.7737861800000001</v>
          </cell>
          <cell r="BM60">
            <v>7.6440946799999985</v>
          </cell>
          <cell r="BN60">
            <v>8.7026870499999998</v>
          </cell>
          <cell r="BO60">
            <v>9.4995959899999995</v>
          </cell>
          <cell r="BP60">
            <v>10.18835041</v>
          </cell>
          <cell r="BQ60">
            <v>4.2311195000000001</v>
          </cell>
          <cell r="BR60">
            <v>6.42735521</v>
          </cell>
          <cell r="BS60">
            <v>9.2915198500000002</v>
          </cell>
          <cell r="BT60">
            <v>6.4346836999999999</v>
          </cell>
          <cell r="BU60">
            <v>4.96833627</v>
          </cell>
          <cell r="BV60">
            <v>5.8780766800000004</v>
          </cell>
          <cell r="BW60">
            <v>5.2052748600000003</v>
          </cell>
          <cell r="BX60">
            <v>3.67263597</v>
          </cell>
          <cell r="BY60">
            <v>5.4963321900000004</v>
          </cell>
          <cell r="BZ60">
            <v>2.4408998500000001</v>
          </cell>
          <cell r="CA60">
            <v>3.3253392600000007</v>
          </cell>
        </row>
        <row r="106">
          <cell r="F106">
            <v>126.8210237</v>
          </cell>
          <cell r="G106">
            <v>147.20925500000001</v>
          </cell>
          <cell r="H106">
            <v>170.28961699999999</v>
          </cell>
          <cell r="I106">
            <v>220.61931329000001</v>
          </cell>
          <cell r="J106">
            <v>249.87858657999999</v>
          </cell>
          <cell r="K106">
            <v>267.59064133999999</v>
          </cell>
          <cell r="L106">
            <v>356.43577190000002</v>
          </cell>
          <cell r="M106">
            <v>383.21540959999999</v>
          </cell>
          <cell r="N106">
            <v>492.77801513000003</v>
          </cell>
          <cell r="O106">
            <v>627.2774290000001</v>
          </cell>
          <cell r="P106">
            <v>665.14624199999992</v>
          </cell>
          <cell r="Q106">
            <v>700.38101200000006</v>
          </cell>
          <cell r="R106">
            <v>733.38916999999992</v>
          </cell>
          <cell r="S106">
            <v>861.16331455</v>
          </cell>
          <cell r="T106">
            <v>998.29362645000003</v>
          </cell>
          <cell r="U106">
            <v>1043.40046095</v>
          </cell>
          <cell r="V106">
            <v>1611.468022</v>
          </cell>
          <cell r="W106">
            <v>1683.529857</v>
          </cell>
          <cell r="X106">
            <v>1742.0283492999999</v>
          </cell>
          <cell r="Y106">
            <v>1991.859267</v>
          </cell>
          <cell r="Z106">
            <v>2067.0975071500002</v>
          </cell>
          <cell r="AA106">
            <v>2896.6464825999997</v>
          </cell>
          <cell r="AB106">
            <v>2999.8712425000003</v>
          </cell>
          <cell r="AC106">
            <v>3403.6418975000001</v>
          </cell>
          <cell r="AD106">
            <v>3805.8337638500002</v>
          </cell>
          <cell r="AE106">
            <v>6480.3310019999999</v>
          </cell>
          <cell r="AF106">
            <v>7262.6866689999997</v>
          </cell>
          <cell r="AG106">
            <v>8612.1290329999993</v>
          </cell>
          <cell r="AH106">
            <v>8991.9481370000012</v>
          </cell>
          <cell r="AI106">
            <v>9686.7174279999981</v>
          </cell>
          <cell r="AJ106">
            <v>9921.007424999998</v>
          </cell>
          <cell r="AK106">
            <v>10103.268562999998</v>
          </cell>
          <cell r="AL106">
            <v>10725.55271</v>
          </cell>
          <cell r="AM106">
            <v>10894.935945599998</v>
          </cell>
          <cell r="AN106">
            <v>12384.966945000002</v>
          </cell>
          <cell r="AO106">
            <v>12578.901615999999</v>
          </cell>
          <cell r="AP106">
            <v>14176.942172999996</v>
          </cell>
          <cell r="AQ106">
            <v>14463.943231000001</v>
          </cell>
          <cell r="AR106">
            <v>15374.065585999999</v>
          </cell>
          <cell r="AS106">
            <v>15709.821206000001</v>
          </cell>
          <cell r="AT106">
            <v>16631.075597000003</v>
          </cell>
          <cell r="AU106">
            <v>16960.989599999997</v>
          </cell>
          <cell r="AV106">
            <v>18327.665003009999</v>
          </cell>
          <cell r="AW106">
            <v>19688.175720000003</v>
          </cell>
          <cell r="AX106">
            <v>21206.050069000001</v>
          </cell>
          <cell r="AY106">
            <v>23046.586512999995</v>
          </cell>
          <cell r="AZ106">
            <v>23362.609752999997</v>
          </cell>
          <cell r="BA106">
            <v>24502.824110999994</v>
          </cell>
          <cell r="BB106">
            <v>24816.76264999</v>
          </cell>
          <cell r="BC106">
            <v>25802.52445628</v>
          </cell>
          <cell r="BD106">
            <v>26714.905546279999</v>
          </cell>
          <cell r="BE106">
            <v>27386.966888140003</v>
          </cell>
          <cell r="BF106">
            <v>27721.899414839998</v>
          </cell>
          <cell r="BG106">
            <v>29081.319635069998</v>
          </cell>
          <cell r="BH106">
            <v>29094.528135780005</v>
          </cell>
          <cell r="BI106">
            <v>29980.986434589995</v>
          </cell>
          <cell r="BJ106">
            <v>30423.021147819996</v>
          </cell>
          <cell r="BK106">
            <v>31327.15306076</v>
          </cell>
          <cell r="BL106">
            <v>31682.252830360001</v>
          </cell>
          <cell r="BM106">
            <v>33302.841433559995</v>
          </cell>
          <cell r="BN106">
            <v>33877.951444049999</v>
          </cell>
          <cell r="BO106">
            <v>35786.632737550004</v>
          </cell>
          <cell r="BP106">
            <v>36604.056835240001</v>
          </cell>
          <cell r="BQ106">
            <v>38052.705340589993</v>
          </cell>
          <cell r="BR106">
            <v>38797.675313009997</v>
          </cell>
          <cell r="BS106">
            <v>39975.939433969994</v>
          </cell>
          <cell r="BT106">
            <v>40866.330043000002</v>
          </cell>
          <cell r="BU106">
            <v>41735.014134400008</v>
          </cell>
          <cell r="BV106">
            <v>42530.201545560005</v>
          </cell>
          <cell r="BW106">
            <v>43291.774050959997</v>
          </cell>
          <cell r="BX106">
            <v>44054.972438430006</v>
          </cell>
          <cell r="BY106">
            <v>45254.179194429991</v>
          </cell>
          <cell r="BZ106">
            <v>45976.923773729992</v>
          </cell>
          <cell r="CA106">
            <v>47026.666149500008</v>
          </cell>
        </row>
        <row r="110">
          <cell r="F110">
            <v>121.884112</v>
          </cell>
          <cell r="G110">
            <v>141.12961000000001</v>
          </cell>
          <cell r="H110">
            <v>164.475742</v>
          </cell>
          <cell r="I110">
            <v>214.91529700000001</v>
          </cell>
          <cell r="J110">
            <v>241.03705099999999</v>
          </cell>
          <cell r="K110">
            <v>260.74972700000001</v>
          </cell>
          <cell r="L110">
            <v>350.41603500000002</v>
          </cell>
          <cell r="M110">
            <v>373.12884500000001</v>
          </cell>
          <cell r="N110">
            <v>482.59228400000001</v>
          </cell>
          <cell r="O110">
            <v>617.21170700000005</v>
          </cell>
          <cell r="P110">
            <v>654.82313999999997</v>
          </cell>
          <cell r="Q110">
            <v>689.54853500000002</v>
          </cell>
          <cell r="R110">
            <v>721.06467599999996</v>
          </cell>
          <cell r="S110">
            <v>848.42554700000005</v>
          </cell>
          <cell r="T110">
            <v>987.49400400000002</v>
          </cell>
          <cell r="U110">
            <v>1031.3027400000001</v>
          </cell>
          <cell r="V110">
            <v>1599.4493669999999</v>
          </cell>
          <cell r="W110">
            <v>1670.600062</v>
          </cell>
          <cell r="X110">
            <v>1729.249767</v>
          </cell>
          <cell r="Y110">
            <v>1978.5834320000001</v>
          </cell>
          <cell r="Z110">
            <v>2052.1728820000003</v>
          </cell>
          <cell r="AA110">
            <v>2878.3583369999997</v>
          </cell>
          <cell r="AB110">
            <v>2982.9787520000004</v>
          </cell>
          <cell r="AC110">
            <v>3386.505615</v>
          </cell>
          <cell r="AD110">
            <v>3786.9158170000001</v>
          </cell>
          <cell r="AE110">
            <v>6454.7716209999999</v>
          </cell>
          <cell r="AF110">
            <v>7229.0881469999995</v>
          </cell>
          <cell r="AG110">
            <v>8574.842967999999</v>
          </cell>
          <cell r="AH110">
            <v>8951.769521000002</v>
          </cell>
          <cell r="AI110">
            <v>9642.7064139999984</v>
          </cell>
          <cell r="AJ110">
            <v>9878.474186999998</v>
          </cell>
          <cell r="AK110">
            <v>10058.838146999999</v>
          </cell>
          <cell r="AL110">
            <v>10677.153331</v>
          </cell>
          <cell r="AM110">
            <v>10843.628092599998</v>
          </cell>
          <cell r="AN110">
            <v>12337.603226000001</v>
          </cell>
          <cell r="AO110">
            <v>12527.618539999999</v>
          </cell>
          <cell r="AP110">
            <v>14126.659542999996</v>
          </cell>
          <cell r="AQ110">
            <v>14412.509571000001</v>
          </cell>
          <cell r="AR110">
            <v>15324.452142999999</v>
          </cell>
          <cell r="AS110">
            <v>15654.623365000001</v>
          </cell>
          <cell r="AT110">
            <v>16578.988516000001</v>
          </cell>
          <cell r="AU110">
            <v>16907.635340999997</v>
          </cell>
          <cell r="AV110">
            <v>18269.391577169998</v>
          </cell>
          <cell r="AW110">
            <v>19628.658302000003</v>
          </cell>
          <cell r="AX110">
            <v>21118.764175</v>
          </cell>
          <cell r="AY110">
            <v>22962.414726999996</v>
          </cell>
          <cell r="AZ110">
            <v>23280.502164999998</v>
          </cell>
          <cell r="BA110">
            <v>24415.644943999996</v>
          </cell>
          <cell r="BB110">
            <v>24735.76949789</v>
          </cell>
          <cell r="BC110">
            <v>25720.54278657</v>
          </cell>
          <cell r="BD110">
            <v>26616.52825834</v>
          </cell>
          <cell r="BE110">
            <v>27293.965442770004</v>
          </cell>
          <cell r="BF110">
            <v>27627.432679869999</v>
          </cell>
          <cell r="BG110">
            <v>28980.133889709999</v>
          </cell>
          <cell r="BH110">
            <v>29000.637675040005</v>
          </cell>
          <cell r="BI110">
            <v>29865.502153259997</v>
          </cell>
          <cell r="BJ110">
            <v>30271.708485709998</v>
          </cell>
          <cell r="BK110">
            <v>31178.422264090001</v>
          </cell>
          <cell r="BL110">
            <v>31541.162954200001</v>
          </cell>
          <cell r="BM110">
            <v>33151.844365719997</v>
          </cell>
          <cell r="BN110">
            <v>33747.172523549998</v>
          </cell>
          <cell r="BO110">
            <v>35638.251703820002</v>
          </cell>
          <cell r="BP110">
            <v>36442.343899209998</v>
          </cell>
          <cell r="BQ110">
            <v>37846.569576739996</v>
          </cell>
          <cell r="BR110">
            <v>38612.26653121</v>
          </cell>
          <cell r="BS110">
            <v>39781.158397799991</v>
          </cell>
          <cell r="BT110">
            <v>40669.017837660002</v>
          </cell>
          <cell r="BU110">
            <v>41533.40703947001</v>
          </cell>
          <cell r="BV110">
            <v>42326.464370220005</v>
          </cell>
          <cell r="BW110">
            <v>43082.166015399998</v>
          </cell>
          <cell r="BX110">
            <v>43840.75857992001</v>
          </cell>
          <cell r="BY110">
            <v>45032.375150929991</v>
          </cell>
          <cell r="BZ110">
            <v>45757.522990249992</v>
          </cell>
          <cell r="CA110">
            <v>46807.105652310005</v>
          </cell>
        </row>
        <row r="190">
          <cell r="F190">
            <v>4.9369116999999996</v>
          </cell>
          <cell r="G190">
            <v>6.0796450000000002</v>
          </cell>
          <cell r="H190">
            <v>5.8138750000000003</v>
          </cell>
          <cell r="I190">
            <v>5.7040162900000002</v>
          </cell>
          <cell r="J190">
            <v>8.8415355800000004</v>
          </cell>
          <cell r="K190">
            <v>6.8409143400000003</v>
          </cell>
          <cell r="L190">
            <v>6.0197368999999998</v>
          </cell>
          <cell r="M190">
            <v>10.086564600000001</v>
          </cell>
          <cell r="N190">
            <v>10.185731130000001</v>
          </cell>
          <cell r="O190">
            <v>10.065721999999999</v>
          </cell>
          <cell r="P190">
            <v>10.323102</v>
          </cell>
          <cell r="Q190">
            <v>10.832477000000001</v>
          </cell>
          <cell r="R190">
            <v>12.324494</v>
          </cell>
          <cell r="S190">
            <v>12.737767549999999</v>
          </cell>
          <cell r="T190">
            <v>10.799622449999999</v>
          </cell>
          <cell r="U190">
            <v>12.097720949999999</v>
          </cell>
          <cell r="V190">
            <v>12.018655000000001</v>
          </cell>
          <cell r="W190">
            <v>12.929795</v>
          </cell>
          <cell r="X190">
            <v>12.7785823</v>
          </cell>
          <cell r="Y190">
            <v>13.275835000000001</v>
          </cell>
          <cell r="Z190">
            <v>14.924625150000001</v>
          </cell>
          <cell r="AA190">
            <v>18.2881456</v>
          </cell>
          <cell r="AB190">
            <v>16.892490500000001</v>
          </cell>
          <cell r="AC190">
            <v>17.1362825</v>
          </cell>
          <cell r="AD190">
            <v>18.91794685</v>
          </cell>
          <cell r="AE190">
            <v>25.559380999999998</v>
          </cell>
          <cell r="AF190">
            <v>33.598522000000003</v>
          </cell>
          <cell r="AG190">
            <v>37.286064999999994</v>
          </cell>
          <cell r="AH190">
            <v>40.178615999999998</v>
          </cell>
          <cell r="AI190">
            <v>44.011014000000003</v>
          </cell>
          <cell r="AJ190">
            <v>42.533237999999997</v>
          </cell>
          <cell r="AK190">
            <v>44.430416000000001</v>
          </cell>
          <cell r="AL190">
            <v>48.399379000000003</v>
          </cell>
          <cell r="AM190">
            <v>51.307853000000001</v>
          </cell>
          <cell r="AN190">
            <v>47.363719000000003</v>
          </cell>
          <cell r="AO190">
            <v>51.283076000000001</v>
          </cell>
          <cell r="AP190">
            <v>50.282630000000005</v>
          </cell>
          <cell r="AQ190">
            <v>51.433660000000003</v>
          </cell>
          <cell r="AR190">
            <v>49.613442999999997</v>
          </cell>
          <cell r="AS190">
            <v>55.197840999999997</v>
          </cell>
          <cell r="AT190">
            <v>52.087080999999998</v>
          </cell>
          <cell r="AU190">
            <v>53.354259000000006</v>
          </cell>
          <cell r="AV190">
            <v>58.273425839999994</v>
          </cell>
          <cell r="AW190">
            <v>59.517418000000006</v>
          </cell>
          <cell r="AX190">
            <v>87.285893999999999</v>
          </cell>
          <cell r="AY190">
            <v>84.171786000000012</v>
          </cell>
          <cell r="AZ190">
            <v>82.107587999999993</v>
          </cell>
          <cell r="BA190">
            <v>87.179166999999993</v>
          </cell>
          <cell r="BB190">
            <v>80.993152100000003</v>
          </cell>
          <cell r="BC190">
            <v>81.981669709999991</v>
          </cell>
          <cell r="BD190">
            <v>98.377287940000002</v>
          </cell>
          <cell r="BE190">
            <v>93.001445369999999</v>
          </cell>
          <cell r="BF190">
            <v>94.466734970000005</v>
          </cell>
          <cell r="BG190">
            <v>101.18574536</v>
          </cell>
          <cell r="BH190">
            <v>93.890460739999995</v>
          </cell>
          <cell r="BI190">
            <v>115.48428132999999</v>
          </cell>
          <cell r="BJ190">
            <v>151.31266210999999</v>
          </cell>
          <cell r="BK190">
            <v>148.73079666999999</v>
          </cell>
          <cell r="BL190">
            <v>141.08987616000002</v>
          </cell>
          <cell r="BM190">
            <v>150.99706784</v>
          </cell>
          <cell r="BN190">
            <v>130.7789205</v>
          </cell>
          <cell r="BO190">
            <v>148.38103373000001</v>
          </cell>
          <cell r="BP190">
            <v>161.71293602999998</v>
          </cell>
          <cell r="BQ190">
            <v>206.13576384999999</v>
          </cell>
          <cell r="BR190">
            <v>185.40878179999999</v>
          </cell>
          <cell r="BS190">
            <v>194.78103616999999</v>
          </cell>
          <cell r="BT190">
            <v>197.31220534000002</v>
          </cell>
          <cell r="BU190">
            <v>201.60709492999999</v>
          </cell>
          <cell r="BV190">
            <v>203.73717533999999</v>
          </cell>
          <cell r="BW190">
            <v>209.60803555999999</v>
          </cell>
          <cell r="BX190">
            <v>214.21385850999999</v>
          </cell>
          <cell r="BY190">
            <v>221.80404350000003</v>
          </cell>
          <cell r="BZ190">
            <v>219.40078348</v>
          </cell>
          <cell r="CA190">
            <v>219.56049718999998</v>
          </cell>
        </row>
        <row r="240">
          <cell r="F240" t="str">
            <v>–</v>
          </cell>
          <cell r="G240" t="str">
            <v>–</v>
          </cell>
          <cell r="H240" t="str">
            <v>–</v>
          </cell>
          <cell r="I240" t="str">
            <v>–</v>
          </cell>
          <cell r="J240" t="str">
            <v>–</v>
          </cell>
          <cell r="K240" t="str">
            <v>–</v>
          </cell>
          <cell r="L240" t="str">
            <v>–</v>
          </cell>
          <cell r="M240" t="str">
            <v>–</v>
          </cell>
          <cell r="N240" t="str">
            <v>–</v>
          </cell>
          <cell r="O240" t="str">
            <v>–</v>
          </cell>
          <cell r="P240" t="str">
            <v>–</v>
          </cell>
          <cell r="Q240" t="str">
            <v>–</v>
          </cell>
          <cell r="R240" t="str">
            <v>–</v>
          </cell>
          <cell r="S240" t="str">
            <v>–</v>
          </cell>
          <cell r="T240" t="str">
            <v>–</v>
          </cell>
          <cell r="U240" t="str">
            <v>–</v>
          </cell>
          <cell r="V240" t="str">
            <v>–</v>
          </cell>
          <cell r="W240" t="str">
            <v>–</v>
          </cell>
          <cell r="X240" t="str">
            <v>–</v>
          </cell>
          <cell r="Y240" t="str">
            <v>–</v>
          </cell>
          <cell r="Z240" t="str">
            <v>–</v>
          </cell>
          <cell r="AA240" t="str">
            <v>–</v>
          </cell>
          <cell r="AB240" t="str">
            <v>–</v>
          </cell>
          <cell r="AC240" t="str">
            <v>–</v>
          </cell>
          <cell r="AD240" t="str">
            <v>–</v>
          </cell>
          <cell r="AE240" t="str">
            <v>–</v>
          </cell>
          <cell r="AF240" t="str">
            <v>–</v>
          </cell>
          <cell r="AG240" t="str">
            <v>–</v>
          </cell>
          <cell r="AH240" t="str">
            <v>–</v>
          </cell>
          <cell r="AI240" t="str">
            <v>–</v>
          </cell>
          <cell r="AJ240" t="str">
            <v>–</v>
          </cell>
          <cell r="AK240" t="str">
            <v>–</v>
          </cell>
          <cell r="AL240" t="str">
            <v>–</v>
          </cell>
          <cell r="AM240" t="str">
            <v>–</v>
          </cell>
          <cell r="AN240" t="str">
            <v>–</v>
          </cell>
          <cell r="AO240" t="str">
            <v>–</v>
          </cell>
          <cell r="AP240" t="str">
            <v>–</v>
          </cell>
          <cell r="AQ240" t="str">
            <v>–</v>
          </cell>
          <cell r="AR240" t="str">
            <v>–</v>
          </cell>
          <cell r="AS240" t="str">
            <v>–</v>
          </cell>
          <cell r="AT240" t="str">
            <v>–</v>
          </cell>
          <cell r="AU240" t="str">
            <v>–</v>
          </cell>
          <cell r="AV240" t="str">
            <v>–</v>
          </cell>
          <cell r="AW240" t="str">
            <v>–</v>
          </cell>
          <cell r="AX240" t="str">
            <v>–</v>
          </cell>
          <cell r="AY240" t="str">
            <v>–</v>
          </cell>
          <cell r="AZ240" t="str">
            <v>–</v>
          </cell>
          <cell r="BA240" t="str">
            <v>–</v>
          </cell>
          <cell r="BB240" t="str">
            <v>–</v>
          </cell>
          <cell r="BC240" t="str">
            <v>–</v>
          </cell>
          <cell r="BD240" t="str">
            <v>–</v>
          </cell>
          <cell r="BE240" t="str">
            <v>–</v>
          </cell>
          <cell r="BF240" t="str">
            <v>–</v>
          </cell>
          <cell r="BG240" t="str">
            <v>–</v>
          </cell>
          <cell r="BH240" t="str">
            <v>–</v>
          </cell>
          <cell r="BI240" t="str">
            <v>–</v>
          </cell>
          <cell r="BJ240" t="str">
            <v>–</v>
          </cell>
          <cell r="BK240" t="str">
            <v>–</v>
          </cell>
          <cell r="BL240" t="str">
            <v>–</v>
          </cell>
          <cell r="BM240" t="str">
            <v>–</v>
          </cell>
          <cell r="BN240" t="str">
            <v>–</v>
          </cell>
          <cell r="BO240" t="str">
            <v>–</v>
          </cell>
          <cell r="BP240" t="str">
            <v>–</v>
          </cell>
          <cell r="BQ240" t="str">
            <v>–</v>
          </cell>
          <cell r="BR240" t="str">
            <v>–</v>
          </cell>
          <cell r="BS240" t="str">
            <v>–</v>
          </cell>
          <cell r="BT240" t="str">
            <v>–</v>
          </cell>
          <cell r="BU240" t="str">
            <v>–</v>
          </cell>
          <cell r="BV240" t="str">
            <v>–</v>
          </cell>
          <cell r="BW240" t="str">
            <v>–</v>
          </cell>
          <cell r="BX240" t="str">
            <v>–</v>
          </cell>
          <cell r="BY240" t="str">
            <v>–</v>
          </cell>
          <cell r="BZ240" t="str">
            <v>–</v>
          </cell>
          <cell r="CA240" t="str">
            <v>–</v>
          </cell>
        </row>
        <row r="356">
          <cell r="F356">
            <v>453.83906981000001</v>
          </cell>
          <cell r="G356">
            <v>464.88922455000011</v>
          </cell>
          <cell r="H356">
            <v>467.12280685999997</v>
          </cell>
          <cell r="I356">
            <v>478.51157948999992</v>
          </cell>
          <cell r="J356">
            <v>494.23636005999998</v>
          </cell>
          <cell r="K356">
            <v>525.58482546999994</v>
          </cell>
          <cell r="L356">
            <v>442.20292374000002</v>
          </cell>
          <cell r="M356">
            <v>469.88320119999997</v>
          </cell>
          <cell r="N356">
            <v>421.0275820199999</v>
          </cell>
          <cell r="O356">
            <v>337.35359173999984</v>
          </cell>
          <cell r="P356">
            <v>310.07371455000009</v>
          </cell>
          <cell r="Q356">
            <v>354.88965033999989</v>
          </cell>
          <cell r="R356">
            <v>385.71880039999996</v>
          </cell>
          <cell r="S356">
            <v>382.43601276000004</v>
          </cell>
          <cell r="T356">
            <v>354.39708480000002</v>
          </cell>
          <cell r="U356">
            <v>445.7199081199999</v>
          </cell>
          <cell r="V356">
            <v>181.20775799999979</v>
          </cell>
          <cell r="W356">
            <v>243.80560500000001</v>
          </cell>
          <cell r="X356">
            <v>289.02536469999995</v>
          </cell>
          <cell r="Y356">
            <v>182.16988500000002</v>
          </cell>
          <cell r="Z356">
            <v>210.77113284999996</v>
          </cell>
          <cell r="AA356">
            <v>216.00296640000033</v>
          </cell>
          <cell r="AB356">
            <v>434.11284750000004</v>
          </cell>
          <cell r="AC356">
            <v>544.99565050000001</v>
          </cell>
          <cell r="AD356">
            <v>618.46194014999992</v>
          </cell>
          <cell r="AE356">
            <v>658.31111499999952</v>
          </cell>
          <cell r="AF356">
            <v>801.99357200000031</v>
          </cell>
          <cell r="AG356">
            <v>-168.7761389999996</v>
          </cell>
          <cell r="AH356">
            <v>-211.11514800000259</v>
          </cell>
          <cell r="AI356">
            <v>-642.31598199999826</v>
          </cell>
          <cell r="AJ356">
            <v>-433.78642099999706</v>
          </cell>
          <cell r="AK356">
            <v>-193.10296799999742</v>
          </cell>
          <cell r="AL356">
            <v>169.90092000000004</v>
          </cell>
          <cell r="AM356">
            <v>745.52160040000126</v>
          </cell>
          <cell r="AN356">
            <v>562.69809299999906</v>
          </cell>
          <cell r="AO356">
            <v>890.30919500000164</v>
          </cell>
          <cell r="AP356">
            <v>81.673757000005935</v>
          </cell>
          <cell r="AQ356">
            <v>282.03733100000136</v>
          </cell>
          <cell r="AR356">
            <v>426.94719699999951</v>
          </cell>
          <cell r="AS356">
            <v>803.27198700000008</v>
          </cell>
          <cell r="AT356">
            <v>931.41651999999885</v>
          </cell>
          <cell r="AU356">
            <v>1714.6059920000043</v>
          </cell>
          <cell r="AV356">
            <v>2027.2342519899976</v>
          </cell>
          <cell r="AW356">
            <v>2345.3527779999968</v>
          </cell>
          <cell r="AX356">
            <v>1953.652141999999</v>
          </cell>
          <cell r="AY356">
            <v>809.78744300000471</v>
          </cell>
          <cell r="AZ356">
            <v>560.79689300000609</v>
          </cell>
          <cell r="BA356">
            <v>8.8284190000049421</v>
          </cell>
          <cell r="BB356">
            <v>-28.581241499996395</v>
          </cell>
          <cell r="BC356">
            <v>-583.39857435999875</v>
          </cell>
          <cell r="BD356">
            <v>-1393.5599155499985</v>
          </cell>
          <cell r="BE356">
            <v>-179.73328811000101</v>
          </cell>
          <cell r="BF356">
            <v>1070.0095569100013</v>
          </cell>
          <cell r="BG356">
            <v>538.2808580000019</v>
          </cell>
          <cell r="BH356">
            <v>-191.26160043000345</v>
          </cell>
          <cell r="BI356">
            <v>1976.9159199900059</v>
          </cell>
          <cell r="BJ356">
            <v>1964.0195252900085</v>
          </cell>
          <cell r="BK356">
            <v>2384.6448699599932</v>
          </cell>
          <cell r="BL356">
            <v>2707.5223011800008</v>
          </cell>
          <cell r="BM356">
            <v>1498.5077127400145</v>
          </cell>
          <cell r="BN356">
            <v>-2285.9774799499974</v>
          </cell>
          <cell r="BO356">
            <v>3916.9286984200007</v>
          </cell>
          <cell r="BP356">
            <v>1890.8028399999894</v>
          </cell>
          <cell r="BQ356">
            <v>988.06185985000775</v>
          </cell>
          <cell r="BR356">
            <v>2026.3428806199954</v>
          </cell>
          <cell r="BS356">
            <v>907.58980117000465</v>
          </cell>
          <cell r="BT356">
            <v>1707.1864544399941</v>
          </cell>
          <cell r="BU356">
            <v>-558.43835188999947</v>
          </cell>
          <cell r="BV356">
            <v>438.42679166999733</v>
          </cell>
          <cell r="BW356">
            <v>1087.0686590100086</v>
          </cell>
          <cell r="BX356">
            <v>-2219.8129562500108</v>
          </cell>
          <cell r="BY356">
            <v>1682.4312664500103</v>
          </cell>
          <cell r="BZ356">
            <v>1940.7567282900054</v>
          </cell>
          <cell r="CA356">
            <v>2582.9367520799933</v>
          </cell>
        </row>
        <row r="358">
          <cell r="F358">
            <v>450.97881616000001</v>
          </cell>
          <cell r="G358">
            <v>449.06540745000007</v>
          </cell>
          <cell r="H358">
            <v>448.16371685999991</v>
          </cell>
          <cell r="I358">
            <v>440.40251223999996</v>
          </cell>
          <cell r="J358">
            <v>437.67590570999999</v>
          </cell>
          <cell r="K358">
            <v>462.40077681999998</v>
          </cell>
          <cell r="L358">
            <v>367.80833269999999</v>
          </cell>
          <cell r="M358">
            <v>377.17789384999998</v>
          </cell>
          <cell r="N358">
            <v>311.91342286999992</v>
          </cell>
          <cell r="O358">
            <v>215.50613388999989</v>
          </cell>
          <cell r="P358">
            <v>176.79376600000012</v>
          </cell>
          <cell r="Q358">
            <v>203.94419388999995</v>
          </cell>
          <cell r="R358">
            <v>224.83616615000005</v>
          </cell>
          <cell r="S358">
            <v>205.34503311000003</v>
          </cell>
          <cell r="T358">
            <v>166.48860204999994</v>
          </cell>
          <cell r="U358">
            <v>237.17000611999993</v>
          </cell>
          <cell r="V358">
            <v>-26.396523000000116</v>
          </cell>
          <cell r="W358">
            <v>21.006904000000077</v>
          </cell>
          <cell r="X358">
            <v>53.823113700000022</v>
          </cell>
          <cell r="Y358">
            <v>-67.707767000000104</v>
          </cell>
          <cell r="Z358">
            <v>-47.225530150000168</v>
          </cell>
          <cell r="AA358">
            <v>-52.909325599999647</v>
          </cell>
          <cell r="AB358">
            <v>141.09396449999986</v>
          </cell>
          <cell r="AC358">
            <v>227.93087449999985</v>
          </cell>
          <cell r="AD358">
            <v>278.02145314999962</v>
          </cell>
          <cell r="AE358">
            <v>287.02529299999969</v>
          </cell>
          <cell r="AF358">
            <v>382.19089900000017</v>
          </cell>
          <cell r="AG358">
            <v>-605.63413299999957</v>
          </cell>
          <cell r="AH358">
            <v>-634.57757900000252</v>
          </cell>
          <cell r="AI358">
            <v>-1049.7576409999983</v>
          </cell>
          <cell r="AJ358">
            <v>-791.72824599999694</v>
          </cell>
          <cell r="AK358">
            <v>-521.12767899999744</v>
          </cell>
          <cell r="AL358">
            <v>-163.91154900000038</v>
          </cell>
          <cell r="AM358">
            <v>379.10441040000114</v>
          </cell>
          <cell r="AN358">
            <v>163.52457799999866</v>
          </cell>
          <cell r="AO358">
            <v>463.05764800000179</v>
          </cell>
          <cell r="AP358">
            <v>-356.88159399999495</v>
          </cell>
          <cell r="AQ358">
            <v>-172.9072529999994</v>
          </cell>
          <cell r="AR358">
            <v>-23.569083000000319</v>
          </cell>
          <cell r="AS358">
            <v>332.59541100000024</v>
          </cell>
          <cell r="AT358">
            <v>464.12314999999944</v>
          </cell>
          <cell r="AU358">
            <v>1164.4525170000052</v>
          </cell>
          <cell r="AV358">
            <v>1374.8158639899993</v>
          </cell>
          <cell r="AW358">
            <v>1561.1705739999961</v>
          </cell>
          <cell r="AX358">
            <v>1048.4246239999993</v>
          </cell>
          <cell r="AY358">
            <v>-188.94680099999459</v>
          </cell>
          <cell r="AZ358">
            <v>-458.49849799999356</v>
          </cell>
          <cell r="BA358">
            <v>-1037.313258999995</v>
          </cell>
          <cell r="BB358">
            <v>-1094.7362087599977</v>
          </cell>
          <cell r="BC358">
            <v>-2041.3407756800007</v>
          </cell>
          <cell r="BD358">
            <v>-2357.4059097399986</v>
          </cell>
          <cell r="BE358">
            <v>-1071.5005700000002</v>
          </cell>
          <cell r="BF358">
            <v>188.95899330000248</v>
          </cell>
          <cell r="BG358">
            <v>281.67038543000308</v>
          </cell>
          <cell r="BH358">
            <v>590.30788261999624</v>
          </cell>
          <cell r="BI358">
            <v>517.28937650000444</v>
          </cell>
          <cell r="BJ358">
            <v>688.08496601000661</v>
          </cell>
          <cell r="BK358">
            <v>548.28360127999986</v>
          </cell>
          <cell r="BL358">
            <v>1213.5726803300022</v>
          </cell>
          <cell r="BM358">
            <v>1208.7605422300112</v>
          </cell>
          <cell r="BN358">
            <v>2045.3766815799972</v>
          </cell>
          <cell r="BO358">
            <v>1086.5524672199972</v>
          </cell>
          <cell r="BP358">
            <v>643.35463752999203</v>
          </cell>
          <cell r="BQ358">
            <v>321.27580176000629</v>
          </cell>
          <cell r="BR358">
            <v>260.5005777099941</v>
          </cell>
          <cell r="BS358">
            <v>13.55250724000507</v>
          </cell>
          <cell r="BT358">
            <v>-319.83117318000586</v>
          </cell>
          <cell r="BU358">
            <v>-578.52075714000239</v>
          </cell>
          <cell r="BV358">
            <v>-766.53808909000509</v>
          </cell>
          <cell r="BW358">
            <v>-1038.5171008599937</v>
          </cell>
          <cell r="BX358">
            <v>-1038.6835100900134</v>
          </cell>
          <cell r="BY358">
            <v>-1169.9829078699913</v>
          </cell>
          <cell r="BZ358">
            <v>578.78735345000314</v>
          </cell>
          <cell r="CA358">
            <v>880.3517161399941</v>
          </cell>
        </row>
        <row r="516">
          <cell r="F516">
            <v>453.83906981000007</v>
          </cell>
          <cell r="G516">
            <v>464.88922454999999</v>
          </cell>
          <cell r="H516">
            <v>467.12280685999997</v>
          </cell>
          <cell r="I516">
            <v>478.51157948999992</v>
          </cell>
          <cell r="J516">
            <v>494.23636005999998</v>
          </cell>
          <cell r="K516">
            <v>525.58482547000006</v>
          </cell>
          <cell r="L516">
            <v>442.20292374000007</v>
          </cell>
          <cell r="M516">
            <v>469.88320119999997</v>
          </cell>
          <cell r="N516">
            <v>421.02758201999995</v>
          </cell>
          <cell r="O516">
            <v>337.35359173999984</v>
          </cell>
          <cell r="P516">
            <v>310.07371455000015</v>
          </cell>
          <cell r="Q516">
            <v>354.88965034000006</v>
          </cell>
          <cell r="R516">
            <v>385.71880039999996</v>
          </cell>
          <cell r="S516">
            <v>382.4360127600001</v>
          </cell>
          <cell r="T516">
            <v>354.39708479999985</v>
          </cell>
          <cell r="U516">
            <v>445.7199081199999</v>
          </cell>
          <cell r="V516">
            <v>181.2077581499999</v>
          </cell>
          <cell r="W516">
            <v>243.80560515000005</v>
          </cell>
          <cell r="X516">
            <v>289.02536476000006</v>
          </cell>
          <cell r="Y516">
            <v>182.16988475000002</v>
          </cell>
          <cell r="Z516">
            <v>210.77113255999996</v>
          </cell>
          <cell r="AA516">
            <v>216.00296653000012</v>
          </cell>
          <cell r="AB516">
            <v>434.11284785000009</v>
          </cell>
          <cell r="AC516">
            <v>544.99565044999963</v>
          </cell>
          <cell r="AD516">
            <v>618.46193974999915</v>
          </cell>
          <cell r="AE516">
            <v>658.31111519999945</v>
          </cell>
          <cell r="AF516">
            <v>801.99357185000065</v>
          </cell>
          <cell r="AG516">
            <v>-168.77613925000026</v>
          </cell>
          <cell r="AH516">
            <v>-211.1151483500017</v>
          </cell>
          <cell r="AI516">
            <v>-642.31598099999781</v>
          </cell>
          <cell r="AJ516">
            <v>-433.78642099999757</v>
          </cell>
          <cell r="AK516">
            <v>-193.10296799999762</v>
          </cell>
          <cell r="AL516">
            <v>169.90091999999891</v>
          </cell>
          <cell r="AM516">
            <v>745.52160140000171</v>
          </cell>
          <cell r="AN516">
            <v>562.69809299999918</v>
          </cell>
          <cell r="AO516">
            <v>890.30919500000141</v>
          </cell>
          <cell r="AP516">
            <v>81.673757000004088</v>
          </cell>
          <cell r="AQ516">
            <v>282.03733100000005</v>
          </cell>
          <cell r="AR516">
            <v>426.94719699999962</v>
          </cell>
          <cell r="AS516">
            <v>803.27198728999724</v>
          </cell>
          <cell r="AT516">
            <v>931.4165201399984</v>
          </cell>
          <cell r="AU516">
            <v>1714.6059922200063</v>
          </cell>
          <cell r="AV516">
            <v>2027.2342517000009</v>
          </cell>
          <cell r="AW516">
            <v>2345.3527783699978</v>
          </cell>
          <cell r="AX516">
            <v>1953.6521417999977</v>
          </cell>
          <cell r="AY516">
            <v>809.78744349000499</v>
          </cell>
          <cell r="AZ516">
            <v>560.79689332000532</v>
          </cell>
          <cell r="BA516">
            <v>8.8284193300045075</v>
          </cell>
          <cell r="BB516">
            <v>-28.581241499997638</v>
          </cell>
          <cell r="BC516">
            <v>-583.39857436000227</v>
          </cell>
          <cell r="BD516">
            <v>-1393.5599155499985</v>
          </cell>
          <cell r="BE516">
            <v>-179.7332881100015</v>
          </cell>
          <cell r="BF516">
            <v>1070.0095569100042</v>
          </cell>
          <cell r="BG516">
            <v>538.28085800000463</v>
          </cell>
          <cell r="BH516">
            <v>-191.2616004300055</v>
          </cell>
          <cell r="BI516">
            <v>1976.9159199900041</v>
          </cell>
          <cell r="BJ516">
            <v>1964.0195252900071</v>
          </cell>
          <cell r="BK516">
            <v>2384.6448699599987</v>
          </cell>
          <cell r="BL516">
            <v>2707.522301179999</v>
          </cell>
          <cell r="BM516">
            <v>8536.2410427400137</v>
          </cell>
          <cell r="BN516">
            <v>-2285.9774799499992</v>
          </cell>
          <cell r="BO516">
            <v>3916.9286984199939</v>
          </cell>
          <cell r="BP516">
            <v>1890.802839999993</v>
          </cell>
          <cell r="BQ516">
            <v>-4011.9381401499959</v>
          </cell>
          <cell r="BR516">
            <v>2026.3428806199945</v>
          </cell>
          <cell r="BS516">
            <v>907.58980117000772</v>
          </cell>
          <cell r="BT516">
            <v>1707.1864544399916</v>
          </cell>
          <cell r="BU516">
            <v>-558.43835189000424</v>
          </cell>
          <cell r="BV516">
            <v>438.42679166999426</v>
          </cell>
          <cell r="BW516">
            <v>1087.0686590100056</v>
          </cell>
          <cell r="BX516">
            <v>-2219.8129562500153</v>
          </cell>
          <cell r="BY516">
            <v>1682.4312664500067</v>
          </cell>
          <cell r="BZ516">
            <v>1940.756728290002</v>
          </cell>
          <cell r="CA516">
            <v>2582.936752079991</v>
          </cell>
        </row>
        <row r="616">
          <cell r="F616">
            <v>454.9440916499999</v>
          </cell>
          <cell r="G616">
            <v>923.79623447999984</v>
          </cell>
          <cell r="H616">
            <v>1400.0629807400001</v>
          </cell>
          <cell r="I616">
            <v>1878.5429001799998</v>
          </cell>
          <cell r="J616">
            <v>2364.2105825099998</v>
          </cell>
          <cell r="K616">
            <v>2895.81061262</v>
          </cell>
          <cell r="L616">
            <v>3336.01804429</v>
          </cell>
          <cell r="M616">
            <v>3800.7411378500001</v>
          </cell>
          <cell r="N616">
            <v>4221.1170518600002</v>
          </cell>
          <cell r="O616">
            <v>4560.32951718</v>
          </cell>
          <cell r="P616">
            <v>4848.5542012200003</v>
          </cell>
          <cell r="Q616">
            <v>5221.2663262899996</v>
          </cell>
          <cell r="R616">
            <v>5607.1794645800001</v>
          </cell>
          <cell r="S616">
            <v>5989.6154760899999</v>
          </cell>
          <cell r="T616">
            <v>6344.0125605399999</v>
          </cell>
          <cell r="U616">
            <v>6789.7324687300006</v>
          </cell>
          <cell r="V616">
            <v>6970.94122823</v>
          </cell>
          <cell r="W616">
            <v>7214.7835421299997</v>
          </cell>
          <cell r="X616">
            <v>7503.7253646999998</v>
          </cell>
          <cell r="Y616">
            <v>7685.9420819300003</v>
          </cell>
          <cell r="Z616">
            <v>7896.7132145100004</v>
          </cell>
          <cell r="AA616">
            <v>8112.7161809700001</v>
          </cell>
          <cell r="AB616">
            <v>8546.8290284100003</v>
          </cell>
          <cell r="AC616">
            <v>9091.8246793500002</v>
          </cell>
          <cell r="AD616">
            <v>9710.2866195999995</v>
          </cell>
          <cell r="AE616">
            <v>10368.59773464</v>
          </cell>
          <cell r="AF616">
            <v>11170.591306330001</v>
          </cell>
          <cell r="AG616">
            <v>11001.710900709999</v>
          </cell>
          <cell r="AH616">
            <v>10790.708764749999</v>
          </cell>
          <cell r="AI616">
            <v>10148.384038430002</v>
          </cell>
          <cell r="AJ616">
            <v>9714.5976174400002</v>
          </cell>
          <cell r="AK616">
            <v>9521.4646490000014</v>
          </cell>
          <cell r="AL616">
            <v>9691.3922759999987</v>
          </cell>
          <cell r="AM616">
            <v>10436.991037</v>
          </cell>
          <cell r="AN616">
            <v>10999.624384000001</v>
          </cell>
          <cell r="AO616">
            <v>11889.933578999999</v>
          </cell>
          <cell r="AP616">
            <v>11971.607336000003</v>
          </cell>
          <cell r="AQ616">
            <v>12253.644667</v>
          </cell>
          <cell r="AR616">
            <v>12680.591864</v>
          </cell>
          <cell r="AS616">
            <v>13483.863851</v>
          </cell>
          <cell r="AT616">
            <v>14415.280271</v>
          </cell>
          <cell r="AU616">
            <v>16129.886263</v>
          </cell>
          <cell r="AV616">
            <v>18157.120514999995</v>
          </cell>
          <cell r="AW616">
            <v>20502.473292999999</v>
          </cell>
          <cell r="AX616">
            <v>22456.125435000002</v>
          </cell>
          <cell r="AY616">
            <v>23265.912877999985</v>
          </cell>
          <cell r="AZ616">
            <v>23826.709771000002</v>
          </cell>
          <cell r="BA616">
            <v>23835.538189999999</v>
          </cell>
          <cell r="BB616">
            <v>23806.956949060001</v>
          </cell>
          <cell r="BC616">
            <v>23223.558374699998</v>
          </cell>
          <cell r="BD616">
            <v>21829.99845915</v>
          </cell>
          <cell r="BE616">
            <v>21650.265171039999</v>
          </cell>
          <cell r="BF616">
            <v>22720.27472795</v>
          </cell>
          <cell r="BG616">
            <v>23258.555585949998</v>
          </cell>
          <cell r="BH616">
            <v>23067.293985520002</v>
          </cell>
          <cell r="BI616">
            <v>25044.209905509997</v>
          </cell>
          <cell r="BJ616">
            <v>27008.229430799998</v>
          </cell>
          <cell r="BK616">
            <v>29392.874300759999</v>
          </cell>
          <cell r="BL616">
            <v>32100.39660194</v>
          </cell>
          <cell r="BM616">
            <v>40636.637644679999</v>
          </cell>
          <cell r="BN616">
            <v>38350.660164730005</v>
          </cell>
          <cell r="BO616">
            <v>42267.588863149998</v>
          </cell>
          <cell r="BP616">
            <v>44158.391703150002</v>
          </cell>
          <cell r="BQ616">
            <v>40146.453563000003</v>
          </cell>
          <cell r="BR616">
            <v>42172.796443620005</v>
          </cell>
          <cell r="BS616">
            <v>43080.386244790003</v>
          </cell>
          <cell r="BT616">
            <v>44787.572699230004</v>
          </cell>
          <cell r="BU616">
            <v>44229.134347339997</v>
          </cell>
          <cell r="BV616">
            <v>44667.561139010002</v>
          </cell>
          <cell r="BW616">
            <v>45754.629798019996</v>
          </cell>
          <cell r="BX616">
            <v>43534.81684177</v>
          </cell>
          <cell r="BY616">
            <v>45217.248108219996</v>
          </cell>
          <cell r="BZ616">
            <v>47158.004836510001</v>
          </cell>
          <cell r="CA616">
            <v>49740.941588590002</v>
          </cell>
        </row>
        <row r="618">
          <cell r="F618">
            <v>1.2616204737353811</v>
          </cell>
          <cell r="G618">
            <v>1.0868881851212411</v>
          </cell>
          <cell r="H618">
            <v>0.93957578165203115</v>
          </cell>
          <cell r="I618">
            <v>0.72523115775309732</v>
          </cell>
          <cell r="J618">
            <v>0.64031096937862308</v>
          </cell>
          <cell r="K618">
            <v>0.5979282354523916</v>
          </cell>
          <cell r="L618">
            <v>0.44888872726525569</v>
          </cell>
          <cell r="M618">
            <v>0.41751974474880305</v>
          </cell>
          <cell r="N618">
            <v>0.32468980978745637</v>
          </cell>
          <cell r="O618">
            <v>0.25507055188494593</v>
          </cell>
          <cell r="P618">
            <v>0.24054860404668726</v>
          </cell>
          <cell r="Q618">
            <v>0.22844708417080842</v>
          </cell>
          <cell r="R618">
            <v>0.21816520688463401</v>
          </cell>
          <cell r="S618">
            <v>0.18579518808648721</v>
          </cell>
          <cell r="T618">
            <v>0.16027348643802411</v>
          </cell>
          <cell r="U618">
            <v>0.15334476645172504</v>
          </cell>
          <cell r="V618">
            <v>0.21719326429178126</v>
          </cell>
          <cell r="W618">
            <v>0.20789652083966575</v>
          </cell>
          <cell r="X618">
            <v>0.20091521480729096</v>
          </cell>
          <cell r="Y618">
            <v>0.17571522536687326</v>
          </cell>
          <cell r="Z618">
            <v>0.16931954046162082</v>
          </cell>
          <cell r="AA618">
            <v>0.19746973040582388</v>
          </cell>
          <cell r="AB618">
            <v>0.19700845543873369</v>
          </cell>
          <cell r="AC618">
            <v>0.20125501466624252</v>
          </cell>
          <cell r="AD618">
            <v>0.20389750266312068</v>
          </cell>
          <cell r="AE618">
            <v>0.20338467272632071</v>
          </cell>
          <cell r="AF618">
            <v>0.18725852593985837</v>
          </cell>
          <cell r="AG618">
            <v>0.1400931169722292</v>
          </cell>
          <cell r="AH618">
            <v>0.13999999986877146</v>
          </cell>
          <cell r="AI618">
            <v>0.13944915592308121</v>
          </cell>
          <cell r="AJ618">
            <v>0.16000000000000003</v>
          </cell>
          <cell r="AK618">
            <v>0.15999999979412607</v>
          </cell>
          <cell r="AL618">
            <v>0.1800000552139378</v>
          </cell>
          <cell r="AM618">
            <v>0.1799997660190007</v>
          </cell>
          <cell r="AN618">
            <v>0.2000000280985812</v>
          </cell>
          <cell r="AO618">
            <v>0.19999999990460218</v>
          </cell>
          <cell r="AP618">
            <v>0.19999999988714076</v>
          </cell>
          <cell r="AQ618">
            <v>0.19999999984789762</v>
          </cell>
          <cell r="AR618">
            <v>0.19999999992194648</v>
          </cell>
          <cell r="AS618">
            <v>0.20000000005092355</v>
          </cell>
          <cell r="AT618">
            <v>0.20000000117851663</v>
          </cell>
          <cell r="AU618">
            <v>0.20000000011791769</v>
          </cell>
          <cell r="AV618">
            <v>0.19999999996715348</v>
          </cell>
          <cell r="AW618">
            <v>0.20000000010158378</v>
          </cell>
          <cell r="AX618">
            <v>0.20000000000943127</v>
          </cell>
          <cell r="AY618">
            <v>0.19624999986218136</v>
          </cell>
          <cell r="AZ618">
            <v>0.19624999995607301</v>
          </cell>
          <cell r="BA618">
            <v>0.19624999980476746</v>
          </cell>
          <cell r="BB618">
            <v>0.20000000004037596</v>
          </cell>
          <cell r="BC618">
            <v>0.19999999995132259</v>
          </cell>
          <cell r="BD618">
            <v>0.19999996581473969</v>
          </cell>
          <cell r="BE618">
            <v>0.24564245187820777</v>
          </cell>
          <cell r="BF618">
            <v>0.26754263833414199</v>
          </cell>
          <cell r="BG618">
            <v>0.266479105984399</v>
          </cell>
          <cell r="BH618">
            <v>0.26525105758011303</v>
          </cell>
          <cell r="BI618">
            <v>0.26852765078341884</v>
          </cell>
          <cell r="BJ618">
            <v>0.27280817024527243</v>
          </cell>
          <cell r="BK618">
            <v>0.27438514093439509</v>
          </cell>
          <cell r="BL618">
            <v>0.27822363353192903</v>
          </cell>
          <cell r="BM618">
            <v>0.27716586533449111</v>
          </cell>
          <cell r="BN618">
            <v>0.27910406012139999</v>
          </cell>
          <cell r="BO618">
            <v>0.26710707314634075</v>
          </cell>
          <cell r="BP618">
            <v>0.26706789642366985</v>
          </cell>
          <cell r="BQ618">
            <v>0.26446817389788152</v>
          </cell>
          <cell r="BR618">
            <v>0.26230357840350893</v>
          </cell>
          <cell r="BS618">
            <v>0.26118590034628475</v>
          </cell>
          <cell r="BT618">
            <v>0.25933393651371778</v>
          </cell>
          <cell r="BU618">
            <v>0.25726077020590316</v>
          </cell>
          <cell r="BV618">
            <v>0.25618424342800827</v>
          </cell>
          <cell r="BW618">
            <v>0.25652012869044671</v>
          </cell>
          <cell r="BX618">
            <v>0.25638293917322258</v>
          </cell>
          <cell r="BY618">
            <v>0.25568022480328495</v>
          </cell>
          <cell r="BZ618">
            <v>0.27001800258684067</v>
          </cell>
          <cell r="CA618">
            <v>0.27163232428960554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Normal="100" workbookViewId="0"/>
  </sheetViews>
  <sheetFormatPr baseColWidth="10" defaultColWidth="11.42578125" defaultRowHeight="12.75" x14ac:dyDescent="0.25"/>
  <cols>
    <col min="1" max="1" width="55.140625" style="4" customWidth="1"/>
    <col min="2" max="3" width="8.7109375" style="2" customWidth="1"/>
    <col min="4" max="11" width="8.7109375" style="4" customWidth="1"/>
    <col min="12" max="16384" width="11.42578125" style="4"/>
  </cols>
  <sheetData>
    <row r="1" spans="1:11" x14ac:dyDescent="0.25">
      <c r="A1" s="1" t="s">
        <v>0</v>
      </c>
      <c r="K1" s="3" t="str">
        <f>'[1]1'!$C$15</f>
        <v>T 13.04.01.01</v>
      </c>
    </row>
    <row r="2" spans="1:11" x14ac:dyDescent="0.25">
      <c r="A2" s="5" t="s">
        <v>1</v>
      </c>
    </row>
    <row r="3" spans="1:11" ht="3.75" customHeight="1" x14ac:dyDescent="0.25">
      <c r="A3" s="6"/>
      <c r="B3" s="7"/>
      <c r="C3" s="7"/>
    </row>
    <row r="4" spans="1:11" ht="3.75" customHeight="1" x14ac:dyDescent="0.25">
      <c r="B4" s="8"/>
      <c r="C4" s="8"/>
    </row>
    <row r="5" spans="1:11" s="10" customFormat="1" x14ac:dyDescent="0.25">
      <c r="B5" s="11">
        <v>2020</v>
      </c>
      <c r="C5" s="11">
        <v>2021</v>
      </c>
    </row>
    <row r="6" spans="1:11" s="10" customFormat="1" ht="3.75" customHeight="1" x14ac:dyDescent="0.25">
      <c r="A6" s="13"/>
      <c r="B6" s="14"/>
      <c r="C6" s="14"/>
    </row>
    <row r="7" spans="1:11" ht="3.75" customHeight="1" x14ac:dyDescent="0.25"/>
    <row r="8" spans="1:11" x14ac:dyDescent="0.25">
      <c r="A8" s="16" t="s">
        <v>2</v>
      </c>
      <c r="B8" s="17">
        <f>[2]Grunddaten!BZ$6</f>
        <v>47917.680502019997</v>
      </c>
      <c r="C8" s="17">
        <f>[2]Grunddaten!CA$6</f>
        <v>49609.602901580001</v>
      </c>
    </row>
    <row r="9" spans="1:11" x14ac:dyDescent="0.25">
      <c r="A9" s="4" t="s">
        <v>3</v>
      </c>
      <c r="B9" s="19">
        <f>[2]Grunddaten!BZ$10</f>
        <v>34138.673104859998</v>
      </c>
      <c r="C9" s="19">
        <f>[2]Grunddaten!CA$10</f>
        <v>35129.729896600002</v>
      </c>
    </row>
    <row r="10" spans="1:11" x14ac:dyDescent="0.25">
      <c r="A10" s="4" t="s">
        <v>4</v>
      </c>
      <c r="B10" s="19">
        <f>[2]Grunddaten!BZ$20</f>
        <v>12414.597122470001</v>
      </c>
      <c r="C10" s="19">
        <f>[2]Grunddaten!CA$20</f>
        <v>12773.96262978</v>
      </c>
    </row>
    <row r="11" spans="1:11" x14ac:dyDescent="0.25">
      <c r="A11" s="20" t="s">
        <v>24</v>
      </c>
      <c r="B11" s="19">
        <f>[2]Grunddaten!BZ$26</f>
        <v>9287.3386022800005</v>
      </c>
      <c r="C11" s="19">
        <f>[2]Grunddaten!CA$26</f>
        <v>9499.3865621900004</v>
      </c>
    </row>
    <row r="12" spans="1:11" x14ac:dyDescent="0.25">
      <c r="A12" s="20" t="s">
        <v>25</v>
      </c>
      <c r="B12" s="19">
        <f>IF(AND([2]Grunddaten!BZ$28="–",[2]Grunddaten!BZ$29="–"),"–",SUM([2]Grunddaten!BZ$28,[2]Grunddaten!BZ$29))</f>
        <v>3127.2585201899997</v>
      </c>
      <c r="C12" s="19">
        <f>IF(AND([2]Grunddaten!CA$28="–",[2]Grunddaten!CA$29="–"),"–",SUM([2]Grunddaten!CA$28,[2]Grunddaten!CA$29))</f>
        <v>3274.5760675900001</v>
      </c>
    </row>
    <row r="13" spans="1:11" x14ac:dyDescent="0.25">
      <c r="A13" s="4" t="s">
        <v>7</v>
      </c>
      <c r="B13" s="19">
        <f>[2]Grunddaten!BZ$40</f>
        <v>1361.96937484</v>
      </c>
      <c r="C13" s="19">
        <f>[2]Grunddaten!CA$40</f>
        <v>1702.5850359399999</v>
      </c>
    </row>
    <row r="14" spans="1:11" x14ac:dyDescent="0.25">
      <c r="A14" s="4" t="s">
        <v>8</v>
      </c>
      <c r="B14" s="19">
        <f>[2]Grunddaten!BZ$60</f>
        <v>2.4408998500000001</v>
      </c>
      <c r="C14" s="19">
        <f>[2]Grunddaten!CA$60</f>
        <v>3.3253392600000007</v>
      </c>
    </row>
    <row r="15" spans="1:11" x14ac:dyDescent="0.25">
      <c r="B15" s="19"/>
      <c r="C15" s="19"/>
    </row>
    <row r="16" spans="1:11" x14ac:dyDescent="0.25">
      <c r="A16" s="16" t="s">
        <v>9</v>
      </c>
      <c r="B16" s="17">
        <f>[2]Grunddaten!BZ$106</f>
        <v>45976.923773729992</v>
      </c>
      <c r="C16" s="17">
        <f>[2]Grunddaten!CA$106</f>
        <v>47026.666149500008</v>
      </c>
    </row>
    <row r="17" spans="1:3" x14ac:dyDescent="0.25">
      <c r="A17" s="4" t="s">
        <v>10</v>
      </c>
      <c r="B17" s="19">
        <f>[2]Grunddaten!BZ$110</f>
        <v>45757.522990249992</v>
      </c>
      <c r="C17" s="19">
        <f>[2]Grunddaten!CA$110</f>
        <v>46807.105652310005</v>
      </c>
    </row>
    <row r="18" spans="1:3" x14ac:dyDescent="0.25">
      <c r="A18" s="4" t="s">
        <v>11</v>
      </c>
      <c r="B18" s="19">
        <f>[2]Grunddaten!BZ$190</f>
        <v>219.40078348</v>
      </c>
      <c r="C18" s="19">
        <f>[2]Grunddaten!CA$190</f>
        <v>219.56049718999998</v>
      </c>
    </row>
    <row r="19" spans="1:3" x14ac:dyDescent="0.25">
      <c r="A19" s="4" t="s">
        <v>12</v>
      </c>
      <c r="B19" s="19" t="str">
        <f>[2]Grunddaten!BZ$240</f>
        <v>–</v>
      </c>
      <c r="C19" s="19" t="str">
        <f>[2]Grunddaten!CA$240</f>
        <v>–</v>
      </c>
    </row>
    <row r="20" spans="1:3" x14ac:dyDescent="0.25">
      <c r="A20" s="21"/>
      <c r="B20" s="19"/>
      <c r="C20" s="19"/>
    </row>
    <row r="21" spans="1:3" x14ac:dyDescent="0.25">
      <c r="A21" s="16" t="s">
        <v>13</v>
      </c>
      <c r="B21" s="17">
        <f>[2]Grunddaten!BZ$356</f>
        <v>1940.7567282900054</v>
      </c>
      <c r="C21" s="17">
        <f>[2]Grunddaten!CA$356</f>
        <v>2582.9367520799933</v>
      </c>
    </row>
    <row r="22" spans="1:3" x14ac:dyDescent="0.25">
      <c r="A22" s="33" t="s">
        <v>23</v>
      </c>
      <c r="B22" s="34">
        <f>[2]Grunddaten!BZ$40</f>
        <v>1361.96937484</v>
      </c>
      <c r="C22" s="34">
        <f>[2]Grunddaten!CA$40</f>
        <v>1702.5850359399999</v>
      </c>
    </row>
    <row r="23" spans="1:3" x14ac:dyDescent="0.25">
      <c r="A23" s="20" t="s">
        <v>14</v>
      </c>
      <c r="B23" s="34">
        <f>[2]Grunddaten!BZ$46</f>
        <v>532.50225526258998</v>
      </c>
      <c r="C23" s="34">
        <f>[2]Grunddaten!CA$46</f>
        <v>536.95792000143717</v>
      </c>
    </row>
    <row r="24" spans="1:3" x14ac:dyDescent="0.25">
      <c r="A24" s="20" t="s">
        <v>15</v>
      </c>
      <c r="B24" s="34">
        <f>[2]Grunddaten!BZ$47</f>
        <v>829.46711957741013</v>
      </c>
      <c r="C24" s="34">
        <f>[2]Grunddaten!CA$47</f>
        <v>1165.6271159385628</v>
      </c>
    </row>
    <row r="25" spans="1:3" x14ac:dyDescent="0.25">
      <c r="A25" s="16" t="s">
        <v>22</v>
      </c>
      <c r="B25" s="17">
        <f>[2]Grunddaten!BZ$358</f>
        <v>578.78735345000314</v>
      </c>
      <c r="C25" s="17">
        <f>[2]Grunddaten!CA$358</f>
        <v>880.3517161399941</v>
      </c>
    </row>
    <row r="26" spans="1:3" x14ac:dyDescent="0.25">
      <c r="B26" s="22"/>
      <c r="C26" s="22"/>
    </row>
    <row r="27" spans="1:3" x14ac:dyDescent="0.25">
      <c r="A27" s="16" t="s">
        <v>20</v>
      </c>
      <c r="B27" s="17">
        <f>[2]Grunddaten!BZ$516</f>
        <v>1940.756728290002</v>
      </c>
      <c r="C27" s="17">
        <f>[2]Grunddaten!CA$516</f>
        <v>2582.936752079991</v>
      </c>
    </row>
    <row r="28" spans="1:3" x14ac:dyDescent="0.25">
      <c r="B28" s="22"/>
      <c r="C28" s="22"/>
    </row>
    <row r="29" spans="1:3" x14ac:dyDescent="0.25">
      <c r="A29" s="16" t="s">
        <v>17</v>
      </c>
      <c r="B29" s="17">
        <f>[2]Grunddaten!BZ$616</f>
        <v>47158.004836510001</v>
      </c>
      <c r="C29" s="17">
        <f>[2]Grunddaten!CA$616</f>
        <v>49740.941588590002</v>
      </c>
    </row>
    <row r="30" spans="1:3" x14ac:dyDescent="0.25">
      <c r="A30" s="31" t="s">
        <v>18</v>
      </c>
      <c r="B30" s="23">
        <f>[2]Grunddaten!BZ$618</f>
        <v>0.27001800258684067</v>
      </c>
      <c r="C30" s="23">
        <f>[2]Grunddaten!CA$618</f>
        <v>0.27163232428960554</v>
      </c>
    </row>
    <row r="31" spans="1:3" ht="3.75" customHeight="1" x14ac:dyDescent="0.25">
      <c r="A31" s="29"/>
      <c r="B31" s="30"/>
      <c r="C31" s="30"/>
    </row>
    <row r="32" spans="1:3" s="25" customFormat="1" ht="12.6" customHeight="1" x14ac:dyDescent="0.25">
      <c r="A32" s="4" t="s">
        <v>19</v>
      </c>
    </row>
    <row r="33" spans="1:3" x14ac:dyDescent="0.25">
      <c r="A33" s="4" t="s">
        <v>21</v>
      </c>
    </row>
    <row r="35" spans="1:3" x14ac:dyDescent="0.25">
      <c r="A35" s="25" t="str">
        <f>CONCATENATE('[1]1'!$A$1,"AHV 4")</f>
        <v>Bundesamt für Sozialversicherungen, Schweizerische Sozialversicherungsstatistik 2022, Tabelle AHV 4</v>
      </c>
    </row>
    <row r="36" spans="1:3" x14ac:dyDescent="0.25">
      <c r="A36" s="4" t="str">
        <f>'[1]1'!$A$2</f>
        <v>Auskünfte per Telefon: 058 465 03 39 oder per E-mail an: salome.schuepbach@bsv.admin.ch</v>
      </c>
    </row>
    <row r="37" spans="1:3" x14ac:dyDescent="0.25">
      <c r="A37" s="26" t="str">
        <f>'[1]1'!$A$3</f>
        <v>© BFS - Statistisches Lexikon der Schweiz</v>
      </c>
      <c r="B37" s="4"/>
      <c r="C37" s="4"/>
    </row>
  </sheetData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Normal="100" workbookViewId="0">
      <selection activeCell="K2" sqref="K2"/>
    </sheetView>
  </sheetViews>
  <sheetFormatPr baseColWidth="10" defaultColWidth="11.42578125" defaultRowHeight="12.75" x14ac:dyDescent="0.25"/>
  <cols>
    <col min="1" max="1" width="30.7109375" style="4" customWidth="1"/>
    <col min="2" max="11" width="8.7109375" style="2" customWidth="1"/>
    <col min="12" max="16384" width="11.42578125" style="4"/>
  </cols>
  <sheetData>
    <row r="1" spans="1:11" x14ac:dyDescent="0.25">
      <c r="A1" s="1" t="s">
        <v>0</v>
      </c>
      <c r="D1" s="3"/>
      <c r="E1" s="3"/>
      <c r="F1" s="3"/>
      <c r="G1" s="3"/>
      <c r="H1" s="3"/>
      <c r="I1" s="3"/>
      <c r="J1" s="3"/>
      <c r="K1" s="3" t="str">
        <f>'[1]1'!$C$15</f>
        <v>T 13.04.01.01</v>
      </c>
    </row>
    <row r="2" spans="1:11" x14ac:dyDescent="0.25">
      <c r="A2" s="5" t="s">
        <v>1</v>
      </c>
    </row>
    <row r="3" spans="1:11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10" customFormat="1" x14ac:dyDescent="0.25">
      <c r="B5" s="11">
        <v>2010</v>
      </c>
      <c r="C5" s="11">
        <v>2011</v>
      </c>
      <c r="D5" s="11">
        <v>2012</v>
      </c>
      <c r="E5" s="11">
        <v>2013</v>
      </c>
      <c r="F5" s="11">
        <v>2014</v>
      </c>
      <c r="G5" s="11">
        <v>2015</v>
      </c>
      <c r="H5" s="11">
        <v>2016</v>
      </c>
      <c r="I5" s="11">
        <v>2017</v>
      </c>
      <c r="J5" s="11">
        <v>2018</v>
      </c>
      <c r="K5" s="11">
        <v>2019</v>
      </c>
    </row>
    <row r="6" spans="1:11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3.75" customHeight="1" x14ac:dyDescent="0.25"/>
    <row r="8" spans="1:11" x14ac:dyDescent="0.25">
      <c r="A8" s="16" t="s">
        <v>2</v>
      </c>
      <c r="B8" s="17">
        <f>[2]Grunddaten!BP$6</f>
        <v>38494.85967523999</v>
      </c>
      <c r="C8" s="17">
        <f>[2]Grunddaten!BQ$6</f>
        <v>39040.767200440001</v>
      </c>
      <c r="D8" s="17">
        <f>[2]Grunddaten!BR$6</f>
        <v>40824.018193629992</v>
      </c>
      <c r="E8" s="17">
        <f>[2]Grunddaten!BS$6</f>
        <v>40883.529235139998</v>
      </c>
      <c r="F8" s="17">
        <f>[2]Grunddaten!BT$6</f>
        <v>42573.516497439996</v>
      </c>
      <c r="G8" s="17">
        <f>[2]Grunddaten!BU$6</f>
        <v>41176.575782510008</v>
      </c>
      <c r="H8" s="17">
        <f>[2]Grunddaten!BV$6</f>
        <v>42968.628337230002</v>
      </c>
      <c r="I8" s="17">
        <f>[2]Grunddaten!BW$6</f>
        <v>44378.842709970006</v>
      </c>
      <c r="J8" s="17">
        <f>[2]Grunddaten!BX$6</f>
        <v>41835.159482179995</v>
      </c>
      <c r="K8" s="17">
        <f>[2]Grunddaten!BY$6</f>
        <v>46936.610460880001</v>
      </c>
    </row>
    <row r="9" spans="1:11" x14ac:dyDescent="0.25">
      <c r="A9" s="4" t="s">
        <v>3</v>
      </c>
      <c r="B9" s="19">
        <f>[2]Grunddaten!BP$10</f>
        <v>27461.454662799999</v>
      </c>
      <c r="C9" s="19">
        <f>[2]Grunddaten!BQ$10</f>
        <v>28306.020529549998</v>
      </c>
      <c r="D9" s="19">
        <f>[2]Grunddaten!BR$10</f>
        <v>28874.979467169996</v>
      </c>
      <c r="E9" s="19">
        <f>[2]Grunddaten!BS$10</f>
        <v>29539.048688110001</v>
      </c>
      <c r="F9" s="19">
        <f>[2]Grunddaten!BT$10</f>
        <v>29942.037945200002</v>
      </c>
      <c r="G9" s="19">
        <f>[2]Grunddaten!BU$10</f>
        <v>30414.743160220001</v>
      </c>
      <c r="H9" s="19">
        <f>[2]Grunddaten!BV$10</f>
        <v>30862.217874000002</v>
      </c>
      <c r="I9" s="19">
        <f>[2]Grunddaten!BW$10</f>
        <v>31142.840224449999</v>
      </c>
      <c r="J9" s="19">
        <f>[2]Grunddaten!BX$10</f>
        <v>31717.672973409997</v>
      </c>
      <c r="K9" s="19">
        <f>[2]Grunddaten!BY$10</f>
        <v>32508.101244650003</v>
      </c>
    </row>
    <row r="10" spans="1:11" x14ac:dyDescent="0.25">
      <c r="A10" s="4" t="s">
        <v>4</v>
      </c>
      <c r="B10" s="19">
        <f>[2]Grunddaten!BP$20</f>
        <v>9775.7684595600003</v>
      </c>
      <c r="C10" s="19">
        <f>[2]Grunddaten!BQ$20</f>
        <v>10063.729493299999</v>
      </c>
      <c r="D10" s="19">
        <f>[2]Grunddaten!BR$20</f>
        <v>10176.76906834</v>
      </c>
      <c r="E10" s="19">
        <f>[2]Grunddaten!BS$20</f>
        <v>10441.151733250001</v>
      </c>
      <c r="F10" s="19">
        <f>[2]Grunddaten!BT$20</f>
        <v>10598.02624092</v>
      </c>
      <c r="G10" s="19">
        <f>[2]Grunddaten!BU$20</f>
        <v>10736.78188077</v>
      </c>
      <c r="H10" s="19">
        <f>[2]Grunddaten!BV$20</f>
        <v>10895.567505789999</v>
      </c>
      <c r="I10" s="19">
        <f>[2]Grunddaten!BW$20</f>
        <v>11105.211450790001</v>
      </c>
      <c r="J10" s="19">
        <f>[2]Grunddaten!BX$20</f>
        <v>11294.943318959999</v>
      </c>
      <c r="K10" s="19">
        <f>[2]Grunddaten!BY$20</f>
        <v>11570.59870972</v>
      </c>
    </row>
    <row r="11" spans="1:11" x14ac:dyDescent="0.25">
      <c r="A11" s="20" t="s">
        <v>24</v>
      </c>
      <c r="B11" s="19">
        <f>[2]Grunddaten!BP$26</f>
        <v>7156.0931110000001</v>
      </c>
      <c r="C11" s="19">
        <f>[2]Grunddaten!BQ$26</f>
        <v>7439.303895</v>
      </c>
      <c r="D11" s="19">
        <f>[2]Grunddaten!BR$26</f>
        <v>7584.9455239999998</v>
      </c>
      <c r="E11" s="19">
        <f>[2]Grunddaten!BS$26</f>
        <v>7815.2961599999999</v>
      </c>
      <c r="F11" s="19">
        <f>[2]Grunddaten!BT$26</f>
        <v>7989.3675229999999</v>
      </c>
      <c r="G11" s="19">
        <f>[2]Grunddaten!BU$26</f>
        <v>8159.19526305</v>
      </c>
      <c r="H11" s="19">
        <f>[2]Grunddaten!BV$26</f>
        <v>8314.6544021499994</v>
      </c>
      <c r="I11" s="19">
        <f>[2]Grunddaten!BW$26</f>
        <v>8463.5418269399997</v>
      </c>
      <c r="J11" s="19">
        <f>[2]Grunddaten!BX$26</f>
        <v>8612.7471117199984</v>
      </c>
      <c r="K11" s="19">
        <f>[2]Grunddaten!BY$26</f>
        <v>8847.1920324999992</v>
      </c>
    </row>
    <row r="12" spans="1:11" x14ac:dyDescent="0.25">
      <c r="A12" s="20" t="s">
        <v>25</v>
      </c>
      <c r="B12" s="19">
        <f>IF(AND([2]Grunddaten!BP$28="–",[2]Grunddaten!BP$29="–"),"–",SUM([2]Grunddaten!BP$28,[2]Grunddaten!BP$29))</f>
        <v>2619.6753485600002</v>
      </c>
      <c r="C12" s="19">
        <f>IF(AND([2]Grunddaten!BQ$28="–",[2]Grunddaten!BQ$29="–"),"–",SUM([2]Grunddaten!BQ$28,[2]Grunddaten!BQ$29))</f>
        <v>2624.4255983000003</v>
      </c>
      <c r="D12" s="19">
        <f>IF(AND([2]Grunddaten!BR$28="–",[2]Grunddaten!BR$29="–"),"–",SUM([2]Grunddaten!BR$28,[2]Grunddaten!BR$29))</f>
        <v>2591.8235443400004</v>
      </c>
      <c r="E12" s="19">
        <f>IF(AND([2]Grunddaten!BS$28="–",[2]Grunddaten!BS$29="–"),"–",SUM([2]Grunddaten!BS$28,[2]Grunddaten!BS$29))</f>
        <v>2625.8555732499999</v>
      </c>
      <c r="F12" s="19">
        <f>IF(AND([2]Grunddaten!BT$28="–",[2]Grunddaten!BT$29="–"),"–",SUM([2]Grunddaten!BT$28,[2]Grunddaten!BT$29))</f>
        <v>2608.6587179200001</v>
      </c>
      <c r="G12" s="19">
        <f>IF(AND([2]Grunddaten!BU$28="–",[2]Grunddaten!BU$29="–"),"–",SUM([2]Grunddaten!BU$28,[2]Grunddaten!BU$29))</f>
        <v>2577.5866177199996</v>
      </c>
      <c r="H12" s="19">
        <f>IF(AND([2]Grunddaten!BV$28="–",[2]Grunddaten!BV$29="–"),"–",SUM([2]Grunddaten!BV$28,[2]Grunddaten!BV$29))</f>
        <v>2580.9131036399995</v>
      </c>
      <c r="I12" s="19">
        <f>IF(AND([2]Grunddaten!BW$28="–",[2]Grunddaten!BW$29="–"),"–",SUM([2]Grunddaten!BW$28,[2]Grunddaten!BW$29))</f>
        <v>2641.6696238499999</v>
      </c>
      <c r="J12" s="19">
        <f>IF(AND([2]Grunddaten!BX$28="–",[2]Grunddaten!BX$29="–"),"–",SUM([2]Grunddaten!BX$28,[2]Grunddaten!BX$29))</f>
        <v>2682.1962072399997</v>
      </c>
      <c r="K12" s="19">
        <f>IF(AND([2]Grunddaten!BY$28="–",[2]Grunddaten!BY$29="–"),"–",SUM([2]Grunddaten!BY$28,[2]Grunddaten!BY$29))</f>
        <v>2723.4066772199999</v>
      </c>
    </row>
    <row r="13" spans="1:11" x14ac:dyDescent="0.25">
      <c r="A13" s="4" t="s">
        <v>7</v>
      </c>
      <c r="B13" s="19">
        <f>[2]Grunddaten!BP$40</f>
        <v>1247.4482024700001</v>
      </c>
      <c r="C13" s="19">
        <f>[2]Grunddaten!BQ$40</f>
        <v>666.78605808999998</v>
      </c>
      <c r="D13" s="19">
        <f>[2]Grunddaten!BR$40</f>
        <v>1765.8423029099999</v>
      </c>
      <c r="E13" s="19">
        <f>[2]Grunddaten!BS$40</f>
        <v>894.03729392999992</v>
      </c>
      <c r="F13" s="19">
        <f>[2]Grunddaten!BT$40</f>
        <v>2027.01762762</v>
      </c>
      <c r="G13" s="19">
        <f>[2]Grunddaten!BU$40</f>
        <v>20.082405250000001</v>
      </c>
      <c r="H13" s="19">
        <f>[2]Grunddaten!BV$40</f>
        <v>1204.9648807599999</v>
      </c>
      <c r="I13" s="19">
        <f>[2]Grunddaten!BW$40</f>
        <v>2125.5857598699999</v>
      </c>
      <c r="J13" s="19">
        <f>[2]Grunddaten!BX$40</f>
        <v>-1181.12944616</v>
      </c>
      <c r="K13" s="19">
        <f>[2]Grunddaten!BY$40</f>
        <v>2852.4141743200003</v>
      </c>
    </row>
    <row r="14" spans="1:11" x14ac:dyDescent="0.25">
      <c r="A14" s="4" t="s">
        <v>8</v>
      </c>
      <c r="B14" s="19">
        <f>[2]Grunddaten!BP$60</f>
        <v>10.18835041</v>
      </c>
      <c r="C14" s="19">
        <f>[2]Grunddaten!BQ$60</f>
        <v>4.2311195000000001</v>
      </c>
      <c r="D14" s="19">
        <f>[2]Grunddaten!BR$60</f>
        <v>6.42735521</v>
      </c>
      <c r="E14" s="19">
        <f>[2]Grunddaten!BS$60</f>
        <v>9.2915198500000002</v>
      </c>
      <c r="F14" s="19">
        <f>[2]Grunddaten!BT$60</f>
        <v>6.4346836999999999</v>
      </c>
      <c r="G14" s="19">
        <f>[2]Grunddaten!BU$60</f>
        <v>4.96833627</v>
      </c>
      <c r="H14" s="19">
        <f>[2]Grunddaten!BV$60</f>
        <v>5.8780766800000004</v>
      </c>
      <c r="I14" s="19">
        <f>[2]Grunddaten!BW$60</f>
        <v>5.2052748600000003</v>
      </c>
      <c r="J14" s="19">
        <f>[2]Grunddaten!BX$60</f>
        <v>3.67263597</v>
      </c>
      <c r="K14" s="19">
        <f>[2]Grunddaten!BY$60</f>
        <v>5.4963321900000004</v>
      </c>
    </row>
    <row r="15" spans="1:1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5">
      <c r="A16" s="16" t="s">
        <v>9</v>
      </c>
      <c r="B16" s="17">
        <f>[2]Grunddaten!BP$106</f>
        <v>36604.056835240001</v>
      </c>
      <c r="C16" s="17">
        <f>[2]Grunddaten!BQ$106</f>
        <v>38052.705340589993</v>
      </c>
      <c r="D16" s="17">
        <f>[2]Grunddaten!BR$106</f>
        <v>38797.675313009997</v>
      </c>
      <c r="E16" s="17">
        <f>[2]Grunddaten!BS$106</f>
        <v>39975.939433969994</v>
      </c>
      <c r="F16" s="17">
        <f>[2]Grunddaten!BT$106</f>
        <v>40866.330043000002</v>
      </c>
      <c r="G16" s="17">
        <f>[2]Grunddaten!BU$106</f>
        <v>41735.014134400008</v>
      </c>
      <c r="H16" s="17">
        <f>[2]Grunddaten!BV$106</f>
        <v>42530.201545560005</v>
      </c>
      <c r="I16" s="17">
        <f>[2]Grunddaten!BW$106</f>
        <v>43291.774050959997</v>
      </c>
      <c r="J16" s="17">
        <f>[2]Grunddaten!BX$106</f>
        <v>44054.972438430006</v>
      </c>
      <c r="K16" s="17">
        <f>[2]Grunddaten!BY$106</f>
        <v>45254.179194429991</v>
      </c>
    </row>
    <row r="17" spans="1:11" x14ac:dyDescent="0.25">
      <c r="A17" s="4" t="s">
        <v>10</v>
      </c>
      <c r="B17" s="19">
        <f>[2]Grunddaten!BP$110</f>
        <v>36442.343899209998</v>
      </c>
      <c r="C17" s="19">
        <f>[2]Grunddaten!BQ$110</f>
        <v>37846.569576739996</v>
      </c>
      <c r="D17" s="19">
        <f>[2]Grunddaten!BR$110</f>
        <v>38612.26653121</v>
      </c>
      <c r="E17" s="19">
        <f>[2]Grunddaten!BS$110</f>
        <v>39781.158397799991</v>
      </c>
      <c r="F17" s="19">
        <f>[2]Grunddaten!BT$110</f>
        <v>40669.017837660002</v>
      </c>
      <c r="G17" s="19">
        <f>[2]Grunddaten!BU$110</f>
        <v>41533.40703947001</v>
      </c>
      <c r="H17" s="19">
        <f>[2]Grunddaten!BV$110</f>
        <v>42326.464370220005</v>
      </c>
      <c r="I17" s="19">
        <f>[2]Grunddaten!BW$110</f>
        <v>43082.166015399998</v>
      </c>
      <c r="J17" s="19">
        <f>[2]Grunddaten!BX$110</f>
        <v>43840.75857992001</v>
      </c>
      <c r="K17" s="19">
        <f>[2]Grunddaten!BY$110</f>
        <v>45032.375150929991</v>
      </c>
    </row>
    <row r="18" spans="1:11" x14ac:dyDescent="0.25">
      <c r="A18" s="4" t="s">
        <v>11</v>
      </c>
      <c r="B18" s="19">
        <f>[2]Grunddaten!BP$190</f>
        <v>161.71293602999998</v>
      </c>
      <c r="C18" s="19">
        <f>[2]Grunddaten!BQ$190</f>
        <v>206.13576384999999</v>
      </c>
      <c r="D18" s="19">
        <f>[2]Grunddaten!BR$190</f>
        <v>185.40878179999999</v>
      </c>
      <c r="E18" s="19">
        <f>[2]Grunddaten!BS$190</f>
        <v>194.78103616999999</v>
      </c>
      <c r="F18" s="19">
        <f>[2]Grunddaten!BT$190</f>
        <v>197.31220534000002</v>
      </c>
      <c r="G18" s="19">
        <f>[2]Grunddaten!BU$190</f>
        <v>201.60709492999999</v>
      </c>
      <c r="H18" s="19">
        <f>[2]Grunddaten!BV$190</f>
        <v>203.73717533999999</v>
      </c>
      <c r="I18" s="19">
        <f>[2]Grunddaten!BW$190</f>
        <v>209.60803555999999</v>
      </c>
      <c r="J18" s="19">
        <f>[2]Grunddaten!BX$190</f>
        <v>214.21385850999999</v>
      </c>
      <c r="K18" s="19">
        <f>[2]Grunddaten!BY$190</f>
        <v>221.80404350000003</v>
      </c>
    </row>
    <row r="19" spans="1:11" x14ac:dyDescent="0.25">
      <c r="A19" s="4" t="s">
        <v>12</v>
      </c>
      <c r="B19" s="19" t="str">
        <f>[2]Grunddaten!BP$240</f>
        <v>–</v>
      </c>
      <c r="C19" s="19" t="str">
        <f>[2]Grunddaten!BQ$240</f>
        <v>–</v>
      </c>
      <c r="D19" s="19" t="str">
        <f>[2]Grunddaten!BR$240</f>
        <v>–</v>
      </c>
      <c r="E19" s="19" t="str">
        <f>[2]Grunddaten!BS$240</f>
        <v>–</v>
      </c>
      <c r="F19" s="19" t="str">
        <f>[2]Grunddaten!BT$240</f>
        <v>–</v>
      </c>
      <c r="G19" s="19" t="str">
        <f>[2]Grunddaten!BU$240</f>
        <v>–</v>
      </c>
      <c r="H19" s="19" t="str">
        <f>[2]Grunddaten!BV$240</f>
        <v>–</v>
      </c>
      <c r="I19" s="19" t="str">
        <f>[2]Grunddaten!BW$240</f>
        <v>–</v>
      </c>
      <c r="J19" s="19" t="str">
        <f>[2]Grunddaten!BX$240</f>
        <v>–</v>
      </c>
      <c r="K19" s="19" t="str">
        <f>[2]Grunddaten!BY$240</f>
        <v>–</v>
      </c>
    </row>
    <row r="20" spans="1:11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6" t="s">
        <v>13</v>
      </c>
      <c r="B21" s="17">
        <f>[2]Grunddaten!BP$356</f>
        <v>1890.8028399999894</v>
      </c>
      <c r="C21" s="17">
        <f>[2]Grunddaten!BQ$356</f>
        <v>988.06185985000775</v>
      </c>
      <c r="D21" s="17">
        <f>[2]Grunddaten!BR$356</f>
        <v>2026.3428806199954</v>
      </c>
      <c r="E21" s="17">
        <f>[2]Grunddaten!BS$356</f>
        <v>907.58980117000465</v>
      </c>
      <c r="F21" s="17">
        <f>[2]Grunddaten!BT$356</f>
        <v>1707.1864544399941</v>
      </c>
      <c r="G21" s="17">
        <f>[2]Grunddaten!BU$356</f>
        <v>-558.43835188999947</v>
      </c>
      <c r="H21" s="17">
        <f>[2]Grunddaten!BV$356</f>
        <v>438.42679166999733</v>
      </c>
      <c r="I21" s="17">
        <f>[2]Grunddaten!BW$356</f>
        <v>1087.0686590100086</v>
      </c>
      <c r="J21" s="17">
        <f>[2]Grunddaten!BX$356</f>
        <v>-2219.8129562500108</v>
      </c>
      <c r="K21" s="17">
        <f>[2]Grunddaten!BY$356</f>
        <v>1682.4312664500103</v>
      </c>
    </row>
    <row r="22" spans="1:11" x14ac:dyDescent="0.25">
      <c r="A22" s="33" t="s">
        <v>23</v>
      </c>
      <c r="B22" s="34">
        <f>[2]Grunddaten!BP$40</f>
        <v>1247.4482024700001</v>
      </c>
      <c r="C22" s="34">
        <f>[2]Grunddaten!BQ$40</f>
        <v>666.78605808999998</v>
      </c>
      <c r="D22" s="34">
        <f>[2]Grunddaten!BR$40</f>
        <v>1765.8423029099999</v>
      </c>
      <c r="E22" s="34">
        <f>[2]Grunddaten!BS$40</f>
        <v>894.03729392999992</v>
      </c>
      <c r="F22" s="34">
        <f>[2]Grunddaten!BT$40</f>
        <v>2027.01762762</v>
      </c>
      <c r="G22" s="34">
        <f>[2]Grunddaten!BU$40</f>
        <v>20.082405250000001</v>
      </c>
      <c r="H22" s="34">
        <f>[2]Grunddaten!BV$40</f>
        <v>1204.9648807599999</v>
      </c>
      <c r="I22" s="34">
        <f>[2]Grunddaten!BW$40</f>
        <v>2125.5857598699999</v>
      </c>
      <c r="J22" s="34">
        <f>[2]Grunddaten!BX$40</f>
        <v>-1181.12944616</v>
      </c>
      <c r="K22" s="34">
        <f>[2]Grunddaten!BY$40</f>
        <v>2852.4141743200003</v>
      </c>
    </row>
    <row r="23" spans="1:11" x14ac:dyDescent="0.25">
      <c r="A23" s="20" t="s">
        <v>14</v>
      </c>
      <c r="B23" s="34">
        <f>[2]Grunddaten!BP$46</f>
        <v>814.61965031656212</v>
      </c>
      <c r="C23" s="34">
        <f>[2]Grunddaten!BQ$46</f>
        <v>833.28758354024717</v>
      </c>
      <c r="D23" s="34">
        <f>[2]Grunddaten!BR$46</f>
        <v>809.89023562012835</v>
      </c>
      <c r="E23" s="34">
        <f>[2]Grunddaten!BS$46</f>
        <v>730.69255426269683</v>
      </c>
      <c r="F23" s="34">
        <f>[2]Grunddaten!BT$46</f>
        <v>783.97685298095416</v>
      </c>
      <c r="G23" s="34">
        <f>[2]Grunddaten!BU$46</f>
        <v>742.34518728357398</v>
      </c>
      <c r="H23" s="34">
        <f>[2]Grunddaten!BV$46</f>
        <v>621.49003889996743</v>
      </c>
      <c r="I23" s="34">
        <f>[2]Grunddaten!BW$46</f>
        <v>663.73468218038113</v>
      </c>
      <c r="J23" s="34">
        <f>[2]Grunddaten!BX$46</f>
        <v>568.99563262902109</v>
      </c>
      <c r="K23" s="34">
        <f>[2]Grunddaten!BY$46</f>
        <v>605.15009409372772</v>
      </c>
    </row>
    <row r="24" spans="1:11" x14ac:dyDescent="0.25">
      <c r="A24" s="20" t="s">
        <v>15</v>
      </c>
      <c r="B24" s="34">
        <f>[2]Grunddaten!BP$47</f>
        <v>432.82855215343812</v>
      </c>
      <c r="C24" s="34">
        <f>[2]Grunddaten!BQ$47</f>
        <v>-166.50152545024713</v>
      </c>
      <c r="D24" s="34">
        <f>[2]Grunddaten!BR$47</f>
        <v>955.95206728987171</v>
      </c>
      <c r="E24" s="34">
        <f>[2]Grunddaten!BS$47</f>
        <v>163.34473966730309</v>
      </c>
      <c r="F24" s="34">
        <f>[2]Grunddaten!BT$47</f>
        <v>1243.0407746390458</v>
      </c>
      <c r="G24" s="34">
        <f>[2]Grunddaten!BU$47</f>
        <v>-722.26278203357401</v>
      </c>
      <c r="H24" s="34">
        <f>[2]Grunddaten!BV$47</f>
        <v>583.4748418600326</v>
      </c>
      <c r="I24" s="34">
        <f>[2]Grunddaten!BW$47</f>
        <v>1461.8510776896189</v>
      </c>
      <c r="J24" s="34">
        <f>[2]Grunddaten!BX$47</f>
        <v>-1750.125078789021</v>
      </c>
      <c r="K24" s="34">
        <f>[2]Grunddaten!BY$47</f>
        <v>2247.2640802262722</v>
      </c>
    </row>
    <row r="25" spans="1:11" x14ac:dyDescent="0.25">
      <c r="A25" s="16" t="s">
        <v>22</v>
      </c>
      <c r="B25" s="17">
        <f>[2]Grunddaten!BP$358</f>
        <v>643.35463752999203</v>
      </c>
      <c r="C25" s="17">
        <f>[2]Grunddaten!BQ$358</f>
        <v>321.27580176000629</v>
      </c>
      <c r="D25" s="17">
        <f>[2]Grunddaten!BR$358</f>
        <v>260.5005777099941</v>
      </c>
      <c r="E25" s="17">
        <f>[2]Grunddaten!BS$358</f>
        <v>13.55250724000507</v>
      </c>
      <c r="F25" s="17">
        <f>[2]Grunddaten!BT$358</f>
        <v>-319.83117318000586</v>
      </c>
      <c r="G25" s="17">
        <f>[2]Grunddaten!BU$358</f>
        <v>-578.52075714000239</v>
      </c>
      <c r="H25" s="17">
        <f>[2]Grunddaten!BV$358</f>
        <v>-766.53808909000509</v>
      </c>
      <c r="I25" s="17">
        <f>[2]Grunddaten!BW$358</f>
        <v>-1038.5171008599937</v>
      </c>
      <c r="J25" s="17">
        <f>[2]Grunddaten!BX$358</f>
        <v>-1038.6835100900134</v>
      </c>
      <c r="K25" s="17">
        <f>[2]Grunddaten!BY$358</f>
        <v>-1169.9829078699913</v>
      </c>
    </row>
    <row r="26" spans="1:1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x14ac:dyDescent="0.25">
      <c r="A27" s="16" t="s">
        <v>20</v>
      </c>
      <c r="B27" s="17">
        <f>[2]Grunddaten!BP$516</f>
        <v>1890.802839999993</v>
      </c>
      <c r="C27" s="17">
        <f>[2]Grunddaten!BQ$516</f>
        <v>-4011.9381401499959</v>
      </c>
      <c r="D27" s="17">
        <f>[2]Grunddaten!BR$516</f>
        <v>2026.3428806199945</v>
      </c>
      <c r="E27" s="17">
        <f>[2]Grunddaten!BS$516</f>
        <v>907.58980117000772</v>
      </c>
      <c r="F27" s="17">
        <f>[2]Grunddaten!BT$516</f>
        <v>1707.1864544399916</v>
      </c>
      <c r="G27" s="17">
        <f>[2]Grunddaten!BU$516</f>
        <v>-558.43835189000424</v>
      </c>
      <c r="H27" s="17">
        <f>[2]Grunddaten!BV$516</f>
        <v>438.42679166999426</v>
      </c>
      <c r="I27" s="17">
        <f>[2]Grunddaten!BW$516</f>
        <v>1087.0686590100056</v>
      </c>
      <c r="J27" s="17">
        <f>[2]Grunddaten!BX$516</f>
        <v>-2219.8129562500153</v>
      </c>
      <c r="K27" s="17">
        <f>[2]Grunddaten!BY$516</f>
        <v>1682.4312664500067</v>
      </c>
    </row>
    <row r="28" spans="1:11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25">
      <c r="A29" s="16" t="s">
        <v>17</v>
      </c>
      <c r="B29" s="17">
        <f>[2]Grunddaten!BP$616</f>
        <v>44158.391703150002</v>
      </c>
      <c r="C29" s="17">
        <f>[2]Grunddaten!BQ$616</f>
        <v>40146.453563000003</v>
      </c>
      <c r="D29" s="17">
        <f>[2]Grunddaten!BR$616</f>
        <v>42172.796443620005</v>
      </c>
      <c r="E29" s="17">
        <f>[2]Grunddaten!BS$616</f>
        <v>43080.386244790003</v>
      </c>
      <c r="F29" s="17">
        <f>[2]Grunddaten!BT$616</f>
        <v>44787.572699230004</v>
      </c>
      <c r="G29" s="17">
        <f>[2]Grunddaten!BU$616</f>
        <v>44229.134347339997</v>
      </c>
      <c r="H29" s="17">
        <f>[2]Grunddaten!BV$616</f>
        <v>44667.561139010002</v>
      </c>
      <c r="I29" s="17">
        <f>[2]Grunddaten!BW$616</f>
        <v>45754.629798019996</v>
      </c>
      <c r="J29" s="17">
        <f>[2]Grunddaten!BX$616</f>
        <v>43534.81684177</v>
      </c>
      <c r="K29" s="17">
        <f>[2]Grunddaten!BY$616</f>
        <v>45217.248108219996</v>
      </c>
    </row>
    <row r="30" spans="1:11" x14ac:dyDescent="0.25">
      <c r="A30" s="31" t="s">
        <v>18</v>
      </c>
      <c r="B30" s="23">
        <f>[2]Grunddaten!BP$618</f>
        <v>0.26706789642366985</v>
      </c>
      <c r="C30" s="23">
        <f>[2]Grunddaten!BQ$618</f>
        <v>0.26446817389788152</v>
      </c>
      <c r="D30" s="23">
        <f>[2]Grunddaten!BR$618</f>
        <v>0.26230357840350893</v>
      </c>
      <c r="E30" s="23">
        <f>[2]Grunddaten!BS$618</f>
        <v>0.26118590034628475</v>
      </c>
      <c r="F30" s="23">
        <f>[2]Grunddaten!BT$618</f>
        <v>0.25933393651371778</v>
      </c>
      <c r="G30" s="23">
        <f>[2]Grunddaten!BU$618</f>
        <v>0.25726077020590316</v>
      </c>
      <c r="H30" s="23">
        <f>[2]Grunddaten!BV$618</f>
        <v>0.25618424342800827</v>
      </c>
      <c r="I30" s="23">
        <f>[2]Grunddaten!BW$618</f>
        <v>0.25652012869044671</v>
      </c>
      <c r="J30" s="23">
        <f>[2]Grunddaten!BX$618</f>
        <v>0.25638293917322258</v>
      </c>
      <c r="K30" s="23">
        <f>[2]Grunddaten!BY$618</f>
        <v>0.25568022480328495</v>
      </c>
    </row>
    <row r="31" spans="1:11" ht="3.75" customHeight="1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s="25" customFormat="1" ht="12.6" customHeight="1" x14ac:dyDescent="0.25">
      <c r="A32" s="4" t="s">
        <v>19</v>
      </c>
    </row>
    <row r="33" spans="1:11" x14ac:dyDescent="0.25">
      <c r="A33" s="4" t="s">
        <v>21</v>
      </c>
    </row>
    <row r="35" spans="1:11" x14ac:dyDescent="0.25">
      <c r="A35" s="25" t="str">
        <f>CONCATENATE('[1]1'!$A$1,"AHV 4")</f>
        <v>Bundesamt für Sozialversicherungen, Schweizerische Sozialversicherungsstatistik 2022, Tabelle AHV 4</v>
      </c>
    </row>
    <row r="36" spans="1:11" x14ac:dyDescent="0.25">
      <c r="A36" s="4" t="str">
        <f>'[1]1'!$A$2</f>
        <v>Auskünfte per Telefon: 058 465 03 39 oder per E-mail an: salome.schuepbach@bsv.admin.ch</v>
      </c>
    </row>
    <row r="37" spans="1:11" x14ac:dyDescent="0.25">
      <c r="A37" s="26" t="str">
        <f>'[1]1'!$A$3</f>
        <v>© BFS - Statistisches Lexikon der Schweiz</v>
      </c>
      <c r="B37" s="4"/>
      <c r="C37" s="4"/>
      <c r="D37" s="4"/>
      <c r="E37" s="4"/>
      <c r="F37" s="4"/>
      <c r="G37" s="4"/>
      <c r="H37" s="4"/>
      <c r="I37" s="4"/>
      <c r="J37" s="4"/>
      <c r="K37" s="4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Normal="100" workbookViewId="0">
      <selection activeCell="K2" sqref="K2"/>
    </sheetView>
  </sheetViews>
  <sheetFormatPr baseColWidth="10" defaultColWidth="11.42578125" defaultRowHeight="12.75" x14ac:dyDescent="0.25"/>
  <cols>
    <col min="1" max="1" width="30.7109375" style="4" customWidth="1"/>
    <col min="2" max="11" width="8.7109375" style="2" customWidth="1"/>
    <col min="12" max="16384" width="11.42578125" style="4"/>
  </cols>
  <sheetData>
    <row r="1" spans="1:11" x14ac:dyDescent="0.25">
      <c r="A1" s="1" t="s">
        <v>0</v>
      </c>
      <c r="K1" s="3" t="str">
        <f>'[1]1'!$C$15</f>
        <v>T 13.04.01.01</v>
      </c>
    </row>
    <row r="2" spans="1:11" x14ac:dyDescent="0.25">
      <c r="A2" s="5" t="s">
        <v>1</v>
      </c>
    </row>
    <row r="3" spans="1:11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10" customFormat="1" x14ac:dyDescent="0.25">
      <c r="B5" s="11">
        <v>2000</v>
      </c>
      <c r="C5" s="11">
        <v>2001</v>
      </c>
      <c r="D5" s="11">
        <v>2002</v>
      </c>
      <c r="E5" s="27">
        <v>2003</v>
      </c>
      <c r="F5" s="11">
        <v>2004</v>
      </c>
      <c r="G5" s="11">
        <v>2005</v>
      </c>
      <c r="H5" s="11">
        <v>2006</v>
      </c>
      <c r="I5" s="11">
        <v>2007</v>
      </c>
      <c r="J5" s="11">
        <v>2008</v>
      </c>
      <c r="K5" s="11">
        <v>2009</v>
      </c>
    </row>
    <row r="6" spans="1:11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3.75" customHeight="1" x14ac:dyDescent="0.25"/>
    <row r="8" spans="1:11" x14ac:dyDescent="0.25">
      <c r="A8" s="16" t="s">
        <v>2</v>
      </c>
      <c r="B8" s="17">
        <f>[2]Grunddaten!BF$6</f>
        <v>28791.908971749999</v>
      </c>
      <c r="C8" s="17">
        <f>[2]Grunddaten!BG$6</f>
        <v>29619.60049307</v>
      </c>
      <c r="D8" s="17">
        <f>[2]Grunddaten!BH$6</f>
        <v>28903.266535350002</v>
      </c>
      <c r="E8" s="17">
        <f>[2]Grunddaten!BI$6</f>
        <v>31957.902354580001</v>
      </c>
      <c r="F8" s="17">
        <f>[2]Grunddaten!BJ$6</f>
        <v>32387.040673110005</v>
      </c>
      <c r="G8" s="17">
        <f>[2]Grunddaten!BK$6</f>
        <v>33711.797930719993</v>
      </c>
      <c r="H8" s="17">
        <f>[2]Grunddaten!BL$6</f>
        <v>34389.775131540002</v>
      </c>
      <c r="I8" s="17">
        <f>[2]Grunddaten!BM$6</f>
        <v>34801.34914630001</v>
      </c>
      <c r="J8" s="17">
        <f>[2]Grunddaten!BN$6</f>
        <v>31591.973964100001</v>
      </c>
      <c r="K8" s="17">
        <f>[2]Grunddaten!BO$6</f>
        <v>39703.561435970005</v>
      </c>
    </row>
    <row r="9" spans="1:11" x14ac:dyDescent="0.25">
      <c r="A9" s="4" t="s">
        <v>3</v>
      </c>
      <c r="B9" s="19">
        <f>[2]Grunddaten!BF$10</f>
        <v>20481.85427706</v>
      </c>
      <c r="C9" s="19">
        <f>[2]Grunddaten!BG$10</f>
        <v>21600.61891094</v>
      </c>
      <c r="D9" s="19">
        <f>[2]Grunddaten!BH$10</f>
        <v>21958.082480060002</v>
      </c>
      <c r="E9" s="19">
        <f>[2]Grunddaten!BI$10</f>
        <v>22437.10828946</v>
      </c>
      <c r="F9" s="19">
        <f>[2]Grunddaten!BJ$10</f>
        <v>22799.484718580003</v>
      </c>
      <c r="G9" s="19">
        <f>[2]Grunddaten!BK$10</f>
        <v>23270.561820070001</v>
      </c>
      <c r="H9" s="19">
        <f>[2]Grunddaten!BL$10</f>
        <v>24072.300223570001</v>
      </c>
      <c r="I9" s="19">
        <f>[2]Grunddaten!BM$10</f>
        <v>25273.547017080004</v>
      </c>
      <c r="J9" s="19">
        <f>[2]Grunddaten!BN$10</f>
        <v>26459.15164195</v>
      </c>
      <c r="K9" s="19">
        <f>[2]Grunddaten!BO$10</f>
        <v>27304.822880490003</v>
      </c>
    </row>
    <row r="10" spans="1:11" x14ac:dyDescent="0.25">
      <c r="A10" s="4" t="s">
        <v>4</v>
      </c>
      <c r="B10" s="19">
        <f>[2]Grunddaten!BF$20</f>
        <v>7416.7901090799996</v>
      </c>
      <c r="C10" s="19">
        <f>[2]Grunddaten!BG$20</f>
        <v>7749.5640572000011</v>
      </c>
      <c r="D10" s="19">
        <f>[2]Grunddaten!BH$20</f>
        <v>7717.3543578099998</v>
      </c>
      <c r="E10" s="19">
        <f>[2]Grunddaten!BI$20</f>
        <v>8050.72385545</v>
      </c>
      <c r="F10" s="19">
        <f>[2]Grunddaten!BJ$20</f>
        <v>8299.6487326700008</v>
      </c>
      <c r="G10" s="19">
        <f>[2]Grunddaten!BK$20</f>
        <v>8595.7053076499997</v>
      </c>
      <c r="H10" s="19">
        <f>[2]Grunddaten!BL$20</f>
        <v>8814.7515009400013</v>
      </c>
      <c r="I10" s="19">
        <f>[2]Grunddaten!BM$20</f>
        <v>9230.4108640300001</v>
      </c>
      <c r="J10" s="19">
        <f>[2]Grunddaten!BN$20</f>
        <v>9455.4737966299999</v>
      </c>
      <c r="K10" s="19">
        <f>[2]Grunddaten!BO$20</f>
        <v>9558.8627282900015</v>
      </c>
    </row>
    <row r="11" spans="1:11" x14ac:dyDescent="0.25">
      <c r="A11" s="20" t="s">
        <v>24</v>
      </c>
      <c r="B11" s="19">
        <f>[2]Grunddaten!BF$26</f>
        <v>4535.302745</v>
      </c>
      <c r="C11" s="19">
        <f>[2]Grunddaten!BG$26</f>
        <v>4757.7038920000005</v>
      </c>
      <c r="D11" s="19">
        <f>[2]Grunddaten!BH$26</f>
        <v>4759.8648030000004</v>
      </c>
      <c r="E11" s="19">
        <f>[2]Grunddaten!BI$26</f>
        <v>4904.889381</v>
      </c>
      <c r="F11" s="19">
        <f>[2]Grunddaten!BJ$26</f>
        <v>4977.2062599999999</v>
      </c>
      <c r="G11" s="19">
        <f>[2]Grunddaten!BK$26</f>
        <v>5125.1222420000004</v>
      </c>
      <c r="H11" s="19">
        <f>[2]Grunddaten!BL$26</f>
        <v>5183.2165619999996</v>
      </c>
      <c r="I11" s="19">
        <f>[2]Grunddaten!BM$26</f>
        <v>5448.3448559999997</v>
      </c>
      <c r="J11" s="19">
        <f>[2]Grunddaten!BN$26</f>
        <v>6623.1395069999999</v>
      </c>
      <c r="K11" s="19">
        <f>[2]Grunddaten!BO$26</f>
        <v>6996.286701</v>
      </c>
    </row>
    <row r="12" spans="1:11" x14ac:dyDescent="0.25">
      <c r="A12" s="20" t="s">
        <v>25</v>
      </c>
      <c r="B12" s="19">
        <f>IF(AND([2]Grunddaten!BF$28="–",[2]Grunddaten!BF$29="–"),"–",SUM([2]Grunddaten!BF$28,[2]Grunddaten!BF$29))</f>
        <v>1872.41022608</v>
      </c>
      <c r="C12" s="19">
        <f>IF(AND([2]Grunddaten!BG$28="–",[2]Grunddaten!BG$29="–"),"–",SUM([2]Grunddaten!BG$28,[2]Grunddaten!BG$29))</f>
        <v>1933.3001301999998</v>
      </c>
      <c r="D12" s="19">
        <f>IF(AND([2]Grunddaten!BH$28="–",[2]Grunddaten!BH$29="–"),"–",SUM([2]Grunddaten!BH$28,[2]Grunddaten!BH$29))</f>
        <v>1898.4487308099999</v>
      </c>
      <c r="E12" s="19">
        <f>IF(AND([2]Grunddaten!BI$28="–",[2]Grunddaten!BI$29="–"),"–",SUM([2]Grunddaten!BI$28,[2]Grunddaten!BI$29))</f>
        <v>2054.52656845</v>
      </c>
      <c r="F12" s="19">
        <f>IF(AND([2]Grunddaten!BJ$28="–",[2]Grunddaten!BJ$29="–"),"–",SUM([2]Grunddaten!BJ$28,[2]Grunddaten!BJ$29))</f>
        <v>2215.0445026699999</v>
      </c>
      <c r="G12" s="19">
        <f>IF(AND([2]Grunddaten!BK$28="–",[2]Grunddaten!BK$29="–"),"–",SUM([2]Grunddaten!BK$28,[2]Grunddaten!BK$29))</f>
        <v>2330.27469565</v>
      </c>
      <c r="H12" s="19">
        <f>IF(AND([2]Grunddaten!BL$28="–",[2]Grunddaten!BL$29="–"),"–",SUM([2]Grunddaten!BL$28,[2]Grunddaten!BL$29))</f>
        <v>2478.3009359399998</v>
      </c>
      <c r="I12" s="19">
        <f>IF(AND([2]Grunddaten!BM$28="–",[2]Grunddaten!BM$29="–"),"–",SUM([2]Grunddaten!BM$28,[2]Grunddaten!BM$29))</f>
        <v>2569.84258103</v>
      </c>
      <c r="J12" s="19">
        <f>IF(AND([2]Grunddaten!BN$28="–",[2]Grunddaten!BN$29="–"),"–",SUM([2]Grunddaten!BN$28,[2]Grunddaten!BN$29))</f>
        <v>2832.3342896300001</v>
      </c>
      <c r="K12" s="19">
        <f>IF(AND([2]Grunddaten!BO$28="–",[2]Grunddaten!BO$29="–"),"–",SUM([2]Grunddaten!BO$28,[2]Grunddaten!BO$29))</f>
        <v>2562.5760272899997</v>
      </c>
    </row>
    <row r="13" spans="1:11" x14ac:dyDescent="0.25">
      <c r="A13" s="4" t="s">
        <v>7</v>
      </c>
      <c r="B13" s="19">
        <f>[2]Grunddaten!BF$40</f>
        <v>881.05056361000004</v>
      </c>
      <c r="C13" s="19">
        <f>[2]Grunddaten!BG$40</f>
        <v>256.61047257000001</v>
      </c>
      <c r="D13" s="19">
        <f>[2]Grunddaten!BH$40</f>
        <v>-781.56948304999992</v>
      </c>
      <c r="E13" s="19">
        <f>[2]Grunddaten!BI$40</f>
        <v>1459.6265434899999</v>
      </c>
      <c r="F13" s="19">
        <f>[2]Grunddaten!BJ$40</f>
        <v>1275.93455928</v>
      </c>
      <c r="G13" s="19">
        <f>[2]Grunddaten!BK$40</f>
        <v>1836.3612686800002</v>
      </c>
      <c r="H13" s="19">
        <f>[2]Grunddaten!BL$40</f>
        <v>1493.94962085</v>
      </c>
      <c r="I13" s="19">
        <f>[2]Grunddaten!BM$40</f>
        <v>289.74717051000005</v>
      </c>
      <c r="J13" s="19">
        <f>[2]Grunddaten!BN$40</f>
        <v>-4331.3541615300001</v>
      </c>
      <c r="K13" s="19">
        <f>[2]Grunddaten!BO$40</f>
        <v>2830.3762312000003</v>
      </c>
    </row>
    <row r="14" spans="1:11" x14ac:dyDescent="0.25">
      <c r="A14" s="4" t="s">
        <v>8</v>
      </c>
      <c r="B14" s="19">
        <f>[2]Grunddaten!BF$60</f>
        <v>12.214022</v>
      </c>
      <c r="C14" s="19">
        <f>[2]Grunddaten!BG$60</f>
        <v>12.80705236</v>
      </c>
      <c r="D14" s="19">
        <f>[2]Grunddaten!BH$60</f>
        <v>9.3991805300000006</v>
      </c>
      <c r="E14" s="19">
        <f>[2]Grunddaten!BI$60</f>
        <v>10.443666180000001</v>
      </c>
      <c r="F14" s="19">
        <f>[2]Grunddaten!BJ$60</f>
        <v>11.972662580000001</v>
      </c>
      <c r="G14" s="19">
        <f>[2]Grunddaten!BK$60</f>
        <v>9.1695343199999986</v>
      </c>
      <c r="H14" s="19">
        <f>[2]Grunddaten!BL$60</f>
        <v>8.7737861800000001</v>
      </c>
      <c r="I14" s="19">
        <f>[2]Grunddaten!BM$60</f>
        <v>7.6440946799999985</v>
      </c>
      <c r="J14" s="19">
        <f>[2]Grunddaten!BN$60</f>
        <v>8.7026870499999998</v>
      </c>
      <c r="K14" s="19">
        <f>[2]Grunddaten!BO$60</f>
        <v>9.4995959899999995</v>
      </c>
    </row>
    <row r="15" spans="1:1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5">
      <c r="A16" s="16" t="s">
        <v>9</v>
      </c>
      <c r="B16" s="17">
        <f>[2]Grunddaten!BF$106</f>
        <v>27721.899414839998</v>
      </c>
      <c r="C16" s="17">
        <f>[2]Grunddaten!BG$106</f>
        <v>29081.319635069998</v>
      </c>
      <c r="D16" s="17">
        <f>[2]Grunddaten!BH$106</f>
        <v>29094.528135780005</v>
      </c>
      <c r="E16" s="17">
        <f>[2]Grunddaten!BI$106</f>
        <v>29980.986434589995</v>
      </c>
      <c r="F16" s="17">
        <f>[2]Grunddaten!BJ$106</f>
        <v>30423.021147819996</v>
      </c>
      <c r="G16" s="17">
        <f>[2]Grunddaten!BK$106</f>
        <v>31327.15306076</v>
      </c>
      <c r="H16" s="17">
        <f>[2]Grunddaten!BL$106</f>
        <v>31682.252830360001</v>
      </c>
      <c r="I16" s="17">
        <f>[2]Grunddaten!BM$106</f>
        <v>33302.841433559995</v>
      </c>
      <c r="J16" s="17">
        <f>[2]Grunddaten!BN$106</f>
        <v>33877.951444049999</v>
      </c>
      <c r="K16" s="17">
        <f>[2]Grunddaten!BO$106</f>
        <v>35786.632737550004</v>
      </c>
    </row>
    <row r="17" spans="1:13" x14ac:dyDescent="0.25">
      <c r="A17" s="4" t="s">
        <v>10</v>
      </c>
      <c r="B17" s="19">
        <f>[2]Grunddaten!BF$110</f>
        <v>27627.432679869999</v>
      </c>
      <c r="C17" s="19">
        <f>[2]Grunddaten!BG$110</f>
        <v>28980.133889709999</v>
      </c>
      <c r="D17" s="19">
        <f>[2]Grunddaten!BH$110</f>
        <v>29000.637675040005</v>
      </c>
      <c r="E17" s="19">
        <f>[2]Grunddaten!BI$110</f>
        <v>29865.502153259997</v>
      </c>
      <c r="F17" s="19">
        <f>[2]Grunddaten!BJ$110</f>
        <v>30271.708485709998</v>
      </c>
      <c r="G17" s="19">
        <f>[2]Grunddaten!BK$110</f>
        <v>31178.422264090001</v>
      </c>
      <c r="H17" s="19">
        <f>[2]Grunddaten!BL$110</f>
        <v>31541.162954200001</v>
      </c>
      <c r="I17" s="19">
        <f>[2]Grunddaten!BM$110</f>
        <v>33151.844365719997</v>
      </c>
      <c r="J17" s="19">
        <f>[2]Grunddaten!BN$110</f>
        <v>33747.172523549998</v>
      </c>
      <c r="K17" s="19">
        <f>[2]Grunddaten!BO$110</f>
        <v>35638.251703820002</v>
      </c>
    </row>
    <row r="18" spans="1:13" x14ac:dyDescent="0.25">
      <c r="A18" s="4" t="s">
        <v>11</v>
      </c>
      <c r="B18" s="19">
        <f>[2]Grunddaten!BF$190</f>
        <v>94.466734970000005</v>
      </c>
      <c r="C18" s="19">
        <f>[2]Grunddaten!BG$190</f>
        <v>101.18574536</v>
      </c>
      <c r="D18" s="19">
        <f>[2]Grunddaten!BH$190</f>
        <v>93.890460739999995</v>
      </c>
      <c r="E18" s="19">
        <f>[2]Grunddaten!BI$190</f>
        <v>115.48428132999999</v>
      </c>
      <c r="F18" s="19">
        <f>[2]Grunddaten!BJ$190</f>
        <v>151.31266210999999</v>
      </c>
      <c r="G18" s="19">
        <f>[2]Grunddaten!BK$190</f>
        <v>148.73079666999999</v>
      </c>
      <c r="H18" s="19">
        <f>[2]Grunddaten!BL$190</f>
        <v>141.08987616000002</v>
      </c>
      <c r="I18" s="19">
        <f>[2]Grunddaten!BM$190</f>
        <v>150.99706784</v>
      </c>
      <c r="J18" s="19">
        <f>[2]Grunddaten!BN$190</f>
        <v>130.7789205</v>
      </c>
      <c r="K18" s="19">
        <f>[2]Grunddaten!BO$190</f>
        <v>148.38103373000001</v>
      </c>
    </row>
    <row r="19" spans="1:13" x14ac:dyDescent="0.25">
      <c r="A19" s="4" t="s">
        <v>12</v>
      </c>
      <c r="B19" s="19" t="str">
        <f>[2]Grunddaten!BF$240</f>
        <v>–</v>
      </c>
      <c r="C19" s="19" t="str">
        <f>[2]Grunddaten!BG$240</f>
        <v>–</v>
      </c>
      <c r="D19" s="19" t="str">
        <f>[2]Grunddaten!BH$240</f>
        <v>–</v>
      </c>
      <c r="E19" s="19" t="str">
        <f>[2]Grunddaten!BI$240</f>
        <v>–</v>
      </c>
      <c r="F19" s="19" t="str">
        <f>[2]Grunddaten!BJ$240</f>
        <v>–</v>
      </c>
      <c r="G19" s="19" t="str">
        <f>[2]Grunddaten!BK$240</f>
        <v>–</v>
      </c>
      <c r="H19" s="19" t="str">
        <f>[2]Grunddaten!BL$240</f>
        <v>–</v>
      </c>
      <c r="I19" s="19" t="str">
        <f>[2]Grunddaten!BM$240</f>
        <v>–</v>
      </c>
      <c r="J19" s="19" t="str">
        <f>[2]Grunddaten!BN$240</f>
        <v>–</v>
      </c>
      <c r="K19" s="19" t="str">
        <f>[2]Grunddaten!BO$240</f>
        <v>–</v>
      </c>
    </row>
    <row r="20" spans="1:13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3" x14ac:dyDescent="0.25">
      <c r="A21" s="16" t="s">
        <v>13</v>
      </c>
      <c r="B21" s="17">
        <f>[2]Grunddaten!BF$356</f>
        <v>1070.0095569100013</v>
      </c>
      <c r="C21" s="17">
        <f>[2]Grunddaten!BG$356</f>
        <v>538.2808580000019</v>
      </c>
      <c r="D21" s="17">
        <f>[2]Grunddaten!BH$356</f>
        <v>-191.26160043000345</v>
      </c>
      <c r="E21" s="17">
        <f>[2]Grunddaten!BI$356</f>
        <v>1976.9159199900059</v>
      </c>
      <c r="F21" s="17">
        <f>[2]Grunddaten!BJ$356</f>
        <v>1964.0195252900085</v>
      </c>
      <c r="G21" s="17">
        <f>[2]Grunddaten!BK$356</f>
        <v>2384.6448699599932</v>
      </c>
      <c r="H21" s="17">
        <f>[2]Grunddaten!BL$356</f>
        <v>2707.5223011800008</v>
      </c>
      <c r="I21" s="17">
        <f>[2]Grunddaten!BM$356</f>
        <v>1498.5077127400145</v>
      </c>
      <c r="J21" s="17">
        <f>[2]Grunddaten!BN$356</f>
        <v>-2285.9774799499974</v>
      </c>
      <c r="K21" s="17">
        <f>[2]Grunddaten!BO$356</f>
        <v>3916.9286984200007</v>
      </c>
    </row>
    <row r="22" spans="1:13" x14ac:dyDescent="0.25">
      <c r="A22" s="33" t="s">
        <v>23</v>
      </c>
      <c r="B22" s="34">
        <f>[2]Grunddaten!BF$40</f>
        <v>881.05056361000004</v>
      </c>
      <c r="C22" s="34">
        <f>[2]Grunddaten!BG$40</f>
        <v>256.61047257000001</v>
      </c>
      <c r="D22" s="34">
        <f>[2]Grunddaten!BH$40</f>
        <v>-781.56948304999992</v>
      </c>
      <c r="E22" s="34">
        <f>[2]Grunddaten!BI$40</f>
        <v>1459.6265434899999</v>
      </c>
      <c r="F22" s="34">
        <f>[2]Grunddaten!BJ$40</f>
        <v>1275.93455928</v>
      </c>
      <c r="G22" s="34">
        <f>[2]Grunddaten!BK$40</f>
        <v>1836.3612686800002</v>
      </c>
      <c r="H22" s="34">
        <f>[2]Grunddaten!BL$40</f>
        <v>1493.94962085</v>
      </c>
      <c r="I22" s="34">
        <f>[2]Grunddaten!BM$40</f>
        <v>289.74717051000005</v>
      </c>
      <c r="J22" s="34">
        <f>[2]Grunddaten!BN$40</f>
        <v>-4331.3541615300001</v>
      </c>
      <c r="K22" s="34">
        <f>[2]Grunddaten!BO$40</f>
        <v>2830.3762312000003</v>
      </c>
    </row>
    <row r="23" spans="1:13" x14ac:dyDescent="0.25">
      <c r="A23" s="20" t="s">
        <v>14</v>
      </c>
      <c r="B23" s="34">
        <f>[2]Grunddaten!BF$46</f>
        <v>817.70193166377612</v>
      </c>
      <c r="C23" s="34">
        <f>[2]Grunddaten!BG$46</f>
        <v>758.83142114011787</v>
      </c>
      <c r="D23" s="34">
        <f>[2]Grunddaten!BH$46</f>
        <v>619.77517368799988</v>
      </c>
      <c r="E23" s="34">
        <f>[2]Grunddaten!BI$46</f>
        <v>548.82989225007293</v>
      </c>
      <c r="F23" s="34">
        <f>[2]Grunddaten!BJ$46</f>
        <v>574.96108108141527</v>
      </c>
      <c r="G23" s="34">
        <f>[2]Grunddaten!BK$46</f>
        <v>605.14174054030593</v>
      </c>
      <c r="H23" s="34">
        <f>[2]Grunddaten!BL$46</f>
        <v>723.62212431174999</v>
      </c>
      <c r="I23" s="34">
        <f>[2]Grunddaten!BM$46</f>
        <v>919.68982485525817</v>
      </c>
      <c r="J23" s="34">
        <f>[2]Grunddaten!BN$46</f>
        <v>1042.5971908460742</v>
      </c>
      <c r="K23" s="34">
        <f>[2]Grunddaten!BO$46</f>
        <v>818.64507382711929</v>
      </c>
    </row>
    <row r="24" spans="1:13" x14ac:dyDescent="0.25">
      <c r="A24" s="20" t="s">
        <v>15</v>
      </c>
      <c r="B24" s="34">
        <f>[2]Grunddaten!BF$47</f>
        <v>63.348631946223875</v>
      </c>
      <c r="C24" s="34">
        <f>[2]Grunddaten!BG$47</f>
        <v>-502.22094857011786</v>
      </c>
      <c r="D24" s="34">
        <f>[2]Grunddaten!BH$47</f>
        <v>-1401.3446567379999</v>
      </c>
      <c r="E24" s="34">
        <f>[2]Grunddaten!BI$47</f>
        <v>910.7966512399272</v>
      </c>
      <c r="F24" s="34">
        <f>[2]Grunddaten!BJ$47</f>
        <v>700.97347819858476</v>
      </c>
      <c r="G24" s="34">
        <f>[2]Grunddaten!BK$47</f>
        <v>1231.2195281396941</v>
      </c>
      <c r="H24" s="34">
        <f>[2]Grunddaten!BL$47</f>
        <v>770.32749653824999</v>
      </c>
      <c r="I24" s="34">
        <f>[2]Grunddaten!BM$47</f>
        <v>-629.94265434525812</v>
      </c>
      <c r="J24" s="34">
        <f>[2]Grunddaten!BN$47</f>
        <v>-5373.9513523760743</v>
      </c>
      <c r="K24" s="34">
        <f>[2]Grunddaten!BO$47</f>
        <v>2011.7311573728807</v>
      </c>
      <c r="M24" s="18"/>
    </row>
    <row r="25" spans="1:13" x14ac:dyDescent="0.25">
      <c r="A25" s="16" t="s">
        <v>22</v>
      </c>
      <c r="B25" s="17">
        <f>[2]Grunddaten!BF$358</f>
        <v>188.95899330000248</v>
      </c>
      <c r="C25" s="17">
        <f>[2]Grunddaten!BG$358</f>
        <v>281.67038543000308</v>
      </c>
      <c r="D25" s="17">
        <f>[2]Grunddaten!BH$358</f>
        <v>590.30788261999624</v>
      </c>
      <c r="E25" s="17">
        <f>[2]Grunddaten!BI$358</f>
        <v>517.28937650000444</v>
      </c>
      <c r="F25" s="17">
        <f>[2]Grunddaten!BJ$358</f>
        <v>688.08496601000661</v>
      </c>
      <c r="G25" s="17">
        <f>[2]Grunddaten!BK$358</f>
        <v>548.28360127999986</v>
      </c>
      <c r="H25" s="17">
        <f>[2]Grunddaten!BL$358</f>
        <v>1213.5726803300022</v>
      </c>
      <c r="I25" s="17">
        <f>[2]Grunddaten!BM$358</f>
        <v>1208.7605422300112</v>
      </c>
      <c r="J25" s="17">
        <f>[2]Grunddaten!BN$358</f>
        <v>2045.3766815799972</v>
      </c>
      <c r="K25" s="17">
        <f>[2]Grunddaten!BO$358</f>
        <v>1086.5524672199972</v>
      </c>
    </row>
    <row r="26" spans="1:13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3" x14ac:dyDescent="0.25">
      <c r="A27" s="16" t="s">
        <v>16</v>
      </c>
      <c r="B27" s="17">
        <f>[2]Grunddaten!BF$516</f>
        <v>1070.0095569100042</v>
      </c>
      <c r="C27" s="17">
        <f>[2]Grunddaten!BG$516</f>
        <v>538.28085800000463</v>
      </c>
      <c r="D27" s="17">
        <f>[2]Grunddaten!BH$516</f>
        <v>-191.2616004300055</v>
      </c>
      <c r="E27" s="17">
        <f>[2]Grunddaten!BI$516</f>
        <v>1976.9159199900041</v>
      </c>
      <c r="F27" s="17">
        <f>[2]Grunddaten!BJ$516</f>
        <v>1964.0195252900071</v>
      </c>
      <c r="G27" s="17">
        <f>[2]Grunddaten!BK$516</f>
        <v>2384.6448699599987</v>
      </c>
      <c r="H27" s="17">
        <f>[2]Grunddaten!BL$516</f>
        <v>2707.522301179999</v>
      </c>
      <c r="I27" s="17">
        <f>[2]Grunddaten!BM$516</f>
        <v>8536.2410427400137</v>
      </c>
      <c r="J27" s="17">
        <f>[2]Grunddaten!BN$516</f>
        <v>-2285.9774799499992</v>
      </c>
      <c r="K27" s="17">
        <f>[2]Grunddaten!BO$516</f>
        <v>3916.9286984199939</v>
      </c>
    </row>
    <row r="28" spans="1:13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3" x14ac:dyDescent="0.25">
      <c r="A29" s="16" t="s">
        <v>17</v>
      </c>
      <c r="B29" s="17">
        <f>[2]Grunddaten!BF$616</f>
        <v>22720.27472795</v>
      </c>
      <c r="C29" s="17">
        <f>[2]Grunddaten!BG$616</f>
        <v>23258.555585949998</v>
      </c>
      <c r="D29" s="17">
        <f>[2]Grunddaten!BH$616</f>
        <v>23067.293985520002</v>
      </c>
      <c r="E29" s="17">
        <f>[2]Grunddaten!BI$616</f>
        <v>25044.209905509997</v>
      </c>
      <c r="F29" s="17">
        <f>[2]Grunddaten!BJ$616</f>
        <v>27008.229430799998</v>
      </c>
      <c r="G29" s="17">
        <f>[2]Grunddaten!BK$616</f>
        <v>29392.874300759999</v>
      </c>
      <c r="H29" s="17">
        <f>[2]Grunddaten!BL$616</f>
        <v>32100.39660194</v>
      </c>
      <c r="I29" s="17">
        <f>[2]Grunddaten!BM$616</f>
        <v>40636.637644679999</v>
      </c>
      <c r="J29" s="17">
        <f>[2]Grunddaten!BN$616</f>
        <v>38350.660164730005</v>
      </c>
      <c r="K29" s="17">
        <f>[2]Grunddaten!BO$616</f>
        <v>42267.588863149998</v>
      </c>
    </row>
    <row r="30" spans="1:13" x14ac:dyDescent="0.25">
      <c r="A30" s="31" t="s">
        <v>18</v>
      </c>
      <c r="B30" s="23">
        <f>[2]Grunddaten!BF$618</f>
        <v>0.26754263833414199</v>
      </c>
      <c r="C30" s="23">
        <f>[2]Grunddaten!BG$618</f>
        <v>0.266479105984399</v>
      </c>
      <c r="D30" s="23">
        <f>[2]Grunddaten!BH$618</f>
        <v>0.26525105758011303</v>
      </c>
      <c r="E30" s="23">
        <f>[2]Grunddaten!BI$618</f>
        <v>0.26852765078341884</v>
      </c>
      <c r="F30" s="23">
        <f>[2]Grunddaten!BJ$618</f>
        <v>0.27280817024527243</v>
      </c>
      <c r="G30" s="23">
        <f>[2]Grunddaten!BK$618</f>
        <v>0.27438514093439509</v>
      </c>
      <c r="H30" s="23">
        <f>[2]Grunddaten!BL$618</f>
        <v>0.27822363353192903</v>
      </c>
      <c r="I30" s="23">
        <f>[2]Grunddaten!BM$618</f>
        <v>0.27716586533449111</v>
      </c>
      <c r="J30" s="23">
        <f>[2]Grunddaten!BN$618</f>
        <v>0.27910406012139999</v>
      </c>
      <c r="K30" s="23">
        <f>[2]Grunddaten!BO$618</f>
        <v>0.26710707314634075</v>
      </c>
    </row>
    <row r="31" spans="1:13" ht="3.75" customHeight="1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3" s="25" customFormat="1" ht="12.6" customHeight="1" x14ac:dyDescent="0.25">
      <c r="A32" s="4" t="s">
        <v>19</v>
      </c>
    </row>
    <row r="35" spans="1:11" x14ac:dyDescent="0.25">
      <c r="A35" s="25" t="str">
        <f>'2010-2019'!A35</f>
        <v>Bundesamt für Sozialversicherungen, Schweizerische Sozialversicherungsstatistik 2022, Tabelle AHV 4</v>
      </c>
    </row>
    <row r="36" spans="1:11" x14ac:dyDescent="0.25">
      <c r="A36" s="25" t="str">
        <f>'2010-2019'!A36</f>
        <v>Auskünfte per Telefon: 058 465 03 39 oder per E-mail an: salome.schuepbach@bsv.admin.ch</v>
      </c>
      <c r="B36" s="4"/>
      <c r="C36" s="4"/>
      <c r="D36" s="4"/>
      <c r="E36" s="4"/>
      <c r="F36" s="4"/>
      <c r="G36" s="4"/>
      <c r="H36" s="4"/>
      <c r="I36" s="4"/>
    </row>
    <row r="37" spans="1:11" x14ac:dyDescent="0.25">
      <c r="A37" s="25" t="str">
        <f>'2010-2019'!A37</f>
        <v>© BFS - Statistisches Lexikon der Schweiz</v>
      </c>
      <c r="J37" s="4"/>
      <c r="K37" s="4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K2" sqref="K2"/>
    </sheetView>
  </sheetViews>
  <sheetFormatPr baseColWidth="10" defaultColWidth="11.42578125" defaultRowHeight="12.75" x14ac:dyDescent="0.25"/>
  <cols>
    <col min="1" max="1" width="30.7109375" style="4" customWidth="1"/>
    <col min="2" max="11" width="8.7109375" style="2" customWidth="1"/>
    <col min="12" max="16384" width="11.42578125" style="4"/>
  </cols>
  <sheetData>
    <row r="1" spans="1:15" x14ac:dyDescent="0.25">
      <c r="A1" s="1" t="s">
        <v>0</v>
      </c>
      <c r="K1" s="3" t="str">
        <f>'[1]1'!$C$15</f>
        <v>T 13.04.01.01</v>
      </c>
    </row>
    <row r="2" spans="1:15" x14ac:dyDescent="0.25">
      <c r="A2" s="5" t="s">
        <v>1</v>
      </c>
    </row>
    <row r="3" spans="1:15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9"/>
    </row>
    <row r="5" spans="1:15" s="10" customFormat="1" x14ac:dyDescent="0.25">
      <c r="B5" s="11">
        <v>1990</v>
      </c>
      <c r="C5" s="11">
        <v>1991</v>
      </c>
      <c r="D5" s="11">
        <v>1992</v>
      </c>
      <c r="E5" s="11">
        <v>1993</v>
      </c>
      <c r="F5" s="11">
        <v>1994</v>
      </c>
      <c r="G5" s="11">
        <v>1995</v>
      </c>
      <c r="H5" s="11">
        <v>1996</v>
      </c>
      <c r="I5" s="11">
        <v>1997</v>
      </c>
      <c r="J5" s="11">
        <v>1998</v>
      </c>
      <c r="K5" s="12">
        <v>1999</v>
      </c>
    </row>
    <row r="6" spans="1:15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5"/>
    </row>
    <row r="7" spans="1:15" ht="3.75" customHeight="1" x14ac:dyDescent="0.25"/>
    <row r="8" spans="1:15" x14ac:dyDescent="0.25">
      <c r="A8" s="16" t="s">
        <v>2</v>
      </c>
      <c r="B8" s="17">
        <f>[2]Grunddaten!AV$6</f>
        <v>20354.899254999997</v>
      </c>
      <c r="C8" s="17">
        <f>[2]Grunddaten!AW$6</f>
        <v>22033.528498</v>
      </c>
      <c r="D8" s="17">
        <f>[2]Grunddaten!AX$6</f>
        <v>23159.702211</v>
      </c>
      <c r="E8" s="17">
        <f>[2]Grunddaten!AY$6</f>
        <v>23856.373955999999</v>
      </c>
      <c r="F8" s="17">
        <f>[2]Grunddaten!AZ$6</f>
        <v>23923.406646000003</v>
      </c>
      <c r="G8" s="17">
        <f>[2]Grunddaten!BA$6</f>
        <v>24511.652529999999</v>
      </c>
      <c r="H8" s="17">
        <f>[2]Grunddaten!BB$6</f>
        <v>24788.181408490003</v>
      </c>
      <c r="I8" s="17">
        <f>[2]Grunddaten!BC$6</f>
        <v>25219.125881920001</v>
      </c>
      <c r="J8" s="17">
        <f>[2]Grunddaten!BD$6</f>
        <v>25321.34563073</v>
      </c>
      <c r="K8" s="17">
        <f>[2]Grunddaten!BE$6</f>
        <v>27207.233600030002</v>
      </c>
      <c r="M8" s="18"/>
      <c r="N8" s="18"/>
      <c r="O8" s="18"/>
    </row>
    <row r="9" spans="1:15" x14ac:dyDescent="0.25">
      <c r="A9" s="4" t="s">
        <v>3</v>
      </c>
      <c r="B9" s="19">
        <f>[2]Grunddaten!AV$10</f>
        <v>16029.29063</v>
      </c>
      <c r="C9" s="19">
        <f>[2]Grunddaten!AW$10</f>
        <v>17302.046784999999</v>
      </c>
      <c r="D9" s="19">
        <f>[2]Grunddaten!AX$10</f>
        <v>18004.722128000001</v>
      </c>
      <c r="E9" s="19">
        <f>[2]Grunddaten!AY$10</f>
        <v>18322.074390000002</v>
      </c>
      <c r="F9" s="19">
        <f>[2]Grunddaten!AZ$10</f>
        <v>18306.905695000001</v>
      </c>
      <c r="G9" s="19">
        <f>[2]Grunddaten!BA$10</f>
        <v>18645.968126</v>
      </c>
      <c r="H9" s="19">
        <f>[2]Grunddaten!BB$10</f>
        <v>18746.323989560002</v>
      </c>
      <c r="I9" s="19">
        <f>[2]Grunddaten!BC$10</f>
        <v>18588.84977646</v>
      </c>
      <c r="J9" s="19">
        <f>[2]Grunddaten!BD$10</f>
        <v>19002.2907461</v>
      </c>
      <c r="K9" s="19">
        <f>[2]Grunddaten!BE$10</f>
        <v>19576.073501530002</v>
      </c>
      <c r="M9" s="18"/>
      <c r="N9" s="18"/>
      <c r="O9" s="18"/>
    </row>
    <row r="10" spans="1:15" x14ac:dyDescent="0.25">
      <c r="A10" s="4" t="s">
        <v>4</v>
      </c>
      <c r="B10" s="19">
        <f>[2]Grunddaten!AV$20</f>
        <v>3665.5329999999999</v>
      </c>
      <c r="C10" s="19">
        <f>[2]Grunddaten!AW$20</f>
        <v>3937.6351460000001</v>
      </c>
      <c r="D10" s="19">
        <f>[2]Grunddaten!AX$20</f>
        <v>4241.2100140000002</v>
      </c>
      <c r="E10" s="19">
        <f>[2]Grunddaten!AY$20</f>
        <v>4522.8926000000001</v>
      </c>
      <c r="F10" s="19">
        <f>[2]Grunddaten!AZ$20</f>
        <v>4584.912163</v>
      </c>
      <c r="G10" s="19">
        <f>[2]Grunddaten!BA$20</f>
        <v>4808.6792270000005</v>
      </c>
      <c r="H10" s="19">
        <f>[2]Grunddaten!BB$20</f>
        <v>4963.3525310000005</v>
      </c>
      <c r="I10" s="19">
        <f>[2]Grunddaten!BC$20</f>
        <v>5160.5048900000002</v>
      </c>
      <c r="J10" s="19">
        <f>[2]Grunddaten!BD$20</f>
        <v>5342.9801959999995</v>
      </c>
      <c r="K10" s="19">
        <f>[2]Grunddaten!BE$20</f>
        <v>6727.4016959099999</v>
      </c>
      <c r="M10" s="18"/>
      <c r="N10" s="18"/>
      <c r="O10" s="18"/>
    </row>
    <row r="11" spans="1:15" x14ac:dyDescent="0.25">
      <c r="A11" s="20" t="s">
        <v>5</v>
      </c>
      <c r="B11" s="19">
        <f>[2]Grunddaten!AV$26</f>
        <v>3115.703051</v>
      </c>
      <c r="C11" s="19">
        <f>[2]Grunddaten!AW$26</f>
        <v>3346.989873</v>
      </c>
      <c r="D11" s="19">
        <f>[2]Grunddaten!AX$26</f>
        <v>3605.0285119999999</v>
      </c>
      <c r="E11" s="19">
        <f>[2]Grunddaten!AY$26</f>
        <v>3831.4950060000001</v>
      </c>
      <c r="F11" s="19">
        <f>[2]Grunddaten!AZ$26</f>
        <v>3884.0338710000001</v>
      </c>
      <c r="G11" s="19">
        <f>[2]Grunddaten!BA$26</f>
        <v>4073.594505</v>
      </c>
      <c r="H11" s="19">
        <f>[2]Grunddaten!BB$26</f>
        <v>4218.8496510000004</v>
      </c>
      <c r="I11" s="19">
        <f>[2]Grunddaten!BC$26</f>
        <v>4386.4291579999999</v>
      </c>
      <c r="J11" s="19">
        <f>[2]Grunddaten!BD$26</f>
        <v>4541.5331669999996</v>
      </c>
      <c r="K11" s="19">
        <f>[2]Grunddaten!BE$26</f>
        <v>4480.5085589999999</v>
      </c>
      <c r="M11" s="18"/>
      <c r="N11" s="18"/>
      <c r="O11" s="18"/>
    </row>
    <row r="12" spans="1:15" x14ac:dyDescent="0.25">
      <c r="A12" s="20" t="s">
        <v>6</v>
      </c>
      <c r="B12" s="19" t="str">
        <f>IF(AND([2]Grunddaten!AV$28="–",[2]Grunddaten!AV$29="–"),"–",SUM([2]Grunddaten!AV$28,[2]Grunddaten!AV$29))</f>
        <v>–</v>
      </c>
      <c r="C12" s="19" t="str">
        <f>IF(AND([2]Grunddaten!AW$28="–",[2]Grunddaten!AW$29="–"),"–",SUM([2]Grunddaten!AW$28,[2]Grunddaten!AW$29))</f>
        <v>–</v>
      </c>
      <c r="D12" s="19" t="str">
        <f>IF(AND([2]Grunddaten!AX$28="–",[2]Grunddaten!AX$29="–"),"–",SUM([2]Grunddaten!AX$28,[2]Grunddaten!AX$29))</f>
        <v>–</v>
      </c>
      <c r="E12" s="19" t="str">
        <f>IF(AND([2]Grunddaten!AY$28="–",[2]Grunddaten!AY$29="–"),"–",SUM([2]Grunddaten!AY$28,[2]Grunddaten!AY$29))</f>
        <v>–</v>
      </c>
      <c r="F12" s="19" t="str">
        <f>IF(AND([2]Grunddaten!AZ$28="–",[2]Grunddaten!AZ$29="–"),"–",SUM([2]Grunddaten!AZ$28,[2]Grunddaten!AZ$29))</f>
        <v>–</v>
      </c>
      <c r="G12" s="19" t="str">
        <f>IF(AND([2]Grunddaten!BA$28="–",[2]Grunddaten!BA$29="–"),"–",SUM([2]Grunddaten!BA$28,[2]Grunddaten!BA$29))</f>
        <v>–</v>
      </c>
      <c r="H12" s="19" t="str">
        <f>IF(AND([2]Grunddaten!BB$28="–",[2]Grunddaten!BB$29="–"),"–",SUM([2]Grunddaten!BB$28,[2]Grunddaten!BB$29))</f>
        <v>–</v>
      </c>
      <c r="I12" s="19" t="str">
        <f>IF(AND([2]Grunddaten!BC$28="–",[2]Grunddaten!BC$29="–"),"–",SUM([2]Grunddaten!BC$28,[2]Grunddaten!BC$29))</f>
        <v>–</v>
      </c>
      <c r="J12" s="19" t="str">
        <f>IF(AND([2]Grunddaten!BD$28="–",[2]Grunddaten!BD$29="–"),"–",SUM([2]Grunddaten!BD$28,[2]Grunddaten!BD$29))</f>
        <v>–</v>
      </c>
      <c r="K12" s="19">
        <f>IF(AND([2]Grunddaten!BE$28="–",[2]Grunddaten!BE$29="–"),"–",SUM([2]Grunddaten!BE$28,[2]Grunddaten!BE$29))</f>
        <v>1250.0074049100001</v>
      </c>
      <c r="M12" s="18"/>
      <c r="N12" s="18"/>
      <c r="O12" s="18"/>
    </row>
    <row r="13" spans="1:15" x14ac:dyDescent="0.25">
      <c r="A13" s="4" t="s">
        <v>7</v>
      </c>
      <c r="B13" s="19">
        <f>[2]Grunddaten!AV$40</f>
        <v>652.41838800000005</v>
      </c>
      <c r="C13" s="19">
        <f>[2]Grunddaten!AW$40</f>
        <v>784.18220399999996</v>
      </c>
      <c r="D13" s="19">
        <f>[2]Grunddaten!AX$40</f>
        <v>905.22751800000003</v>
      </c>
      <c r="E13" s="19">
        <f>[2]Grunddaten!AY$40</f>
        <v>998.73424399999999</v>
      </c>
      <c r="F13" s="19">
        <f>[2]Grunddaten!AZ$40</f>
        <v>1019.295391</v>
      </c>
      <c r="G13" s="19">
        <f>[2]Grunddaten!BA$40</f>
        <v>1046.141678</v>
      </c>
      <c r="H13" s="19">
        <f>[2]Grunddaten!BB$40</f>
        <v>1066.1549672599999</v>
      </c>
      <c r="I13" s="19">
        <f>[2]Grunddaten!BC$40</f>
        <v>1457.9422013200001</v>
      </c>
      <c r="J13" s="19">
        <f>[2]Grunddaten!BD$40</f>
        <v>963.84599419000006</v>
      </c>
      <c r="K13" s="19">
        <f>[2]Grunddaten!BE$40</f>
        <v>891.76728189000005</v>
      </c>
      <c r="M13" s="18"/>
      <c r="N13" s="18"/>
      <c r="O13" s="18"/>
    </row>
    <row r="14" spans="1:15" x14ac:dyDescent="0.25">
      <c r="A14" s="4" t="s">
        <v>8</v>
      </c>
      <c r="B14" s="19">
        <f>[2]Grunddaten!AV$60</f>
        <v>7.6572370000000003</v>
      </c>
      <c r="C14" s="19">
        <f>[2]Grunddaten!AW$60</f>
        <v>9.6643629999999998</v>
      </c>
      <c r="D14" s="19">
        <f>[2]Grunddaten!AX$60</f>
        <v>8.5425509999999996</v>
      </c>
      <c r="E14" s="19">
        <f>[2]Grunddaten!AY$60</f>
        <v>12.672722</v>
      </c>
      <c r="F14" s="19">
        <f>[2]Grunddaten!AZ$60</f>
        <v>12.293397000000001</v>
      </c>
      <c r="G14" s="19">
        <f>[2]Grunddaten!BA$60</f>
        <v>10.863498999999999</v>
      </c>
      <c r="H14" s="19">
        <f>[2]Grunddaten!BB$60</f>
        <v>12.349920669999999</v>
      </c>
      <c r="I14" s="19">
        <f>[2]Grunddaten!BC$60</f>
        <v>11.82901414</v>
      </c>
      <c r="J14" s="19">
        <f>[2]Grunddaten!BD$60</f>
        <v>12.22869444</v>
      </c>
      <c r="K14" s="19">
        <f>[2]Grunddaten!BE$60</f>
        <v>11.9911207</v>
      </c>
      <c r="M14" s="18"/>
      <c r="N14" s="18"/>
      <c r="O14" s="18"/>
    </row>
    <row r="15" spans="1:15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M15" s="18"/>
      <c r="N15" s="18"/>
      <c r="O15" s="18"/>
    </row>
    <row r="16" spans="1:15" x14ac:dyDescent="0.25">
      <c r="A16" s="16" t="s">
        <v>9</v>
      </c>
      <c r="B16" s="17">
        <f>[2]Grunddaten!AV$106</f>
        <v>18327.665003009999</v>
      </c>
      <c r="C16" s="17">
        <f>[2]Grunddaten!AW$106</f>
        <v>19688.175720000003</v>
      </c>
      <c r="D16" s="17">
        <f>[2]Grunddaten!AX$106</f>
        <v>21206.050069000001</v>
      </c>
      <c r="E16" s="17">
        <f>[2]Grunddaten!AY$106</f>
        <v>23046.586512999995</v>
      </c>
      <c r="F16" s="17">
        <f>[2]Grunddaten!AZ$106</f>
        <v>23362.609752999997</v>
      </c>
      <c r="G16" s="17">
        <f>[2]Grunddaten!BA$106</f>
        <v>24502.824110999994</v>
      </c>
      <c r="H16" s="17">
        <f>[2]Grunddaten!BB$106</f>
        <v>24816.76264999</v>
      </c>
      <c r="I16" s="17">
        <f>[2]Grunddaten!BC$106</f>
        <v>25802.52445628</v>
      </c>
      <c r="J16" s="17">
        <f>[2]Grunddaten!BD$106</f>
        <v>26714.905546279999</v>
      </c>
      <c r="K16" s="17">
        <f>[2]Grunddaten!BE$106</f>
        <v>27386.966888140003</v>
      </c>
      <c r="M16" s="18"/>
      <c r="N16" s="18"/>
      <c r="O16" s="18"/>
    </row>
    <row r="17" spans="1:15" x14ac:dyDescent="0.25">
      <c r="A17" s="4" t="s">
        <v>10</v>
      </c>
      <c r="B17" s="19">
        <f>[2]Grunddaten!AV$110</f>
        <v>18269.391577169998</v>
      </c>
      <c r="C17" s="19">
        <f>[2]Grunddaten!AW$110</f>
        <v>19628.658302000003</v>
      </c>
      <c r="D17" s="19">
        <f>[2]Grunddaten!AX$110</f>
        <v>21118.764175</v>
      </c>
      <c r="E17" s="19">
        <f>[2]Grunddaten!AY$110</f>
        <v>22962.414726999996</v>
      </c>
      <c r="F17" s="19">
        <f>[2]Grunddaten!AZ$110</f>
        <v>23280.502164999998</v>
      </c>
      <c r="G17" s="19">
        <f>[2]Grunddaten!BA$110</f>
        <v>24415.644943999996</v>
      </c>
      <c r="H17" s="19">
        <f>[2]Grunddaten!BB$110</f>
        <v>24735.76949789</v>
      </c>
      <c r="I17" s="19">
        <f>[2]Grunddaten!BC$110</f>
        <v>25720.54278657</v>
      </c>
      <c r="J17" s="19">
        <f>[2]Grunddaten!BD$110</f>
        <v>26616.52825834</v>
      </c>
      <c r="K17" s="19">
        <f>[2]Grunddaten!BE$110</f>
        <v>27293.965442770004</v>
      </c>
      <c r="M17" s="18"/>
      <c r="N17" s="18"/>
      <c r="O17" s="18"/>
    </row>
    <row r="18" spans="1:15" x14ac:dyDescent="0.25">
      <c r="A18" s="4" t="s">
        <v>11</v>
      </c>
      <c r="B18" s="19">
        <f>[2]Grunddaten!AV$190</f>
        <v>58.273425839999994</v>
      </c>
      <c r="C18" s="19">
        <f>[2]Grunddaten!AW$190</f>
        <v>59.517418000000006</v>
      </c>
      <c r="D18" s="19">
        <f>[2]Grunddaten!AX$190</f>
        <v>87.285893999999999</v>
      </c>
      <c r="E18" s="19">
        <f>[2]Grunddaten!AY$190</f>
        <v>84.171786000000012</v>
      </c>
      <c r="F18" s="19">
        <f>[2]Grunddaten!AZ$190</f>
        <v>82.107587999999993</v>
      </c>
      <c r="G18" s="19">
        <f>[2]Grunddaten!BA$190</f>
        <v>87.179166999999993</v>
      </c>
      <c r="H18" s="19">
        <f>[2]Grunddaten!BB$190</f>
        <v>80.993152100000003</v>
      </c>
      <c r="I18" s="19">
        <f>[2]Grunddaten!BC$190</f>
        <v>81.981669709999991</v>
      </c>
      <c r="J18" s="19">
        <f>[2]Grunddaten!BD$190</f>
        <v>98.377287940000002</v>
      </c>
      <c r="K18" s="19">
        <f>[2]Grunddaten!BE$190</f>
        <v>93.001445369999999</v>
      </c>
      <c r="M18" s="18"/>
      <c r="N18" s="18"/>
      <c r="O18" s="18"/>
    </row>
    <row r="19" spans="1:15" x14ac:dyDescent="0.25">
      <c r="A19" s="4" t="s">
        <v>12</v>
      </c>
      <c r="B19" s="19" t="str">
        <f>[2]Grunddaten!AV$240</f>
        <v>–</v>
      </c>
      <c r="C19" s="19" t="str">
        <f>[2]Grunddaten!AW$240</f>
        <v>–</v>
      </c>
      <c r="D19" s="19" t="str">
        <f>[2]Grunddaten!AX$240</f>
        <v>–</v>
      </c>
      <c r="E19" s="19" t="str">
        <f>[2]Grunddaten!AY$240</f>
        <v>–</v>
      </c>
      <c r="F19" s="19" t="str">
        <f>[2]Grunddaten!AZ$240</f>
        <v>–</v>
      </c>
      <c r="G19" s="19" t="str">
        <f>[2]Grunddaten!BA$240</f>
        <v>–</v>
      </c>
      <c r="H19" s="19" t="str">
        <f>[2]Grunddaten!BB$240</f>
        <v>–</v>
      </c>
      <c r="I19" s="19" t="str">
        <f>[2]Grunddaten!BC$240</f>
        <v>–</v>
      </c>
      <c r="J19" s="19" t="str">
        <f>[2]Grunddaten!BD$240</f>
        <v>–</v>
      </c>
      <c r="K19" s="19" t="str">
        <f>[2]Grunddaten!BE$240</f>
        <v>–</v>
      </c>
      <c r="M19" s="18"/>
      <c r="N19" s="18"/>
      <c r="O19" s="18"/>
    </row>
    <row r="20" spans="1:15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  <c r="M20" s="18"/>
      <c r="N20" s="18"/>
      <c r="O20" s="18"/>
    </row>
    <row r="21" spans="1:15" x14ac:dyDescent="0.25">
      <c r="A21" s="16" t="s">
        <v>13</v>
      </c>
      <c r="B21" s="17">
        <f>[2]Grunddaten!AV$356</f>
        <v>2027.2342519899976</v>
      </c>
      <c r="C21" s="17">
        <f>[2]Grunddaten!AW$356</f>
        <v>2345.3527779999968</v>
      </c>
      <c r="D21" s="17">
        <f>[2]Grunddaten!AX$356</f>
        <v>1953.652141999999</v>
      </c>
      <c r="E21" s="17">
        <f>[2]Grunddaten!AY$356</f>
        <v>809.78744300000471</v>
      </c>
      <c r="F21" s="17">
        <f>[2]Grunddaten!AZ$356</f>
        <v>560.79689300000609</v>
      </c>
      <c r="G21" s="17">
        <f>[2]Grunddaten!BA$356</f>
        <v>8.8284190000049421</v>
      </c>
      <c r="H21" s="17">
        <f>[2]Grunddaten!BB$356</f>
        <v>-28.581241499996395</v>
      </c>
      <c r="I21" s="17">
        <f>[2]Grunddaten!BC$356</f>
        <v>-583.39857435999875</v>
      </c>
      <c r="J21" s="17">
        <f>[2]Grunddaten!BD$356</f>
        <v>-1393.5599155499985</v>
      </c>
      <c r="K21" s="17">
        <f>[2]Grunddaten!BE$356</f>
        <v>-179.73328811000101</v>
      </c>
      <c r="M21" s="18"/>
      <c r="N21" s="18"/>
      <c r="O21" s="18"/>
    </row>
    <row r="22" spans="1:15" s="36" customFormat="1" x14ac:dyDescent="0.25">
      <c r="A22" s="33" t="s">
        <v>23</v>
      </c>
      <c r="B22" s="34">
        <f>[2]Grunddaten!AV$40</f>
        <v>652.41838800000005</v>
      </c>
      <c r="C22" s="34">
        <f>[2]Grunddaten!AW$40</f>
        <v>784.18220399999996</v>
      </c>
      <c r="D22" s="34">
        <f>[2]Grunddaten!AX$40</f>
        <v>905.22751800000003</v>
      </c>
      <c r="E22" s="34">
        <f>[2]Grunddaten!AY$40</f>
        <v>998.73424399999999</v>
      </c>
      <c r="F22" s="34">
        <f>[2]Grunddaten!AZ$40</f>
        <v>1019.295391</v>
      </c>
      <c r="G22" s="34">
        <f>[2]Grunddaten!BA$40</f>
        <v>1046.141678</v>
      </c>
      <c r="H22" s="34">
        <f>[2]Grunddaten!BB$40</f>
        <v>1066.1549672599999</v>
      </c>
      <c r="I22" s="34">
        <f>[2]Grunddaten!BC$40</f>
        <v>1457.9422013200001</v>
      </c>
      <c r="J22" s="34">
        <f>[2]Grunddaten!BD$40</f>
        <v>963.84599419000006</v>
      </c>
      <c r="K22" s="34">
        <f>[2]Grunddaten!BE$40</f>
        <v>891.76728189000005</v>
      </c>
      <c r="M22" s="35"/>
      <c r="N22" s="35"/>
      <c r="O22" s="35"/>
    </row>
    <row r="23" spans="1:15" x14ac:dyDescent="0.25">
      <c r="A23" s="20" t="s">
        <v>14</v>
      </c>
      <c r="B23" s="34">
        <f>[2]Grunddaten!AV$46</f>
        <v>648.17462330328487</v>
      </c>
      <c r="C23" s="34">
        <f>[2]Grunddaten!AW$46</f>
        <v>779.07692463875196</v>
      </c>
      <c r="D23" s="34">
        <f>[2]Grunddaten!AX$46</f>
        <v>928.40205418360142</v>
      </c>
      <c r="E23" s="34">
        <f>[2]Grunddaten!AY$46</f>
        <v>1029.7123162165558</v>
      </c>
      <c r="F23" s="34">
        <f>[2]Grunddaten!AZ$46</f>
        <v>1059.2233710330668</v>
      </c>
      <c r="G23" s="34">
        <f>[2]Grunddaten!BA$46</f>
        <v>1075.2027785550531</v>
      </c>
      <c r="H23" s="34">
        <f>[2]Grunddaten!BB$46</f>
        <v>1050.4132148089338</v>
      </c>
      <c r="I23" s="34">
        <f>[2]Grunddaten!BC$46</f>
        <v>1453.1509498387036</v>
      </c>
      <c r="J23" s="34">
        <f>[2]Grunddaten!BD$46</f>
        <v>958.46035958424193</v>
      </c>
      <c r="K23" s="34">
        <f>[2]Grunddaten!BE$46</f>
        <v>833.72332206438421</v>
      </c>
    </row>
    <row r="24" spans="1:15" x14ac:dyDescent="0.25">
      <c r="A24" s="20" t="s">
        <v>15</v>
      </c>
      <c r="B24" s="34">
        <f>[2]Grunddaten!AV$47</f>
        <v>4.2437644067151954</v>
      </c>
      <c r="C24" s="34">
        <f>[2]Grunddaten!AW$47</f>
        <v>5.1052797312480678</v>
      </c>
      <c r="D24" s="34">
        <f>[2]Grunddaten!AX$47</f>
        <v>-23.174536383601527</v>
      </c>
      <c r="E24" s="34">
        <f>[2]Grunddaten!AY$47</f>
        <v>-30.9780717265558</v>
      </c>
      <c r="F24" s="34">
        <f>[2]Grunddaten!AZ$47</f>
        <v>-39.927979713066762</v>
      </c>
      <c r="G24" s="34">
        <f>[2]Grunddaten!BA$47</f>
        <v>-29.061100225053124</v>
      </c>
      <c r="H24" s="34">
        <f>[2]Grunddaten!BB$47</f>
        <v>15.741752451066198</v>
      </c>
      <c r="I24" s="34">
        <f>[2]Grunddaten!BC$47</f>
        <v>4.7912514812961788</v>
      </c>
      <c r="J24" s="34">
        <f>[2]Grunddaten!BD$47</f>
        <v>5.3856346057581526</v>
      </c>
      <c r="K24" s="34">
        <f>[2]Grunddaten!BE$47</f>
        <v>58.043959825615701</v>
      </c>
    </row>
    <row r="25" spans="1:15" x14ac:dyDescent="0.25">
      <c r="A25" s="16" t="s">
        <v>22</v>
      </c>
      <c r="B25" s="17">
        <f>[2]Grunddaten!AV$358</f>
        <v>1374.8158639899993</v>
      </c>
      <c r="C25" s="17">
        <f>[2]Grunddaten!AW$358</f>
        <v>1561.1705739999961</v>
      </c>
      <c r="D25" s="17">
        <f>[2]Grunddaten!AX$358</f>
        <v>1048.4246239999993</v>
      </c>
      <c r="E25" s="17">
        <f>[2]Grunddaten!AY$358</f>
        <v>-188.94680099999459</v>
      </c>
      <c r="F25" s="17">
        <f>[2]Grunddaten!AZ$358</f>
        <v>-458.49849799999356</v>
      </c>
      <c r="G25" s="17">
        <f>[2]Grunddaten!BA$358</f>
        <v>-1037.313258999995</v>
      </c>
      <c r="H25" s="17">
        <f>[2]Grunddaten!BB$358</f>
        <v>-1094.7362087599977</v>
      </c>
      <c r="I25" s="17">
        <f>[2]Grunddaten!BC$358</f>
        <v>-2041.3407756800007</v>
      </c>
      <c r="J25" s="17">
        <f>[2]Grunddaten!BD$358</f>
        <v>-2357.4059097399986</v>
      </c>
      <c r="K25" s="17">
        <f>[2]Grunddaten!BE$358</f>
        <v>-1071.5005700000002</v>
      </c>
    </row>
    <row r="26" spans="1:15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5" x14ac:dyDescent="0.25">
      <c r="A27" s="16" t="s">
        <v>16</v>
      </c>
      <c r="B27" s="17">
        <f>[2]Grunddaten!AV$516</f>
        <v>2027.2342517000009</v>
      </c>
      <c r="C27" s="17">
        <f>[2]Grunddaten!AW$516</f>
        <v>2345.3527783699978</v>
      </c>
      <c r="D27" s="17">
        <f>[2]Grunddaten!AX$516</f>
        <v>1953.6521417999977</v>
      </c>
      <c r="E27" s="17">
        <f>[2]Grunddaten!AY$516</f>
        <v>809.78744349000499</v>
      </c>
      <c r="F27" s="17">
        <f>[2]Grunddaten!AZ$516</f>
        <v>560.79689332000532</v>
      </c>
      <c r="G27" s="17">
        <f>[2]Grunddaten!BA$516</f>
        <v>8.8284193300045075</v>
      </c>
      <c r="H27" s="17">
        <f>[2]Grunddaten!BB$516</f>
        <v>-28.581241499997638</v>
      </c>
      <c r="I27" s="17">
        <f>[2]Grunddaten!BC$516</f>
        <v>-583.39857436000227</v>
      </c>
      <c r="J27" s="17">
        <f>[2]Grunddaten!BD$516</f>
        <v>-1393.5599155499985</v>
      </c>
      <c r="K27" s="17">
        <f>[2]Grunddaten!BE$516</f>
        <v>-179.7332881100015</v>
      </c>
      <c r="M27" s="18"/>
      <c r="N27" s="18"/>
      <c r="O27" s="18"/>
    </row>
    <row r="28" spans="1:15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x14ac:dyDescent="0.25">
      <c r="A29" s="16" t="s">
        <v>17</v>
      </c>
      <c r="B29" s="17">
        <f>[2]Grunddaten!AV$616</f>
        <v>18157.120514999995</v>
      </c>
      <c r="C29" s="17">
        <f>[2]Grunddaten!AW$616</f>
        <v>20502.473292999999</v>
      </c>
      <c r="D29" s="17">
        <f>[2]Grunddaten!AX$616</f>
        <v>22456.125435000002</v>
      </c>
      <c r="E29" s="17">
        <f>[2]Grunddaten!AY$616</f>
        <v>23265.912877999985</v>
      </c>
      <c r="F29" s="17">
        <f>[2]Grunddaten!AZ$616</f>
        <v>23826.709771000002</v>
      </c>
      <c r="G29" s="17">
        <f>[2]Grunddaten!BA$616</f>
        <v>23835.538189999999</v>
      </c>
      <c r="H29" s="17">
        <f>[2]Grunddaten!BB$616</f>
        <v>23806.956949060001</v>
      </c>
      <c r="I29" s="17">
        <f>[2]Grunddaten!BC$616</f>
        <v>23223.558374699998</v>
      </c>
      <c r="J29" s="17">
        <f>[2]Grunddaten!BD$616</f>
        <v>21829.99845915</v>
      </c>
      <c r="K29" s="17">
        <f>[2]Grunddaten!BE$616</f>
        <v>21650.265171039999</v>
      </c>
      <c r="M29" s="18"/>
      <c r="N29" s="18"/>
      <c r="O29" s="18"/>
    </row>
    <row r="30" spans="1:15" x14ac:dyDescent="0.25">
      <c r="A30" s="4" t="s">
        <v>18</v>
      </c>
      <c r="B30" s="23">
        <f>[2]Grunddaten!AV$618</f>
        <v>0.19999999996715348</v>
      </c>
      <c r="C30" s="23">
        <f>[2]Grunddaten!AW$618</f>
        <v>0.20000000010158378</v>
      </c>
      <c r="D30" s="23">
        <f>[2]Grunddaten!AX$618</f>
        <v>0.20000000000943127</v>
      </c>
      <c r="E30" s="23">
        <f>[2]Grunddaten!AY$618</f>
        <v>0.19624999986218136</v>
      </c>
      <c r="F30" s="23">
        <f>[2]Grunddaten!AZ$618</f>
        <v>0.19624999995607301</v>
      </c>
      <c r="G30" s="23">
        <f>[2]Grunddaten!BA$618</f>
        <v>0.19624999980476746</v>
      </c>
      <c r="H30" s="23">
        <f>[2]Grunddaten!BB$618</f>
        <v>0.20000000004037596</v>
      </c>
      <c r="I30" s="23">
        <f>[2]Grunddaten!BC$618</f>
        <v>0.19999999995132259</v>
      </c>
      <c r="J30" s="23">
        <f>[2]Grunddaten!BD$618</f>
        <v>0.19999996581473969</v>
      </c>
      <c r="K30" s="23">
        <f>[2]Grunddaten!BE$618</f>
        <v>0.24564245187820777</v>
      </c>
    </row>
    <row r="31" spans="1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32"/>
    </row>
    <row r="32" spans="1:15" s="25" customFormat="1" ht="12.6" customHeight="1" x14ac:dyDescent="0.25">
      <c r="A32" s="4" t="s">
        <v>19</v>
      </c>
      <c r="H32" s="37"/>
      <c r="I32" s="37"/>
      <c r="J32" s="37"/>
      <c r="K32" s="37"/>
    </row>
    <row r="34" spans="1:11" x14ac:dyDescent="0.25">
      <c r="A34" s="25"/>
    </row>
    <row r="35" spans="1:11" x14ac:dyDescent="0.25">
      <c r="A35" s="25" t="str">
        <f>'2010-2019'!A35</f>
        <v>Bundesamt für Sozialversicherungen, Schweizerische Sozialversicherungsstatistik 2022, Tabelle AHV 4</v>
      </c>
      <c r="B35" s="4"/>
      <c r="C35" s="4"/>
      <c r="D35" s="4"/>
      <c r="E35" s="4"/>
      <c r="F35" s="4"/>
      <c r="G35" s="4"/>
      <c r="H35" s="18"/>
      <c r="I35" s="18"/>
      <c r="J35" s="18"/>
      <c r="K35" s="18"/>
    </row>
    <row r="36" spans="1:11" x14ac:dyDescent="0.25">
      <c r="A36" s="25" t="str">
        <f>'2010-2019'!A36</f>
        <v>Auskünfte per Telefon: 058 465 03 39 oder per E-mail an: salome.schuepbach@bsv.admin.ch</v>
      </c>
    </row>
    <row r="37" spans="1:11" x14ac:dyDescent="0.25">
      <c r="A37" s="25" t="str">
        <f>'2010-2019'!A37</f>
        <v>© BFS - Statistisches Lexikon der Schweiz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Normal="100" workbookViewId="0">
      <selection activeCell="K2" sqref="K2"/>
    </sheetView>
  </sheetViews>
  <sheetFormatPr baseColWidth="10" defaultColWidth="11.42578125" defaultRowHeight="12.75" x14ac:dyDescent="0.25"/>
  <cols>
    <col min="1" max="1" width="30.7109375" style="4" customWidth="1"/>
    <col min="2" max="11" width="8.7109375" style="2" customWidth="1"/>
    <col min="12" max="16384" width="11.42578125" style="4"/>
  </cols>
  <sheetData>
    <row r="1" spans="1:15" x14ac:dyDescent="0.25">
      <c r="A1" s="1" t="s">
        <v>0</v>
      </c>
      <c r="K1" s="3" t="str">
        <f>'[1]1'!$C$15</f>
        <v>T 13.04.01.01</v>
      </c>
    </row>
    <row r="2" spans="1:15" x14ac:dyDescent="0.25">
      <c r="A2" s="5" t="s">
        <v>1</v>
      </c>
    </row>
    <row r="3" spans="1:15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9"/>
    </row>
    <row r="5" spans="1:15" s="10" customFormat="1" x14ac:dyDescent="0.25">
      <c r="B5" s="11">
        <v>1980</v>
      </c>
      <c r="C5" s="11">
        <v>1981</v>
      </c>
      <c r="D5" s="11">
        <v>1982</v>
      </c>
      <c r="E5" s="11">
        <v>1983</v>
      </c>
      <c r="F5" s="11">
        <v>1984</v>
      </c>
      <c r="G5" s="11">
        <v>1985</v>
      </c>
      <c r="H5" s="11">
        <v>1986</v>
      </c>
      <c r="I5" s="11">
        <v>1987</v>
      </c>
      <c r="J5" s="11">
        <v>1988</v>
      </c>
      <c r="K5" s="28">
        <v>1989</v>
      </c>
    </row>
    <row r="6" spans="1:15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5"/>
    </row>
    <row r="7" spans="1:15" ht="3.75" customHeight="1" x14ac:dyDescent="0.25"/>
    <row r="8" spans="1:15" x14ac:dyDescent="0.25">
      <c r="A8" s="16" t="s">
        <v>2</v>
      </c>
      <c r="B8" s="17">
        <f>[2]Grunddaten!AL$6</f>
        <v>10895.45363</v>
      </c>
      <c r="C8" s="17">
        <f>[2]Grunddaten!AM$6</f>
        <v>11640.457546</v>
      </c>
      <c r="D8" s="17">
        <f>[2]Grunddaten!AN$6</f>
        <v>12947.665038000001</v>
      </c>
      <c r="E8" s="17">
        <f>[2]Grunddaten!AO$6</f>
        <v>13469.210811000001</v>
      </c>
      <c r="F8" s="17">
        <f>[2]Grunddaten!AP$6</f>
        <v>14258.615930000002</v>
      </c>
      <c r="G8" s="17">
        <f>[2]Grunddaten!AQ$6</f>
        <v>14745.980562000002</v>
      </c>
      <c r="H8" s="17">
        <f>[2]Grunddaten!AR$6</f>
        <v>15801.012782999998</v>
      </c>
      <c r="I8" s="17">
        <f>[2]Grunddaten!AS$6</f>
        <v>16513.093193000001</v>
      </c>
      <c r="J8" s="17">
        <f>[2]Grunddaten!AT$6</f>
        <v>17562.492117000002</v>
      </c>
      <c r="K8" s="17">
        <f>[2]Grunddaten!AU$6</f>
        <v>18675.595592000001</v>
      </c>
      <c r="M8" s="18"/>
      <c r="N8" s="18"/>
      <c r="O8" s="18"/>
    </row>
    <row r="9" spans="1:15" x14ac:dyDescent="0.25">
      <c r="A9" s="4" t="s">
        <v>3</v>
      </c>
      <c r="B9" s="19">
        <f>[2]Grunddaten!AL$10</f>
        <v>8629.4123529999997</v>
      </c>
      <c r="C9" s="19">
        <f>[2]Grunddaten!AM$10</f>
        <v>9308.2416059999996</v>
      </c>
      <c r="D9" s="19">
        <f>[2]Grunddaten!AN$10</f>
        <v>10063.840190999999</v>
      </c>
      <c r="E9" s="19">
        <f>[2]Grunddaten!AO$10</f>
        <v>10514.64047</v>
      </c>
      <c r="F9" s="19">
        <f>[2]Grunddaten!AP$10</f>
        <v>10978.14811</v>
      </c>
      <c r="G9" s="19">
        <f>[2]Grunddaten!AQ$10</f>
        <v>11388.271307000001</v>
      </c>
      <c r="H9" s="19">
        <f>[2]Grunddaten!AR$10</f>
        <v>12266.580091</v>
      </c>
      <c r="I9" s="19">
        <f>[2]Grunddaten!AS$10</f>
        <v>12887.622922</v>
      </c>
      <c r="J9" s="19">
        <f>[2]Grunddaten!AT$10</f>
        <v>13756.929768</v>
      </c>
      <c r="K9" s="19">
        <f>[2]Grunddaten!AU$10</f>
        <v>14720.998240999999</v>
      </c>
      <c r="M9" s="18"/>
      <c r="N9" s="18"/>
      <c r="O9" s="18"/>
    </row>
    <row r="10" spans="1:15" x14ac:dyDescent="0.25">
      <c r="A10" s="4" t="s">
        <v>4</v>
      </c>
      <c r="B10" s="19">
        <f>[2]Grunddaten!AL$20</f>
        <v>1930.6000800000002</v>
      </c>
      <c r="C10" s="19">
        <f>[2]Grunddaten!AM$20</f>
        <v>1961.0859209999999</v>
      </c>
      <c r="D10" s="19">
        <f>[2]Grunddaten!AN$20</f>
        <v>2476.9937369999998</v>
      </c>
      <c r="E10" s="19">
        <f>[2]Grunddaten!AO$20</f>
        <v>2515.7803220000001</v>
      </c>
      <c r="F10" s="19">
        <f>[2]Grunddaten!AP$20</f>
        <v>2835.3884330000001</v>
      </c>
      <c r="G10" s="19">
        <f>[2]Grunddaten!AQ$20</f>
        <v>2892.7886440000002</v>
      </c>
      <c r="H10" s="19">
        <f>[2]Grunddaten!AR$20</f>
        <v>3074.8131159999998</v>
      </c>
      <c r="I10" s="19">
        <f>[2]Grunddaten!AS$20</f>
        <v>3141.964242</v>
      </c>
      <c r="J10" s="19">
        <f>[2]Grunddaten!AT$20</f>
        <v>3326.2151389999999</v>
      </c>
      <c r="K10" s="19">
        <f>[2]Grunddaten!AU$20</f>
        <v>3392.1979220000003</v>
      </c>
      <c r="M10" s="18"/>
      <c r="N10" s="18"/>
      <c r="O10" s="18"/>
    </row>
    <row r="11" spans="1:15" x14ac:dyDescent="0.25">
      <c r="A11" s="20" t="s">
        <v>5</v>
      </c>
      <c r="B11" s="19">
        <f>[2]Grunddaten!AL$26</f>
        <v>1394.3222800000001</v>
      </c>
      <c r="C11" s="19">
        <f>[2]Grunddaten!AM$26</f>
        <v>1416.3398299999999</v>
      </c>
      <c r="D11" s="19">
        <f>[2]Grunddaten!AN$26</f>
        <v>1857.745304</v>
      </c>
      <c r="E11" s="19">
        <f>[2]Grunddaten!AO$26</f>
        <v>1886.8352420000001</v>
      </c>
      <c r="F11" s="19">
        <f>[2]Grunddaten!AP$26</f>
        <v>2126.5413250000001</v>
      </c>
      <c r="G11" s="19">
        <f>[2]Grunddaten!AQ$26</f>
        <v>2169.5914830000002</v>
      </c>
      <c r="H11" s="19">
        <f>[2]Grunddaten!AR$26</f>
        <v>2382.9801649999999</v>
      </c>
      <c r="I11" s="19">
        <f>[2]Grunddaten!AS$26</f>
        <v>2513.5713940000001</v>
      </c>
      <c r="J11" s="19">
        <f>[2]Grunddaten!AT$26</f>
        <v>2660.9721119999999</v>
      </c>
      <c r="K11" s="19">
        <f>[2]Grunddaten!AU$26</f>
        <v>2713.7583370000002</v>
      </c>
      <c r="M11" s="18"/>
      <c r="N11" s="18"/>
      <c r="O11" s="18"/>
    </row>
    <row r="12" spans="1:15" x14ac:dyDescent="0.25">
      <c r="A12" s="20" t="s">
        <v>6</v>
      </c>
      <c r="B12" s="19" t="str">
        <f>IF(AND([2]Grunddaten!AL$28="–",[2]Grunddaten!AL$29="–"),"–",SUM([2]Grunddaten!AL$28,[2]Grunddaten!AL$29))</f>
        <v>–</v>
      </c>
      <c r="C12" s="19" t="str">
        <f>IF(AND([2]Grunddaten!AM$28="–",[2]Grunddaten!AM$29="–"),"–",SUM([2]Grunddaten!AM$28,[2]Grunddaten!AM$29))</f>
        <v>–</v>
      </c>
      <c r="D12" s="19" t="str">
        <f>IF(AND([2]Grunddaten!AN$28="–",[2]Grunddaten!AN$29="–"),"–",SUM([2]Grunddaten!AN$28,[2]Grunddaten!AN$29))</f>
        <v>–</v>
      </c>
      <c r="E12" s="19" t="str">
        <f>IF(AND([2]Grunddaten!AO$28="–",[2]Grunddaten!AO$29="–"),"–",SUM([2]Grunddaten!AO$28,[2]Grunddaten!AO$29))</f>
        <v>–</v>
      </c>
      <c r="F12" s="19" t="str">
        <f>IF(AND([2]Grunddaten!AP$28="–",[2]Grunddaten!AP$29="–"),"–",SUM([2]Grunddaten!AP$28,[2]Grunddaten!AP$29))</f>
        <v>–</v>
      </c>
      <c r="G12" s="19" t="str">
        <f>IF(AND([2]Grunddaten!AQ$28="–",[2]Grunddaten!AQ$29="–"),"–",SUM([2]Grunddaten!AQ$28,[2]Grunddaten!AQ$29))</f>
        <v>–</v>
      </c>
      <c r="H12" s="19" t="str">
        <f>IF(AND([2]Grunddaten!AR$28="–",[2]Grunddaten!AR$29="–"),"–",SUM([2]Grunddaten!AR$28,[2]Grunddaten!AR$29))</f>
        <v>–</v>
      </c>
      <c r="I12" s="19" t="str">
        <f>IF(AND([2]Grunddaten!AS$28="–",[2]Grunddaten!AS$29="–"),"–",SUM([2]Grunddaten!AS$28,[2]Grunddaten!AS$29))</f>
        <v>–</v>
      </c>
      <c r="J12" s="19" t="str">
        <f>IF(AND([2]Grunddaten!AT$28="–",[2]Grunddaten!AT$29="–"),"–",SUM([2]Grunddaten!AT$28,[2]Grunddaten!AT$29))</f>
        <v>–</v>
      </c>
      <c r="K12" s="19" t="str">
        <f>IF(AND([2]Grunddaten!AU$28="–",[2]Grunddaten!AU$29="–"),"–",SUM([2]Grunddaten!AU$28,[2]Grunddaten!AU$29))</f>
        <v>–</v>
      </c>
      <c r="M12" s="18"/>
      <c r="N12" s="18"/>
      <c r="O12" s="18"/>
    </row>
    <row r="13" spans="1:15" x14ac:dyDescent="0.25">
      <c r="A13" s="4" t="s">
        <v>7</v>
      </c>
      <c r="B13" s="19">
        <f>[2]Grunddaten!AL$40</f>
        <v>333.81246900000002</v>
      </c>
      <c r="C13" s="19">
        <f>[2]Grunddaten!AM$40</f>
        <v>366.41719000000001</v>
      </c>
      <c r="D13" s="19">
        <f>[2]Grunddaten!AN$40</f>
        <v>399.17351500000001</v>
      </c>
      <c r="E13" s="19">
        <f>[2]Grunddaten!AO$40</f>
        <v>427.25154700000002</v>
      </c>
      <c r="F13" s="19">
        <f>[2]Grunddaten!AP$40</f>
        <v>438.55535099999997</v>
      </c>
      <c r="G13" s="19">
        <f>[2]Grunddaten!AQ$40</f>
        <v>454.94458400000002</v>
      </c>
      <c r="H13" s="19">
        <f>[2]Grunddaten!AR$40</f>
        <v>450.51627999999999</v>
      </c>
      <c r="I13" s="19">
        <f>[2]Grunddaten!AS$40</f>
        <v>470.67657600000001</v>
      </c>
      <c r="J13" s="19">
        <f>[2]Grunddaten!AT$40</f>
        <v>467.29336999999998</v>
      </c>
      <c r="K13" s="19">
        <f>[2]Grunddaten!AU$40</f>
        <v>550.15347499999996</v>
      </c>
      <c r="M13" s="18"/>
      <c r="N13" s="18"/>
      <c r="O13" s="18"/>
    </row>
    <row r="14" spans="1:15" x14ac:dyDescent="0.25">
      <c r="A14" s="4" t="s">
        <v>8</v>
      </c>
      <c r="B14" s="19">
        <f>[2]Grunddaten!AL$60</f>
        <v>1.628728</v>
      </c>
      <c r="C14" s="19">
        <f>[2]Grunddaten!AM$60</f>
        <v>4.7128290000000002</v>
      </c>
      <c r="D14" s="19">
        <f>[2]Grunddaten!AN$60</f>
        <v>7.6575949999999997</v>
      </c>
      <c r="E14" s="19">
        <f>[2]Grunddaten!AO$60</f>
        <v>11.538472000000001</v>
      </c>
      <c r="F14" s="19">
        <f>[2]Grunddaten!AP$60</f>
        <v>6.5240359999999997</v>
      </c>
      <c r="G14" s="19">
        <f>[2]Grunddaten!AQ$60</f>
        <v>9.9760270000000002</v>
      </c>
      <c r="H14" s="19">
        <f>[2]Grunddaten!AR$60</f>
        <v>9.1032960000000003</v>
      </c>
      <c r="I14" s="19">
        <f>[2]Grunddaten!AS$60</f>
        <v>12.829452999999999</v>
      </c>
      <c r="J14" s="19">
        <f>[2]Grunddaten!AT$60</f>
        <v>12.053839999999999</v>
      </c>
      <c r="K14" s="19">
        <f>[2]Grunddaten!AU$60</f>
        <v>12.245953999999999</v>
      </c>
      <c r="M14" s="18"/>
      <c r="N14" s="18"/>
      <c r="O14" s="18"/>
    </row>
    <row r="15" spans="1:15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M15" s="18"/>
      <c r="N15" s="18"/>
      <c r="O15" s="18"/>
    </row>
    <row r="16" spans="1:15" x14ac:dyDescent="0.25">
      <c r="A16" s="16" t="s">
        <v>9</v>
      </c>
      <c r="B16" s="17">
        <f>[2]Grunddaten!AL$106</f>
        <v>10725.55271</v>
      </c>
      <c r="C16" s="17">
        <f>[2]Grunddaten!AM$106</f>
        <v>10894.935945599998</v>
      </c>
      <c r="D16" s="17">
        <f>[2]Grunddaten!AN$106</f>
        <v>12384.966945000002</v>
      </c>
      <c r="E16" s="17">
        <f>[2]Grunddaten!AO$106</f>
        <v>12578.901615999999</v>
      </c>
      <c r="F16" s="17">
        <f>[2]Grunddaten!AP$106</f>
        <v>14176.942172999996</v>
      </c>
      <c r="G16" s="17">
        <f>[2]Grunddaten!AQ$106</f>
        <v>14463.943231000001</v>
      </c>
      <c r="H16" s="17">
        <f>[2]Grunddaten!AR$106</f>
        <v>15374.065585999999</v>
      </c>
      <c r="I16" s="17">
        <f>[2]Grunddaten!AS$106</f>
        <v>15709.821206000001</v>
      </c>
      <c r="J16" s="17">
        <f>[2]Grunddaten!AT$106</f>
        <v>16631.075597000003</v>
      </c>
      <c r="K16" s="17">
        <f>[2]Grunddaten!AU$106</f>
        <v>16960.989599999997</v>
      </c>
      <c r="M16" s="18"/>
      <c r="N16" s="18"/>
      <c r="O16" s="18"/>
    </row>
    <row r="17" spans="1:15" x14ac:dyDescent="0.25">
      <c r="A17" s="4" t="s">
        <v>10</v>
      </c>
      <c r="B17" s="19">
        <f>[2]Grunddaten!AL$110</f>
        <v>10677.153331</v>
      </c>
      <c r="C17" s="19">
        <f>[2]Grunddaten!AM$110</f>
        <v>10843.628092599998</v>
      </c>
      <c r="D17" s="19">
        <f>[2]Grunddaten!AN$110</f>
        <v>12337.603226000001</v>
      </c>
      <c r="E17" s="19">
        <f>[2]Grunddaten!AO$110</f>
        <v>12527.618539999999</v>
      </c>
      <c r="F17" s="19">
        <f>[2]Grunddaten!AP$110</f>
        <v>14126.659542999996</v>
      </c>
      <c r="G17" s="19">
        <f>[2]Grunddaten!AQ$110</f>
        <v>14412.509571000001</v>
      </c>
      <c r="H17" s="19">
        <f>[2]Grunddaten!AR$110</f>
        <v>15324.452142999999</v>
      </c>
      <c r="I17" s="19">
        <f>[2]Grunddaten!AS$110</f>
        <v>15654.623365000001</v>
      </c>
      <c r="J17" s="19">
        <f>[2]Grunddaten!AT$110</f>
        <v>16578.988516000001</v>
      </c>
      <c r="K17" s="19">
        <f>[2]Grunddaten!AU$110</f>
        <v>16907.635340999997</v>
      </c>
      <c r="M17" s="18"/>
      <c r="N17" s="18"/>
      <c r="O17" s="18"/>
    </row>
    <row r="18" spans="1:15" x14ac:dyDescent="0.25">
      <c r="A18" s="4" t="s">
        <v>11</v>
      </c>
      <c r="B18" s="19">
        <f>[2]Grunddaten!AL$190</f>
        <v>48.399379000000003</v>
      </c>
      <c r="C18" s="19">
        <f>[2]Grunddaten!AM$190</f>
        <v>51.307853000000001</v>
      </c>
      <c r="D18" s="19">
        <f>[2]Grunddaten!AN$190</f>
        <v>47.363719000000003</v>
      </c>
      <c r="E18" s="19">
        <f>[2]Grunddaten!AO$190</f>
        <v>51.283076000000001</v>
      </c>
      <c r="F18" s="19">
        <f>[2]Grunddaten!AP$190</f>
        <v>50.282630000000005</v>
      </c>
      <c r="G18" s="19">
        <f>[2]Grunddaten!AQ$190</f>
        <v>51.433660000000003</v>
      </c>
      <c r="H18" s="19">
        <f>[2]Grunddaten!AR$190</f>
        <v>49.613442999999997</v>
      </c>
      <c r="I18" s="19">
        <f>[2]Grunddaten!AS$190</f>
        <v>55.197840999999997</v>
      </c>
      <c r="J18" s="19">
        <f>[2]Grunddaten!AT$190</f>
        <v>52.087080999999998</v>
      </c>
      <c r="K18" s="19">
        <f>[2]Grunddaten!AU$190</f>
        <v>53.354259000000006</v>
      </c>
      <c r="M18" s="18"/>
      <c r="N18" s="18"/>
      <c r="O18" s="18"/>
    </row>
    <row r="19" spans="1:15" x14ac:dyDescent="0.25">
      <c r="A19" s="4" t="s">
        <v>12</v>
      </c>
      <c r="B19" s="19" t="str">
        <f>[2]Grunddaten!AL$240</f>
        <v>–</v>
      </c>
      <c r="C19" s="19" t="str">
        <f>[2]Grunddaten!AM$240</f>
        <v>–</v>
      </c>
      <c r="D19" s="19" t="str">
        <f>[2]Grunddaten!AN$240</f>
        <v>–</v>
      </c>
      <c r="E19" s="19" t="str">
        <f>[2]Grunddaten!AO$240</f>
        <v>–</v>
      </c>
      <c r="F19" s="19" t="str">
        <f>[2]Grunddaten!AP$240</f>
        <v>–</v>
      </c>
      <c r="G19" s="19" t="str">
        <f>[2]Grunddaten!AQ$240</f>
        <v>–</v>
      </c>
      <c r="H19" s="19" t="str">
        <f>[2]Grunddaten!AR$240</f>
        <v>–</v>
      </c>
      <c r="I19" s="19" t="str">
        <f>[2]Grunddaten!AS$240</f>
        <v>–</v>
      </c>
      <c r="J19" s="19" t="str">
        <f>[2]Grunddaten!AT$240</f>
        <v>–</v>
      </c>
      <c r="K19" s="19" t="str">
        <f>[2]Grunddaten!AU$240</f>
        <v>–</v>
      </c>
      <c r="M19" s="18"/>
      <c r="N19" s="18"/>
      <c r="O19" s="18"/>
    </row>
    <row r="20" spans="1:15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  <c r="M20" s="18"/>
      <c r="N20" s="18"/>
      <c r="O20" s="18"/>
    </row>
    <row r="21" spans="1:15" x14ac:dyDescent="0.25">
      <c r="A21" s="16" t="s">
        <v>13</v>
      </c>
      <c r="B21" s="17">
        <f>[2]Grunddaten!AL$356</f>
        <v>169.90092000000004</v>
      </c>
      <c r="C21" s="17">
        <f>[2]Grunddaten!AM$356</f>
        <v>745.52160040000126</v>
      </c>
      <c r="D21" s="17">
        <f>[2]Grunddaten!AN$356</f>
        <v>562.69809299999906</v>
      </c>
      <c r="E21" s="17">
        <f>[2]Grunddaten!AO$356</f>
        <v>890.30919500000164</v>
      </c>
      <c r="F21" s="17">
        <f>[2]Grunddaten!AP$356</f>
        <v>81.673757000005935</v>
      </c>
      <c r="G21" s="17">
        <f>[2]Grunddaten!AQ$356</f>
        <v>282.03733100000136</v>
      </c>
      <c r="H21" s="17">
        <f>[2]Grunddaten!AR$356</f>
        <v>426.94719699999951</v>
      </c>
      <c r="I21" s="17">
        <f>[2]Grunddaten!AS$356</f>
        <v>803.27198700000008</v>
      </c>
      <c r="J21" s="17">
        <f>[2]Grunddaten!AT$356</f>
        <v>931.41651999999885</v>
      </c>
      <c r="K21" s="17">
        <f>[2]Grunddaten!AU$356</f>
        <v>1714.6059920000043</v>
      </c>
      <c r="M21" s="18"/>
      <c r="N21" s="18"/>
      <c r="O21" s="18"/>
    </row>
    <row r="22" spans="1:15" s="36" customFormat="1" x14ac:dyDescent="0.25">
      <c r="A22" s="33" t="s">
        <v>23</v>
      </c>
      <c r="B22" s="34">
        <f>[2]Grunddaten!AL$40</f>
        <v>333.81246900000002</v>
      </c>
      <c r="C22" s="34">
        <f>[2]Grunddaten!AM$40</f>
        <v>366.41719000000001</v>
      </c>
      <c r="D22" s="34">
        <f>[2]Grunddaten!AN$40</f>
        <v>399.17351500000001</v>
      </c>
      <c r="E22" s="34">
        <f>[2]Grunddaten!AO$40</f>
        <v>427.25154700000002</v>
      </c>
      <c r="F22" s="34">
        <f>[2]Grunddaten!AP$40</f>
        <v>438.55535099999997</v>
      </c>
      <c r="G22" s="34">
        <f>[2]Grunddaten!AQ$40</f>
        <v>454.94458400000002</v>
      </c>
      <c r="H22" s="34">
        <f>[2]Grunddaten!AR$40</f>
        <v>450.51627999999999</v>
      </c>
      <c r="I22" s="34">
        <f>[2]Grunddaten!AS$40</f>
        <v>470.67657600000001</v>
      </c>
      <c r="J22" s="34">
        <f>[2]Grunddaten!AT$40</f>
        <v>467.29336999999998</v>
      </c>
      <c r="K22" s="34">
        <f>[2]Grunddaten!AU$40</f>
        <v>550.15347499999996</v>
      </c>
      <c r="M22" s="35"/>
      <c r="N22" s="35"/>
      <c r="O22" s="35"/>
    </row>
    <row r="23" spans="1:15" x14ac:dyDescent="0.25">
      <c r="A23" s="20" t="s">
        <v>14</v>
      </c>
      <c r="B23" s="34">
        <f>[2]Grunddaten!AL$46</f>
        <v>332.90609500924694</v>
      </c>
      <c r="C23" s="34">
        <f>[2]Grunddaten!AM$46</f>
        <v>365.97601955722655</v>
      </c>
      <c r="D23" s="34">
        <f>[2]Grunddaten!AN$46</f>
        <v>394.90613485704438</v>
      </c>
      <c r="E23" s="34">
        <f>[2]Grunddaten!AO$46</f>
        <v>422.91327498224058</v>
      </c>
      <c r="F23" s="34">
        <f>[2]Grunddaten!AP$46</f>
        <v>437.14809417562992</v>
      </c>
      <c r="G23" s="34">
        <f>[2]Grunddaten!AQ$46</f>
        <v>454.52494333180096</v>
      </c>
      <c r="H23" s="34">
        <f>[2]Grunddaten!AR$46</f>
        <v>453.39218755210101</v>
      </c>
      <c r="I23" s="34">
        <f>[2]Grunddaten!AS$46</f>
        <v>465.39773275647275</v>
      </c>
      <c r="J23" s="34">
        <f>[2]Grunddaten!AT$46</f>
        <v>467.85258901178997</v>
      </c>
      <c r="K23" s="34">
        <f>[2]Grunddaten!AU$46</f>
        <v>532.62093357818469</v>
      </c>
    </row>
    <row r="24" spans="1:15" x14ac:dyDescent="0.25">
      <c r="A24" s="20" t="s">
        <v>15</v>
      </c>
      <c r="B24" s="34">
        <f>[2]Grunddaten!AL$47</f>
        <v>0.90637399075308522</v>
      </c>
      <c r="C24" s="34">
        <f>[2]Grunddaten!AM$47</f>
        <v>0.44117144277345621</v>
      </c>
      <c r="D24" s="34">
        <f>[2]Grunddaten!AN$47</f>
        <v>4.2673801429556439</v>
      </c>
      <c r="E24" s="34">
        <f>[2]Grunddaten!AO$47</f>
        <v>4.3382720177594303</v>
      </c>
      <c r="F24" s="34">
        <f>[2]Grunddaten!AP$47</f>
        <v>1.4072568243700283</v>
      </c>
      <c r="G24" s="34">
        <f>[2]Grunddaten!AQ$47</f>
        <v>0.41964066819908941</v>
      </c>
      <c r="H24" s="34">
        <f>[2]Grunddaten!AR$47</f>
        <v>-2.87590755210101</v>
      </c>
      <c r="I24" s="34">
        <f>[2]Grunddaten!AS$47</f>
        <v>5.2788435335271835</v>
      </c>
      <c r="J24" s="34">
        <f>[2]Grunddaten!AT$47</f>
        <v>-0.55921887178999541</v>
      </c>
      <c r="K24" s="34">
        <f>[2]Grunddaten!AU$47</f>
        <v>17.532541641815275</v>
      </c>
    </row>
    <row r="25" spans="1:15" x14ac:dyDescent="0.25">
      <c r="A25" s="16" t="s">
        <v>22</v>
      </c>
      <c r="B25" s="17">
        <f>[2]Grunddaten!AL$358</f>
        <v>-163.91154900000038</v>
      </c>
      <c r="C25" s="17">
        <f>[2]Grunddaten!AM$358</f>
        <v>379.10441040000114</v>
      </c>
      <c r="D25" s="17">
        <f>[2]Grunddaten!AN$358</f>
        <v>163.52457799999866</v>
      </c>
      <c r="E25" s="17">
        <f>[2]Grunddaten!AO$358</f>
        <v>463.05764800000179</v>
      </c>
      <c r="F25" s="17">
        <f>[2]Grunddaten!AP$358</f>
        <v>-356.88159399999495</v>
      </c>
      <c r="G25" s="17">
        <f>[2]Grunddaten!AQ$358</f>
        <v>-172.9072529999994</v>
      </c>
      <c r="H25" s="17">
        <f>[2]Grunddaten!AR$358</f>
        <v>-23.569083000000319</v>
      </c>
      <c r="I25" s="17">
        <f>[2]Grunddaten!AS$358</f>
        <v>332.59541100000024</v>
      </c>
      <c r="J25" s="17">
        <f>[2]Grunddaten!AT$358</f>
        <v>464.12314999999944</v>
      </c>
      <c r="K25" s="17">
        <f>[2]Grunddaten!AU$358</f>
        <v>1164.4525170000052</v>
      </c>
    </row>
    <row r="26" spans="1:15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5" x14ac:dyDescent="0.25">
      <c r="A27" s="16" t="s">
        <v>16</v>
      </c>
      <c r="B27" s="17">
        <f>[2]Grunddaten!AL$516</f>
        <v>169.90091999999891</v>
      </c>
      <c r="C27" s="17">
        <f>[2]Grunddaten!AM$516</f>
        <v>745.52160140000171</v>
      </c>
      <c r="D27" s="17">
        <f>[2]Grunddaten!AN$516</f>
        <v>562.69809299999918</v>
      </c>
      <c r="E27" s="17">
        <f>[2]Grunddaten!AO$516</f>
        <v>890.30919500000141</v>
      </c>
      <c r="F27" s="17">
        <f>[2]Grunddaten!AP$516</f>
        <v>81.673757000004088</v>
      </c>
      <c r="G27" s="17">
        <f>[2]Grunddaten!AQ$516</f>
        <v>282.03733100000005</v>
      </c>
      <c r="H27" s="17">
        <f>[2]Grunddaten!AR$516</f>
        <v>426.94719699999962</v>
      </c>
      <c r="I27" s="17">
        <f>[2]Grunddaten!AS$516</f>
        <v>803.27198728999724</v>
      </c>
      <c r="J27" s="17">
        <f>[2]Grunddaten!AT$516</f>
        <v>931.4165201399984</v>
      </c>
      <c r="K27" s="17">
        <f>[2]Grunddaten!AU$516</f>
        <v>1714.6059922200063</v>
      </c>
      <c r="M27" s="18"/>
      <c r="N27" s="18"/>
      <c r="O27" s="18"/>
    </row>
    <row r="28" spans="1:15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x14ac:dyDescent="0.25">
      <c r="A29" s="16" t="s">
        <v>17</v>
      </c>
      <c r="B29" s="17">
        <f>[2]Grunddaten!AL$616</f>
        <v>9691.3922759999987</v>
      </c>
      <c r="C29" s="17">
        <f>[2]Grunddaten!AM$616</f>
        <v>10436.991037</v>
      </c>
      <c r="D29" s="17">
        <f>[2]Grunddaten!AN$616</f>
        <v>10999.624384000001</v>
      </c>
      <c r="E29" s="17">
        <f>[2]Grunddaten!AO$616</f>
        <v>11889.933578999999</v>
      </c>
      <c r="F29" s="17">
        <f>[2]Grunddaten!AP$616</f>
        <v>11971.607336000003</v>
      </c>
      <c r="G29" s="17">
        <f>[2]Grunddaten!AQ$616</f>
        <v>12253.644667</v>
      </c>
      <c r="H29" s="17">
        <f>[2]Grunddaten!AR$616</f>
        <v>12680.591864</v>
      </c>
      <c r="I29" s="17">
        <f>[2]Grunddaten!AS$616</f>
        <v>13483.863851</v>
      </c>
      <c r="J29" s="17">
        <f>[2]Grunddaten!AT$616</f>
        <v>14415.280271</v>
      </c>
      <c r="K29" s="17">
        <f>[2]Grunddaten!AU$616</f>
        <v>16129.886263</v>
      </c>
      <c r="M29" s="18"/>
      <c r="N29" s="18"/>
      <c r="O29" s="18"/>
    </row>
    <row r="30" spans="1:15" x14ac:dyDescent="0.25">
      <c r="A30" s="4" t="s">
        <v>18</v>
      </c>
      <c r="B30" s="23">
        <f>[2]Grunddaten!AL$618</f>
        <v>0.1800000552139378</v>
      </c>
      <c r="C30" s="23">
        <f>[2]Grunddaten!AM$618</f>
        <v>0.1799997660190007</v>
      </c>
      <c r="D30" s="23">
        <f>[2]Grunddaten!AN$618</f>
        <v>0.2000000280985812</v>
      </c>
      <c r="E30" s="23">
        <f>[2]Grunddaten!AO$618</f>
        <v>0.19999999990460218</v>
      </c>
      <c r="F30" s="23">
        <f>[2]Grunddaten!AP$618</f>
        <v>0.19999999988714076</v>
      </c>
      <c r="G30" s="23">
        <f>[2]Grunddaten!AQ$618</f>
        <v>0.19999999984789762</v>
      </c>
      <c r="H30" s="23">
        <f>[2]Grunddaten!AR$618</f>
        <v>0.19999999992194648</v>
      </c>
      <c r="I30" s="23">
        <f>[2]Grunddaten!AS$618</f>
        <v>0.20000000005092355</v>
      </c>
      <c r="J30" s="23">
        <f>[2]Grunddaten!AT$618</f>
        <v>0.20000000117851663</v>
      </c>
      <c r="K30" s="23">
        <f>[2]Grunddaten!AU$618</f>
        <v>0.20000000011791769</v>
      </c>
    </row>
    <row r="31" spans="1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32"/>
    </row>
    <row r="32" spans="1:15" s="25" customFormat="1" ht="12.6" customHeight="1" x14ac:dyDescent="0.25">
      <c r="A32" s="4" t="s">
        <v>19</v>
      </c>
    </row>
    <row r="34" spans="1:11" x14ac:dyDescent="0.25">
      <c r="A34" s="25" t="str">
        <f>'2010-2019'!A35</f>
        <v>Bundesamt für Sozialversicherungen, Schweizerische Sozialversicherungsstatistik 2022, Tabelle AHV 4</v>
      </c>
    </row>
    <row r="35" spans="1:11" x14ac:dyDescent="0.25">
      <c r="A35" s="25" t="str">
        <f>'2010-2019'!A36</f>
        <v>Auskünfte per Telefon: 058 465 03 39 oder per E-mail an: salome.schuepbach@bsv.admin.ch</v>
      </c>
      <c r="B35" s="4"/>
      <c r="C35" s="4"/>
      <c r="D35" s="4"/>
      <c r="E35" s="4"/>
      <c r="F35" s="4"/>
      <c r="G35" s="4"/>
      <c r="H35" s="18"/>
      <c r="I35" s="18"/>
      <c r="J35" s="18"/>
      <c r="K35" s="18"/>
    </row>
    <row r="36" spans="1:11" x14ac:dyDescent="0.25">
      <c r="A36" s="25" t="str">
        <f>'2010-2019'!A37</f>
        <v>© BFS - Statistisches Lexikon der Schweiz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4"/>
  <sheetViews>
    <sheetView topLeftCell="B1" zoomScaleNormal="100" workbookViewId="0">
      <selection activeCell="AG1" sqref="AG1"/>
    </sheetView>
  </sheetViews>
  <sheetFormatPr baseColWidth="10" defaultColWidth="11.42578125" defaultRowHeight="12.75" x14ac:dyDescent="0.25"/>
  <cols>
    <col min="1" max="1" width="30.7109375" style="4" customWidth="1"/>
    <col min="2" max="33" width="8.140625" style="2" customWidth="1"/>
    <col min="34" max="16384" width="11.42578125" style="4"/>
  </cols>
  <sheetData>
    <row r="1" spans="1:33" x14ac:dyDescent="0.25">
      <c r="A1" s="1" t="s">
        <v>0</v>
      </c>
      <c r="M1" s="4"/>
      <c r="N1" s="4"/>
      <c r="O1" s="4"/>
      <c r="AG1" s="3" t="str">
        <f>'[1]1'!$C$15</f>
        <v>T 13.04.01.01</v>
      </c>
    </row>
    <row r="2" spans="1:33" x14ac:dyDescent="0.25">
      <c r="A2" s="5" t="s">
        <v>1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.7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3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s="10" customFormat="1" x14ac:dyDescent="0.25">
      <c r="B5" s="11">
        <v>1948</v>
      </c>
      <c r="C5" s="11">
        <v>1949</v>
      </c>
      <c r="D5" s="11">
        <v>1950</v>
      </c>
      <c r="E5" s="11">
        <v>1951</v>
      </c>
      <c r="F5" s="11">
        <v>1952</v>
      </c>
      <c r="G5" s="11">
        <v>1953</v>
      </c>
      <c r="H5" s="11">
        <v>1954</v>
      </c>
      <c r="I5" s="11">
        <v>1955</v>
      </c>
      <c r="J5" s="11">
        <v>1956</v>
      </c>
      <c r="K5" s="11">
        <v>1957</v>
      </c>
      <c r="L5" s="11">
        <v>1958</v>
      </c>
      <c r="M5" s="11">
        <v>1959</v>
      </c>
      <c r="N5" s="11">
        <v>1960</v>
      </c>
      <c r="O5" s="11">
        <v>1961</v>
      </c>
      <c r="P5" s="11">
        <v>1962</v>
      </c>
      <c r="Q5" s="11">
        <v>1963</v>
      </c>
      <c r="R5" s="11">
        <v>1964</v>
      </c>
      <c r="S5" s="11">
        <v>1965</v>
      </c>
      <c r="T5" s="11">
        <v>1966</v>
      </c>
      <c r="U5" s="11">
        <v>1967</v>
      </c>
      <c r="V5" s="11">
        <v>1968</v>
      </c>
      <c r="W5" s="11">
        <v>1969</v>
      </c>
      <c r="X5" s="11">
        <v>1970</v>
      </c>
      <c r="Y5" s="11">
        <v>1971</v>
      </c>
      <c r="Z5" s="11">
        <v>1972</v>
      </c>
      <c r="AA5" s="11">
        <v>1973</v>
      </c>
      <c r="AB5" s="11">
        <v>1974</v>
      </c>
      <c r="AC5" s="11">
        <v>1975</v>
      </c>
      <c r="AD5" s="11">
        <v>1976</v>
      </c>
      <c r="AE5" s="11">
        <v>1977</v>
      </c>
      <c r="AF5" s="11">
        <v>1978</v>
      </c>
      <c r="AG5" s="11">
        <v>1979</v>
      </c>
    </row>
    <row r="6" spans="1:33" s="10" customFormat="1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.75" customHeight="1" x14ac:dyDescent="0.25"/>
    <row r="8" spans="1:33" x14ac:dyDescent="0.25">
      <c r="A8" s="16" t="s">
        <v>2</v>
      </c>
      <c r="B8" s="17">
        <f>[2]Grunddaten!F$6</f>
        <v>580.66009351000002</v>
      </c>
      <c r="C8" s="17">
        <f>[2]Grunddaten!G$6</f>
        <v>612.09847955000009</v>
      </c>
      <c r="D8" s="17">
        <f>[2]Grunddaten!H$6</f>
        <v>637.41242385999999</v>
      </c>
      <c r="E8" s="17">
        <f>[2]Grunddaten!I$6</f>
        <v>699.13089277999995</v>
      </c>
      <c r="F8" s="17">
        <f>[2]Grunddaten!J$6</f>
        <v>744.11494663999997</v>
      </c>
      <c r="G8" s="17">
        <f>[2]Grunddaten!K$6</f>
        <v>793.17546680999999</v>
      </c>
      <c r="H8" s="17">
        <f>[2]Grunddaten!L$6</f>
        <v>798.63869564000004</v>
      </c>
      <c r="I8" s="17">
        <f>[2]Grunddaten!M$6</f>
        <v>853.09861079999996</v>
      </c>
      <c r="J8" s="17">
        <f>[2]Grunddaten!N$6</f>
        <v>913.80559714999993</v>
      </c>
      <c r="K8" s="17">
        <f>[2]Grunddaten!O$6</f>
        <v>964.63102073999994</v>
      </c>
      <c r="L8" s="17">
        <f>[2]Grunddaten!P$6</f>
        <v>975.21995655000001</v>
      </c>
      <c r="M8" s="17">
        <f>[2]Grunddaten!Q$6</f>
        <v>1055.2706623399999</v>
      </c>
      <c r="N8" s="17">
        <f>[2]Grunddaten!R$6</f>
        <v>1119.1079703999999</v>
      </c>
      <c r="O8" s="17">
        <f>[2]Grunddaten!S$6</f>
        <v>1243.59932731</v>
      </c>
      <c r="P8" s="17">
        <f>[2]Grunddaten!T$6</f>
        <v>1352.69071125</v>
      </c>
      <c r="Q8" s="17">
        <f>[2]Grunddaten!U$6</f>
        <v>1489.1203690699999</v>
      </c>
      <c r="R8" s="17">
        <f>[2]Grunddaten!V$6</f>
        <v>1792.6757799999998</v>
      </c>
      <c r="S8" s="17">
        <f>[2]Grunddaten!W$6</f>
        <v>1927.335462</v>
      </c>
      <c r="T8" s="17">
        <f>[2]Grunddaten!X$6</f>
        <v>2031.0537139999999</v>
      </c>
      <c r="U8" s="17">
        <f>[2]Grunddaten!Y$6</f>
        <v>2174.0291520000001</v>
      </c>
      <c r="V8" s="17">
        <f>[2]Grunddaten!Z$6</f>
        <v>2277.8686400000001</v>
      </c>
      <c r="W8" s="17">
        <f>[2]Grunddaten!AA$6</f>
        <v>3112.649449</v>
      </c>
      <c r="X8" s="17">
        <f>[2]Grunddaten!AB$6</f>
        <v>3433.9840900000004</v>
      </c>
      <c r="Y8" s="17">
        <f>[2]Grunddaten!AC$6</f>
        <v>3948.6375480000002</v>
      </c>
      <c r="Z8" s="17">
        <f>[2]Grunddaten!AD$6</f>
        <v>4424.2957040000001</v>
      </c>
      <c r="AA8" s="17">
        <f>[2]Grunddaten!AE$6</f>
        <v>7138.6421169999994</v>
      </c>
      <c r="AB8" s="17">
        <f>[2]Grunddaten!AF$6</f>
        <v>8064.680241</v>
      </c>
      <c r="AC8" s="17">
        <f>[2]Grunddaten!AG$6</f>
        <v>8443.3528939999997</v>
      </c>
      <c r="AD8" s="17">
        <f>[2]Grunddaten!AH$6</f>
        <v>8780.8329889999986</v>
      </c>
      <c r="AE8" s="17">
        <f>[2]Grunddaten!AI$6</f>
        <v>9044.4014459999999</v>
      </c>
      <c r="AF8" s="17">
        <f>[2]Grunddaten!AJ$6</f>
        <v>9487.2210040000009</v>
      </c>
      <c r="AG8" s="17">
        <f>[2]Grunddaten!AK$6</f>
        <v>9910.1655950000004</v>
      </c>
    </row>
    <row r="9" spans="1:33" x14ac:dyDescent="0.25">
      <c r="A9" s="4" t="s">
        <v>3</v>
      </c>
      <c r="B9" s="19">
        <f>[2]Grunddaten!F$10</f>
        <v>417.79983986000002</v>
      </c>
      <c r="C9" s="19">
        <f>[2]Grunddaten!G$10</f>
        <v>436.27466244999999</v>
      </c>
      <c r="D9" s="19">
        <f>[2]Grunddaten!H$10</f>
        <v>458.45333385999999</v>
      </c>
      <c r="E9" s="19">
        <f>[2]Grunddaten!I$10</f>
        <v>501.02182553</v>
      </c>
      <c r="F9" s="19">
        <f>[2]Grunddaten!J$10</f>
        <v>527.55449228999998</v>
      </c>
      <c r="G9" s="19">
        <f>[2]Grunddaten!K$10</f>
        <v>569.99141815999997</v>
      </c>
      <c r="H9" s="19">
        <f>[2]Grunddaten!L$10</f>
        <v>564.24410460000001</v>
      </c>
      <c r="I9" s="19">
        <f>[2]Grunddaten!M$10</f>
        <v>600.39330344999996</v>
      </c>
      <c r="J9" s="19">
        <f>[2]Grunddaten!N$10</f>
        <v>644.69143799999995</v>
      </c>
      <c r="K9" s="19">
        <f>[2]Grunddaten!O$10</f>
        <v>682.78356288999998</v>
      </c>
      <c r="L9" s="19">
        <f>[2]Grunddaten!P$10</f>
        <v>681.94000800000003</v>
      </c>
      <c r="M9" s="19">
        <f>[2]Grunddaten!Q$10</f>
        <v>744.32520589000001</v>
      </c>
      <c r="N9" s="19">
        <f>[2]Grunddaten!R$10</f>
        <v>798.22533614999998</v>
      </c>
      <c r="O9" s="19">
        <f>[2]Grunddaten!S$10</f>
        <v>906.50834766000003</v>
      </c>
      <c r="P9" s="19">
        <f>[2]Grunddaten!T$10</f>
        <v>1004.7822285</v>
      </c>
      <c r="Q9" s="19">
        <f>[2]Grunddaten!U$10</f>
        <v>1120.5704670699999</v>
      </c>
      <c r="R9" s="19">
        <f>[2]Grunddaten!V$10</f>
        <v>1235.0714989999999</v>
      </c>
      <c r="S9" s="19">
        <f>[2]Grunddaten!W$10</f>
        <v>1354.5367610000001</v>
      </c>
      <c r="T9" s="19">
        <f>[2]Grunddaten!X$10</f>
        <v>1445.851463</v>
      </c>
      <c r="U9" s="19">
        <f>[2]Grunddaten!Y$10</f>
        <v>1574.1514999999999</v>
      </c>
      <c r="V9" s="19">
        <f>[2]Grunddaten!Z$10</f>
        <v>1669.871977</v>
      </c>
      <c r="W9" s="19">
        <f>[2]Grunddaten!AA$10</f>
        <v>2271.737157</v>
      </c>
      <c r="X9" s="19">
        <f>[2]Grunddaten!AB$10</f>
        <v>2549.9652070000002</v>
      </c>
      <c r="Y9" s="19">
        <f>[2]Grunddaten!AC$10</f>
        <v>2946.572772</v>
      </c>
      <c r="Z9" s="19">
        <f>[2]Grunddaten!AD$10</f>
        <v>3307.8552169999998</v>
      </c>
      <c r="AA9" s="19">
        <f>[2]Grunddaten!AE$10</f>
        <v>5449.3562949999996</v>
      </c>
      <c r="AB9" s="19">
        <f>[2]Grunddaten!AF$10</f>
        <v>6284.8775679999999</v>
      </c>
      <c r="AC9" s="19">
        <f>[2]Grunddaten!AG$10</f>
        <v>6799.9948999999997</v>
      </c>
      <c r="AD9" s="19">
        <f>[2]Grunddaten!AH$10</f>
        <v>7098.4978199999996</v>
      </c>
      <c r="AE9" s="19">
        <f>[2]Grunddaten!AI$10</f>
        <v>7286.1552179999999</v>
      </c>
      <c r="AF9" s="19">
        <f>[2]Grunddaten!AJ$10</f>
        <v>7541.9179910000003</v>
      </c>
      <c r="AG9" s="19">
        <f>[2]Grunddaten!AK$10</f>
        <v>7965.6179160000002</v>
      </c>
    </row>
    <row r="10" spans="1:33" x14ac:dyDescent="0.25">
      <c r="A10" s="4" t="s">
        <v>4</v>
      </c>
      <c r="B10" s="19">
        <f>[2]Grunddaten!F$20</f>
        <v>160</v>
      </c>
      <c r="C10" s="19">
        <f>[2]Grunddaten!G$20</f>
        <v>160</v>
      </c>
      <c r="D10" s="19">
        <f>[2]Grunddaten!H$20</f>
        <v>160</v>
      </c>
      <c r="E10" s="19">
        <f>[2]Grunddaten!I$20</f>
        <v>160</v>
      </c>
      <c r="F10" s="19">
        <f>[2]Grunddaten!J$20</f>
        <v>160</v>
      </c>
      <c r="G10" s="19">
        <f>[2]Grunddaten!K$20</f>
        <v>160</v>
      </c>
      <c r="H10" s="19">
        <f>[2]Grunddaten!L$20</f>
        <v>160</v>
      </c>
      <c r="I10" s="19">
        <f>[2]Grunddaten!M$20</f>
        <v>160</v>
      </c>
      <c r="J10" s="19">
        <f>[2]Grunddaten!N$20</f>
        <v>160</v>
      </c>
      <c r="K10" s="19">
        <f>[2]Grunddaten!O$20</f>
        <v>160</v>
      </c>
      <c r="L10" s="19">
        <f>[2]Grunddaten!P$20</f>
        <v>160</v>
      </c>
      <c r="M10" s="19">
        <f>[2]Grunddaten!Q$20</f>
        <v>160</v>
      </c>
      <c r="N10" s="19">
        <f>[2]Grunddaten!R$20</f>
        <v>160</v>
      </c>
      <c r="O10" s="19">
        <f>[2]Grunddaten!S$20</f>
        <v>160</v>
      </c>
      <c r="P10" s="19">
        <f>[2]Grunddaten!T$20</f>
        <v>160</v>
      </c>
      <c r="Q10" s="19">
        <f>[2]Grunddaten!U$20</f>
        <v>160</v>
      </c>
      <c r="R10" s="19">
        <f>[2]Grunddaten!V$20</f>
        <v>350</v>
      </c>
      <c r="S10" s="19">
        <f>[2]Grunddaten!W$20</f>
        <v>350</v>
      </c>
      <c r="T10" s="19">
        <f>[2]Grunddaten!X$20</f>
        <v>350</v>
      </c>
      <c r="U10" s="19">
        <f>[2]Grunddaten!Y$20</f>
        <v>350</v>
      </c>
      <c r="V10" s="19">
        <f>[2]Grunddaten!Z$20</f>
        <v>350</v>
      </c>
      <c r="W10" s="19">
        <f>[2]Grunddaten!AA$20</f>
        <v>572</v>
      </c>
      <c r="X10" s="19">
        <f>[2]Grunddaten!AB$20</f>
        <v>591</v>
      </c>
      <c r="Y10" s="19">
        <f>[2]Grunddaten!AC$20</f>
        <v>685</v>
      </c>
      <c r="Z10" s="19">
        <f>[2]Grunddaten!AD$20</f>
        <v>776</v>
      </c>
      <c r="AA10" s="19">
        <f>[2]Grunddaten!AE$20</f>
        <v>1318</v>
      </c>
      <c r="AB10" s="19">
        <f>[2]Grunddaten!AF$20</f>
        <v>1360</v>
      </c>
      <c r="AC10" s="19">
        <f>[2]Grunddaten!AG$20</f>
        <v>1206.5</v>
      </c>
      <c r="AD10" s="19">
        <f>[2]Grunddaten!AH$20</f>
        <v>1258.872738</v>
      </c>
      <c r="AE10" s="19">
        <f>[2]Grunddaten!AI$20</f>
        <v>1350.8045689999999</v>
      </c>
      <c r="AF10" s="19">
        <f>[2]Grunddaten!AJ$20</f>
        <v>1587.3611880000001</v>
      </c>
      <c r="AG10" s="19">
        <f>[2]Grunddaten!AK$20</f>
        <v>1616.522968</v>
      </c>
    </row>
    <row r="11" spans="1:33" x14ac:dyDescent="0.25">
      <c r="A11" s="20" t="s">
        <v>5</v>
      </c>
      <c r="B11" s="19">
        <f>[2]Grunddaten!F$26</f>
        <v>106.666667</v>
      </c>
      <c r="C11" s="19">
        <f>[2]Grunddaten!G$26</f>
        <v>106.666667</v>
      </c>
      <c r="D11" s="19">
        <f>[2]Grunddaten!H$26</f>
        <v>106.666667</v>
      </c>
      <c r="E11" s="19">
        <f>[2]Grunddaten!I$26</f>
        <v>106.666667</v>
      </c>
      <c r="F11" s="19">
        <f>[2]Grunddaten!J$26</f>
        <v>106.666667</v>
      </c>
      <c r="G11" s="19">
        <f>[2]Grunddaten!K$26</f>
        <v>106.666667</v>
      </c>
      <c r="H11" s="19">
        <f>[2]Grunddaten!L$26</f>
        <v>106.666667</v>
      </c>
      <c r="I11" s="19">
        <f>[2]Grunddaten!M$26</f>
        <v>106.666667</v>
      </c>
      <c r="J11" s="19">
        <f>[2]Grunddaten!N$26</f>
        <v>106.666667</v>
      </c>
      <c r="K11" s="19">
        <f>[2]Grunddaten!O$26</f>
        <v>106.666667</v>
      </c>
      <c r="L11" s="19">
        <f>[2]Grunddaten!P$26</f>
        <v>106.666667</v>
      </c>
      <c r="M11" s="19">
        <f>[2]Grunddaten!Q$26</f>
        <v>106.666667</v>
      </c>
      <c r="N11" s="19">
        <f>[2]Grunddaten!R$26</f>
        <v>106.666667</v>
      </c>
      <c r="O11" s="19">
        <f>[2]Grunddaten!S$26</f>
        <v>106.666667</v>
      </c>
      <c r="P11" s="19">
        <f>[2]Grunddaten!T$26</f>
        <v>106.666667</v>
      </c>
      <c r="Q11" s="19">
        <f>[2]Grunddaten!U$26</f>
        <v>106.666667</v>
      </c>
      <c r="R11" s="19">
        <f>[2]Grunddaten!V$26</f>
        <v>262.5</v>
      </c>
      <c r="S11" s="19">
        <f>[2]Grunddaten!W$26</f>
        <v>262.5</v>
      </c>
      <c r="T11" s="19">
        <f>[2]Grunddaten!X$26</f>
        <v>262.5</v>
      </c>
      <c r="U11" s="19">
        <f>[2]Grunddaten!Y$26</f>
        <v>262.5</v>
      </c>
      <c r="V11" s="19">
        <f>[2]Grunddaten!Z$26</f>
        <v>262.5</v>
      </c>
      <c r="W11" s="19">
        <f>[2]Grunddaten!AA$26</f>
        <v>429</v>
      </c>
      <c r="X11" s="19">
        <f>[2]Grunddaten!AB$26</f>
        <v>443.25</v>
      </c>
      <c r="Y11" s="19">
        <f>[2]Grunddaten!AC$26</f>
        <v>513.75</v>
      </c>
      <c r="Z11" s="19">
        <f>[2]Grunddaten!AD$26</f>
        <v>582</v>
      </c>
      <c r="AA11" s="19">
        <f>[2]Grunddaten!AE$26</f>
        <v>988.5</v>
      </c>
      <c r="AB11" s="19">
        <f>[2]Grunddaten!AF$26</f>
        <v>1020</v>
      </c>
      <c r="AC11" s="19">
        <f>[2]Grunddaten!AG$26</f>
        <v>780</v>
      </c>
      <c r="AD11" s="19">
        <f>[2]Grunddaten!AH$26</f>
        <v>819.27533200000005</v>
      </c>
      <c r="AE11" s="19">
        <f>[2]Grunddaten!AI$26</f>
        <v>871.80456900000001</v>
      </c>
      <c r="AF11" s="19">
        <f>[2]Grunddaten!AJ$26</f>
        <v>1091.310817</v>
      </c>
      <c r="AG11" s="19">
        <f>[2]Grunddaten!AK$26</f>
        <v>1111.359541</v>
      </c>
    </row>
    <row r="12" spans="1:33" x14ac:dyDescent="0.25">
      <c r="A12" s="20" t="s">
        <v>6</v>
      </c>
      <c r="B12" s="19" t="str">
        <f>IF(AND([2]Grunddaten!F$28="–",[2]Grunddaten!F$29="–"),"–",SUM([2]Grunddaten!F$28,[2]Grunddaten!F$29))</f>
        <v>–</v>
      </c>
      <c r="C12" s="19" t="str">
        <f>IF(AND([2]Grunddaten!G$28="–",[2]Grunddaten!G$29="–"),"–",SUM([2]Grunddaten!G$28,[2]Grunddaten!G$29))</f>
        <v>–</v>
      </c>
      <c r="D12" s="19" t="str">
        <f>IF(AND([2]Grunddaten!H$28="–",[2]Grunddaten!H$29="–"),"–",SUM([2]Grunddaten!H$28,[2]Grunddaten!H$29))</f>
        <v>–</v>
      </c>
      <c r="E12" s="19" t="str">
        <f>IF(AND([2]Grunddaten!I$28="–",[2]Grunddaten!I$29="–"),"–",SUM([2]Grunddaten!I$28,[2]Grunddaten!I$29))</f>
        <v>–</v>
      </c>
      <c r="F12" s="19" t="str">
        <f>IF(AND([2]Grunddaten!J$28="–",[2]Grunddaten!J$29="–"),"–",SUM([2]Grunddaten!J$28,[2]Grunddaten!J$29))</f>
        <v>–</v>
      </c>
      <c r="G12" s="19" t="str">
        <f>IF(AND([2]Grunddaten!K$28="–",[2]Grunddaten!K$29="–"),"–",SUM([2]Grunddaten!K$28,[2]Grunddaten!K$29))</f>
        <v>–</v>
      </c>
      <c r="H12" s="19" t="str">
        <f>IF(AND([2]Grunddaten!L$28="–",[2]Grunddaten!L$29="–"),"–",SUM([2]Grunddaten!L$28,[2]Grunddaten!L$29))</f>
        <v>–</v>
      </c>
      <c r="I12" s="19" t="str">
        <f>IF(AND([2]Grunddaten!M$28="–",[2]Grunddaten!M$29="–"),"–",SUM([2]Grunddaten!M$28,[2]Grunddaten!M$29))</f>
        <v>–</v>
      </c>
      <c r="J12" s="19" t="str">
        <f>IF(AND([2]Grunddaten!N$28="–",[2]Grunddaten!N$29="–"),"–",SUM([2]Grunddaten!N$28,[2]Grunddaten!N$29))</f>
        <v>–</v>
      </c>
      <c r="K12" s="19" t="str">
        <f>IF(AND([2]Grunddaten!O$28="–",[2]Grunddaten!O$29="–"),"–",SUM([2]Grunddaten!O$28,[2]Grunddaten!O$29))</f>
        <v>–</v>
      </c>
      <c r="L12" s="19" t="str">
        <f>IF(AND([2]Grunddaten!P$28="–",[2]Grunddaten!P$29="–"),"–",SUM([2]Grunddaten!P$28,[2]Grunddaten!P$29))</f>
        <v>–</v>
      </c>
      <c r="M12" s="19" t="str">
        <f>IF(AND([2]Grunddaten!Q$28="–",[2]Grunddaten!Q$29="–"),"–",SUM([2]Grunddaten!Q$28,[2]Grunddaten!Q$29))</f>
        <v>–</v>
      </c>
      <c r="N12" s="19" t="str">
        <f>IF(AND([2]Grunddaten!R$28="–",[2]Grunddaten!R$29="–"),"–",SUM([2]Grunddaten!R$28,[2]Grunddaten!R$29))</f>
        <v>–</v>
      </c>
      <c r="O12" s="19" t="str">
        <f>IF(AND([2]Grunddaten!S$28="–",[2]Grunddaten!S$29="–"),"–",SUM([2]Grunddaten!S$28,[2]Grunddaten!S$29))</f>
        <v>–</v>
      </c>
      <c r="P12" s="19" t="str">
        <f>IF(AND([2]Grunddaten!T$28="–",[2]Grunddaten!T$29="–"),"–",SUM([2]Grunddaten!T$28,[2]Grunddaten!T$29))</f>
        <v>–</v>
      </c>
      <c r="Q12" s="19" t="str">
        <f>IF(AND([2]Grunddaten!U$28="–",[2]Grunddaten!U$29="–"),"–",SUM([2]Grunddaten!U$28,[2]Grunddaten!U$29))</f>
        <v>–</v>
      </c>
      <c r="R12" s="19" t="str">
        <f>IF(AND([2]Grunddaten!V$28="–",[2]Grunddaten!V$29="–"),"–",SUM([2]Grunddaten!V$28,[2]Grunddaten!V$29))</f>
        <v>–</v>
      </c>
      <c r="S12" s="19" t="str">
        <f>IF(AND([2]Grunddaten!W$28="–",[2]Grunddaten!W$29="–"),"–",SUM([2]Grunddaten!W$28,[2]Grunddaten!W$29))</f>
        <v>–</v>
      </c>
      <c r="T12" s="19" t="str">
        <f>IF(AND([2]Grunddaten!X$28="–",[2]Grunddaten!X$29="–"),"–",SUM([2]Grunddaten!X$28,[2]Grunddaten!X$29))</f>
        <v>–</v>
      </c>
      <c r="U12" s="19" t="str">
        <f>IF(AND([2]Grunddaten!Y$28="–",[2]Grunddaten!Y$29="–"),"–",SUM([2]Grunddaten!Y$28,[2]Grunddaten!Y$29))</f>
        <v>–</v>
      </c>
      <c r="V12" s="19" t="str">
        <f>IF(AND([2]Grunddaten!Z$28="–",[2]Grunddaten!Z$29="–"),"–",SUM([2]Grunddaten!Z$28,[2]Grunddaten!Z$29))</f>
        <v>–</v>
      </c>
      <c r="W12" s="19" t="str">
        <f>IF(AND([2]Grunddaten!AA$28="–",[2]Grunddaten!AA$29="–"),"–",SUM([2]Grunddaten!AA$28,[2]Grunddaten!AA$29))</f>
        <v>–</v>
      </c>
      <c r="X12" s="19" t="str">
        <f>IF(AND([2]Grunddaten!AB$28="–",[2]Grunddaten!AB$29="–"),"–",SUM([2]Grunddaten!AB$28,[2]Grunddaten!AB$29))</f>
        <v>–</v>
      </c>
      <c r="Y12" s="19" t="str">
        <f>IF(AND([2]Grunddaten!AC$28="–",[2]Grunddaten!AC$29="–"),"–",SUM([2]Grunddaten!AC$28,[2]Grunddaten!AC$29))</f>
        <v>–</v>
      </c>
      <c r="Z12" s="19" t="str">
        <f>IF(AND([2]Grunddaten!AD$28="–",[2]Grunddaten!AD$29="–"),"–",SUM([2]Grunddaten!AD$28,[2]Grunddaten!AD$29))</f>
        <v>–</v>
      </c>
      <c r="AA12" s="19" t="str">
        <f>IF(AND([2]Grunddaten!AE$28="–",[2]Grunddaten!AE$29="–"),"–",SUM([2]Grunddaten!AE$28,[2]Grunddaten!AE$29))</f>
        <v>–</v>
      </c>
      <c r="AB12" s="19" t="str">
        <f>IF(AND([2]Grunddaten!AF$28="–",[2]Grunddaten!AF$29="–"),"–",SUM([2]Grunddaten!AF$28,[2]Grunddaten!AF$29))</f>
        <v>–</v>
      </c>
      <c r="AC12" s="19" t="str">
        <f>IF(AND([2]Grunddaten!AG$28="–",[2]Grunddaten!AG$29="–"),"–",SUM([2]Grunddaten!AG$28,[2]Grunddaten!AG$29))</f>
        <v>–</v>
      </c>
      <c r="AD12" s="19" t="str">
        <f>IF(AND([2]Grunddaten!AH$28="–",[2]Grunddaten!AH$29="–"),"–",SUM([2]Grunddaten!AH$28,[2]Grunddaten!AH$29))</f>
        <v>–</v>
      </c>
      <c r="AE12" s="19" t="str">
        <f>IF(AND([2]Grunddaten!AI$28="–",[2]Grunddaten!AI$29="–"),"–",SUM([2]Grunddaten!AI$28,[2]Grunddaten!AI$29))</f>
        <v>–</v>
      </c>
      <c r="AF12" s="19" t="str">
        <f>IF(AND([2]Grunddaten!AJ$28="–",[2]Grunddaten!AJ$29="–"),"–",SUM([2]Grunddaten!AJ$28,[2]Grunddaten!AJ$29))</f>
        <v>–</v>
      </c>
      <c r="AG12" s="19" t="str">
        <f>IF(AND([2]Grunddaten!AK$28="–",[2]Grunddaten!AK$29="–"),"–",SUM([2]Grunddaten!AK$28,[2]Grunddaten!AK$29))</f>
        <v>–</v>
      </c>
    </row>
    <row r="13" spans="1:33" x14ac:dyDescent="0.25">
      <c r="A13" s="4" t="s">
        <v>7</v>
      </c>
      <c r="B13" s="19">
        <f>[2]Grunddaten!F$40</f>
        <v>2.8602536499999998</v>
      </c>
      <c r="C13" s="19">
        <f>[2]Grunddaten!G$40</f>
        <v>15.823817099999999</v>
      </c>
      <c r="D13" s="19">
        <f>[2]Grunddaten!H$40</f>
        <v>18.959090000000003</v>
      </c>
      <c r="E13" s="19">
        <f>[2]Grunddaten!I$40</f>
        <v>38.109067249999995</v>
      </c>
      <c r="F13" s="19">
        <f>[2]Grunddaten!J$40</f>
        <v>56.560454350000001</v>
      </c>
      <c r="G13" s="19">
        <f>[2]Grunddaten!K$40</f>
        <v>63.184048649999994</v>
      </c>
      <c r="H13" s="19">
        <f>[2]Grunddaten!L$40</f>
        <v>74.394591039999995</v>
      </c>
      <c r="I13" s="19">
        <f>[2]Grunddaten!M$40</f>
        <v>92.705307349999998</v>
      </c>
      <c r="J13" s="19">
        <f>[2]Grunddaten!N$40</f>
        <v>109.11415915000001</v>
      </c>
      <c r="K13" s="19">
        <f>[2]Grunddaten!O$40</f>
        <v>121.84745785</v>
      </c>
      <c r="L13" s="19">
        <f>[2]Grunddaten!P$40</f>
        <v>133.27994855</v>
      </c>
      <c r="M13" s="19">
        <f>[2]Grunddaten!Q$40</f>
        <v>150.94545644999999</v>
      </c>
      <c r="N13" s="19">
        <f>[2]Grunddaten!R$40</f>
        <v>160.88263425</v>
      </c>
      <c r="O13" s="19">
        <f>[2]Grunddaten!S$40</f>
        <v>177.09097965000001</v>
      </c>
      <c r="P13" s="19">
        <f>[2]Grunddaten!T$40</f>
        <v>187.90848274999999</v>
      </c>
      <c r="Q13" s="19">
        <f>[2]Grunddaten!U$40</f>
        <v>208.549902</v>
      </c>
      <c r="R13" s="19">
        <f>[2]Grunddaten!V$40</f>
        <v>207.60428099999999</v>
      </c>
      <c r="S13" s="19">
        <f>[2]Grunddaten!W$40</f>
        <v>222.79870099999999</v>
      </c>
      <c r="T13" s="19">
        <f>[2]Grunddaten!X$40</f>
        <v>235.20225099999999</v>
      </c>
      <c r="U13" s="19">
        <f>[2]Grunddaten!Y$40</f>
        <v>249.87765200000001</v>
      </c>
      <c r="V13" s="19">
        <f>[2]Grunddaten!Z$40</f>
        <v>257.99666300000001</v>
      </c>
      <c r="W13" s="19">
        <f>[2]Grunddaten!AA$40</f>
        <v>268.91229199999998</v>
      </c>
      <c r="X13" s="19">
        <f>[2]Grunddaten!AB$40</f>
        <v>293.01888300000002</v>
      </c>
      <c r="Y13" s="19">
        <f>[2]Grunddaten!AC$40</f>
        <v>317.06477599999999</v>
      </c>
      <c r="Z13" s="19">
        <f>[2]Grunddaten!AD$40</f>
        <v>340.44048700000002</v>
      </c>
      <c r="AA13" s="19">
        <f>[2]Grunddaten!AE$40</f>
        <v>371.285822</v>
      </c>
      <c r="AB13" s="19">
        <f>[2]Grunddaten!AF$40</f>
        <v>419.80267300000003</v>
      </c>
      <c r="AC13" s="19">
        <f>[2]Grunddaten!AG$40</f>
        <v>436.85799400000002</v>
      </c>
      <c r="AD13" s="19">
        <f>[2]Grunddaten!AH$40</f>
        <v>423.46243099999998</v>
      </c>
      <c r="AE13" s="19">
        <f>[2]Grunddaten!AI$40</f>
        <v>407.44165900000002</v>
      </c>
      <c r="AF13" s="19">
        <f>[2]Grunddaten!AJ$40</f>
        <v>357.94182499999999</v>
      </c>
      <c r="AG13" s="19">
        <f>[2]Grunddaten!AK$40</f>
        <v>328.02471100000002</v>
      </c>
    </row>
    <row r="14" spans="1:33" x14ac:dyDescent="0.25">
      <c r="A14" s="4" t="s">
        <v>8</v>
      </c>
      <c r="B14" s="19" t="str">
        <f>[2]Grunddaten!F$60</f>
        <v>–</v>
      </c>
      <c r="C14" s="19" t="str">
        <f>[2]Grunddaten!G$60</f>
        <v>–</v>
      </c>
      <c r="D14" s="19" t="str">
        <f>[2]Grunddaten!H$60</f>
        <v>–</v>
      </c>
      <c r="E14" s="19" t="str">
        <f>[2]Grunddaten!I$60</f>
        <v>–</v>
      </c>
      <c r="F14" s="19" t="str">
        <f>[2]Grunddaten!J$60</f>
        <v>–</v>
      </c>
      <c r="G14" s="19" t="str">
        <f>[2]Grunddaten!K$60</f>
        <v>–</v>
      </c>
      <c r="H14" s="19" t="str">
        <f>[2]Grunddaten!L$60</f>
        <v>–</v>
      </c>
      <c r="I14" s="19" t="str">
        <f>[2]Grunddaten!M$60</f>
        <v>–</v>
      </c>
      <c r="J14" s="19" t="str">
        <f>[2]Grunddaten!N$60</f>
        <v>–</v>
      </c>
      <c r="K14" s="19" t="str">
        <f>[2]Grunddaten!O$60</f>
        <v>–</v>
      </c>
      <c r="L14" s="19" t="str">
        <f>[2]Grunddaten!P$60</f>
        <v>–</v>
      </c>
      <c r="M14" s="19" t="str">
        <f>[2]Grunddaten!Q$60</f>
        <v>–</v>
      </c>
      <c r="N14" s="19" t="str">
        <f>[2]Grunddaten!R$60</f>
        <v>–</v>
      </c>
      <c r="O14" s="19" t="str">
        <f>[2]Grunddaten!S$60</f>
        <v>–</v>
      </c>
      <c r="P14" s="19" t="str">
        <f>[2]Grunddaten!T$60</f>
        <v>–</v>
      </c>
      <c r="Q14" s="19" t="str">
        <f>[2]Grunddaten!U$60</f>
        <v>–</v>
      </c>
      <c r="R14" s="19" t="str">
        <f>[2]Grunddaten!V$60</f>
        <v>–</v>
      </c>
      <c r="S14" s="19" t="str">
        <f>[2]Grunddaten!W$60</f>
        <v>–</v>
      </c>
      <c r="T14" s="19" t="str">
        <f>[2]Grunddaten!X$60</f>
        <v>–</v>
      </c>
      <c r="U14" s="19" t="str">
        <f>[2]Grunddaten!Y$60</f>
        <v>–</v>
      </c>
      <c r="V14" s="19" t="str">
        <f>[2]Grunddaten!Z$60</f>
        <v>–</v>
      </c>
      <c r="W14" s="19" t="str">
        <f>[2]Grunddaten!AA$60</f>
        <v>–</v>
      </c>
      <c r="X14" s="19" t="str">
        <f>[2]Grunddaten!AB$60</f>
        <v>–</v>
      </c>
      <c r="Y14" s="19" t="str">
        <f>[2]Grunddaten!AC$60</f>
        <v>–</v>
      </c>
      <c r="Z14" s="19" t="str">
        <f>[2]Grunddaten!AD$60</f>
        <v>–</v>
      </c>
      <c r="AA14" s="19" t="str">
        <f>[2]Grunddaten!AE$60</f>
        <v>–</v>
      </c>
      <c r="AB14" s="19" t="str">
        <f>[2]Grunddaten!AF$60</f>
        <v>–</v>
      </c>
      <c r="AC14" s="19" t="str">
        <f>[2]Grunddaten!AG$60</f>
        <v>–</v>
      </c>
      <c r="AD14" s="19" t="str">
        <f>[2]Grunddaten!AH$60</f>
        <v>–</v>
      </c>
      <c r="AE14" s="19" t="str">
        <f>[2]Grunddaten!AI$60</f>
        <v>–</v>
      </c>
      <c r="AF14" s="19" t="str">
        <f>[2]Grunddaten!AJ$60</f>
        <v>–</v>
      </c>
      <c r="AG14" s="19" t="str">
        <f>[2]Grunddaten!AK$60</f>
        <v>–</v>
      </c>
    </row>
    <row r="15" spans="1:33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 x14ac:dyDescent="0.25">
      <c r="A16" s="16" t="s">
        <v>9</v>
      </c>
      <c r="B16" s="17">
        <f>[2]Grunddaten!F$106</f>
        <v>126.8210237</v>
      </c>
      <c r="C16" s="17">
        <f>[2]Grunddaten!G$106</f>
        <v>147.20925500000001</v>
      </c>
      <c r="D16" s="17">
        <f>[2]Grunddaten!H$106</f>
        <v>170.28961699999999</v>
      </c>
      <c r="E16" s="17">
        <f>[2]Grunddaten!I$106</f>
        <v>220.61931329000001</v>
      </c>
      <c r="F16" s="17">
        <f>[2]Grunddaten!J$106</f>
        <v>249.87858657999999</v>
      </c>
      <c r="G16" s="17">
        <f>[2]Grunddaten!K$106</f>
        <v>267.59064133999999</v>
      </c>
      <c r="H16" s="17">
        <f>[2]Grunddaten!L$106</f>
        <v>356.43577190000002</v>
      </c>
      <c r="I16" s="17">
        <f>[2]Grunddaten!M$106</f>
        <v>383.21540959999999</v>
      </c>
      <c r="J16" s="17">
        <f>[2]Grunddaten!N$106</f>
        <v>492.77801513000003</v>
      </c>
      <c r="K16" s="17">
        <f>[2]Grunddaten!O$106</f>
        <v>627.2774290000001</v>
      </c>
      <c r="L16" s="17">
        <f>[2]Grunddaten!P$106</f>
        <v>665.14624199999992</v>
      </c>
      <c r="M16" s="17">
        <f>[2]Grunddaten!Q$106</f>
        <v>700.38101200000006</v>
      </c>
      <c r="N16" s="17">
        <f>[2]Grunddaten!R$106</f>
        <v>733.38916999999992</v>
      </c>
      <c r="O16" s="17">
        <f>[2]Grunddaten!S$106</f>
        <v>861.16331455</v>
      </c>
      <c r="P16" s="17">
        <f>[2]Grunddaten!T$106</f>
        <v>998.29362645000003</v>
      </c>
      <c r="Q16" s="17">
        <f>[2]Grunddaten!U$106</f>
        <v>1043.40046095</v>
      </c>
      <c r="R16" s="17">
        <f>[2]Grunddaten!V$106</f>
        <v>1611.468022</v>
      </c>
      <c r="S16" s="17">
        <f>[2]Grunddaten!W$106</f>
        <v>1683.529857</v>
      </c>
      <c r="T16" s="17">
        <f>[2]Grunddaten!X$106</f>
        <v>1742.0283492999999</v>
      </c>
      <c r="U16" s="17">
        <f>[2]Grunddaten!Y$106</f>
        <v>1991.859267</v>
      </c>
      <c r="V16" s="17">
        <f>[2]Grunddaten!Z$106</f>
        <v>2067.0975071500002</v>
      </c>
      <c r="W16" s="17">
        <f>[2]Grunddaten!AA$106</f>
        <v>2896.6464825999997</v>
      </c>
      <c r="X16" s="17">
        <f>[2]Grunddaten!AB$106</f>
        <v>2999.8712425000003</v>
      </c>
      <c r="Y16" s="17">
        <f>[2]Grunddaten!AC$106</f>
        <v>3403.6418975000001</v>
      </c>
      <c r="Z16" s="17">
        <f>[2]Grunddaten!AD$106</f>
        <v>3805.8337638500002</v>
      </c>
      <c r="AA16" s="17">
        <f>[2]Grunddaten!AE$106</f>
        <v>6480.3310019999999</v>
      </c>
      <c r="AB16" s="17">
        <f>[2]Grunddaten!AF$106</f>
        <v>7262.6866689999997</v>
      </c>
      <c r="AC16" s="17">
        <f>[2]Grunddaten!AG$106</f>
        <v>8612.1290329999993</v>
      </c>
      <c r="AD16" s="17">
        <f>[2]Grunddaten!AH$106</f>
        <v>8991.9481370000012</v>
      </c>
      <c r="AE16" s="17">
        <f>[2]Grunddaten!AI$106</f>
        <v>9686.7174279999981</v>
      </c>
      <c r="AF16" s="17">
        <f>[2]Grunddaten!AJ$106</f>
        <v>9921.007424999998</v>
      </c>
      <c r="AG16" s="17">
        <f>[2]Grunddaten!AK$106</f>
        <v>10103.268562999998</v>
      </c>
    </row>
    <row r="17" spans="1:33" x14ac:dyDescent="0.25">
      <c r="A17" s="4" t="s">
        <v>10</v>
      </c>
      <c r="B17" s="19">
        <f>[2]Grunddaten!F$110</f>
        <v>121.884112</v>
      </c>
      <c r="C17" s="19">
        <f>[2]Grunddaten!G$110</f>
        <v>141.12961000000001</v>
      </c>
      <c r="D17" s="19">
        <f>[2]Grunddaten!H$110</f>
        <v>164.475742</v>
      </c>
      <c r="E17" s="19">
        <f>[2]Grunddaten!I$110</f>
        <v>214.91529700000001</v>
      </c>
      <c r="F17" s="19">
        <f>[2]Grunddaten!J$110</f>
        <v>241.03705099999999</v>
      </c>
      <c r="G17" s="19">
        <f>[2]Grunddaten!K$110</f>
        <v>260.74972700000001</v>
      </c>
      <c r="H17" s="19">
        <f>[2]Grunddaten!L$110</f>
        <v>350.41603500000002</v>
      </c>
      <c r="I17" s="19">
        <f>[2]Grunddaten!M$110</f>
        <v>373.12884500000001</v>
      </c>
      <c r="J17" s="19">
        <f>[2]Grunddaten!N$110</f>
        <v>482.59228400000001</v>
      </c>
      <c r="K17" s="19">
        <f>[2]Grunddaten!O$110</f>
        <v>617.21170700000005</v>
      </c>
      <c r="L17" s="19">
        <f>[2]Grunddaten!P$110</f>
        <v>654.82313999999997</v>
      </c>
      <c r="M17" s="19">
        <f>[2]Grunddaten!Q$110</f>
        <v>689.54853500000002</v>
      </c>
      <c r="N17" s="19">
        <f>[2]Grunddaten!R$110</f>
        <v>721.06467599999996</v>
      </c>
      <c r="O17" s="19">
        <f>[2]Grunddaten!S$110</f>
        <v>848.42554700000005</v>
      </c>
      <c r="P17" s="19">
        <f>[2]Grunddaten!T$110</f>
        <v>987.49400400000002</v>
      </c>
      <c r="Q17" s="19">
        <f>[2]Grunddaten!U$110</f>
        <v>1031.3027400000001</v>
      </c>
      <c r="R17" s="19">
        <f>[2]Grunddaten!V$110</f>
        <v>1599.4493669999999</v>
      </c>
      <c r="S17" s="19">
        <f>[2]Grunddaten!W$110</f>
        <v>1670.600062</v>
      </c>
      <c r="T17" s="19">
        <f>[2]Grunddaten!X$110</f>
        <v>1729.249767</v>
      </c>
      <c r="U17" s="19">
        <f>[2]Grunddaten!Y$110</f>
        <v>1978.5834320000001</v>
      </c>
      <c r="V17" s="19">
        <f>[2]Grunddaten!Z$110</f>
        <v>2052.1728820000003</v>
      </c>
      <c r="W17" s="19">
        <f>[2]Grunddaten!AA$110</f>
        <v>2878.3583369999997</v>
      </c>
      <c r="X17" s="19">
        <f>[2]Grunddaten!AB$110</f>
        <v>2982.9787520000004</v>
      </c>
      <c r="Y17" s="19">
        <f>[2]Grunddaten!AC$110</f>
        <v>3386.505615</v>
      </c>
      <c r="Z17" s="19">
        <f>[2]Grunddaten!AD$110</f>
        <v>3786.9158170000001</v>
      </c>
      <c r="AA17" s="19">
        <f>[2]Grunddaten!AE$110</f>
        <v>6454.7716209999999</v>
      </c>
      <c r="AB17" s="19">
        <f>[2]Grunddaten!AF$110</f>
        <v>7229.0881469999995</v>
      </c>
      <c r="AC17" s="19">
        <f>[2]Grunddaten!AG$110</f>
        <v>8574.842967999999</v>
      </c>
      <c r="AD17" s="19">
        <f>[2]Grunddaten!AH$110</f>
        <v>8951.769521000002</v>
      </c>
      <c r="AE17" s="19">
        <f>[2]Grunddaten!AI$110</f>
        <v>9642.7064139999984</v>
      </c>
      <c r="AF17" s="19">
        <f>[2]Grunddaten!AJ$110</f>
        <v>9878.474186999998</v>
      </c>
      <c r="AG17" s="19">
        <f>[2]Grunddaten!AK$110</f>
        <v>10058.838146999999</v>
      </c>
    </row>
    <row r="18" spans="1:33" x14ac:dyDescent="0.25">
      <c r="A18" s="4" t="s">
        <v>11</v>
      </c>
      <c r="B18" s="19">
        <f>[2]Grunddaten!F$190</f>
        <v>4.9369116999999996</v>
      </c>
      <c r="C18" s="19">
        <f>[2]Grunddaten!G$190</f>
        <v>6.0796450000000002</v>
      </c>
      <c r="D18" s="19">
        <f>[2]Grunddaten!H$190</f>
        <v>5.8138750000000003</v>
      </c>
      <c r="E18" s="19">
        <f>[2]Grunddaten!I$190</f>
        <v>5.7040162900000002</v>
      </c>
      <c r="F18" s="19">
        <f>[2]Grunddaten!J$190</f>
        <v>8.8415355800000004</v>
      </c>
      <c r="G18" s="19">
        <f>[2]Grunddaten!K$190</f>
        <v>6.8409143400000003</v>
      </c>
      <c r="H18" s="19">
        <f>[2]Grunddaten!L$190</f>
        <v>6.0197368999999998</v>
      </c>
      <c r="I18" s="19">
        <f>[2]Grunddaten!M$190</f>
        <v>10.086564600000001</v>
      </c>
      <c r="J18" s="19">
        <f>[2]Grunddaten!N$190</f>
        <v>10.185731130000001</v>
      </c>
      <c r="K18" s="19">
        <f>[2]Grunddaten!O$190</f>
        <v>10.065721999999999</v>
      </c>
      <c r="L18" s="19">
        <f>[2]Grunddaten!P$190</f>
        <v>10.323102</v>
      </c>
      <c r="M18" s="19">
        <f>[2]Grunddaten!Q$190</f>
        <v>10.832477000000001</v>
      </c>
      <c r="N18" s="19">
        <f>[2]Grunddaten!R$190</f>
        <v>12.324494</v>
      </c>
      <c r="O18" s="19">
        <f>[2]Grunddaten!S$190</f>
        <v>12.737767549999999</v>
      </c>
      <c r="P18" s="19">
        <f>[2]Grunddaten!T$190</f>
        <v>10.799622449999999</v>
      </c>
      <c r="Q18" s="19">
        <f>[2]Grunddaten!U$190</f>
        <v>12.097720949999999</v>
      </c>
      <c r="R18" s="19">
        <f>[2]Grunddaten!V$190</f>
        <v>12.018655000000001</v>
      </c>
      <c r="S18" s="19">
        <f>[2]Grunddaten!W$190</f>
        <v>12.929795</v>
      </c>
      <c r="T18" s="19">
        <f>[2]Grunddaten!X$190</f>
        <v>12.7785823</v>
      </c>
      <c r="U18" s="19">
        <f>[2]Grunddaten!Y$190</f>
        <v>13.275835000000001</v>
      </c>
      <c r="V18" s="19">
        <f>[2]Grunddaten!Z$190</f>
        <v>14.924625150000001</v>
      </c>
      <c r="W18" s="19">
        <f>[2]Grunddaten!AA$190</f>
        <v>18.2881456</v>
      </c>
      <c r="X18" s="19">
        <f>[2]Grunddaten!AB$190</f>
        <v>16.892490500000001</v>
      </c>
      <c r="Y18" s="19">
        <f>[2]Grunddaten!AC$190</f>
        <v>17.1362825</v>
      </c>
      <c r="Z18" s="19">
        <f>[2]Grunddaten!AD$190</f>
        <v>18.91794685</v>
      </c>
      <c r="AA18" s="19">
        <f>[2]Grunddaten!AE$190</f>
        <v>25.559380999999998</v>
      </c>
      <c r="AB18" s="19">
        <f>[2]Grunddaten!AF$190</f>
        <v>33.598522000000003</v>
      </c>
      <c r="AC18" s="19">
        <f>[2]Grunddaten!AG$190</f>
        <v>37.286064999999994</v>
      </c>
      <c r="AD18" s="19">
        <f>[2]Grunddaten!AH$190</f>
        <v>40.178615999999998</v>
      </c>
      <c r="AE18" s="19">
        <f>[2]Grunddaten!AI$190</f>
        <v>44.011014000000003</v>
      </c>
      <c r="AF18" s="19">
        <f>[2]Grunddaten!AJ$190</f>
        <v>42.533237999999997</v>
      </c>
      <c r="AG18" s="19">
        <f>[2]Grunddaten!AK$190</f>
        <v>44.430416000000001</v>
      </c>
    </row>
    <row r="19" spans="1:33" x14ac:dyDescent="0.25">
      <c r="A19" s="4" t="s">
        <v>12</v>
      </c>
      <c r="B19" s="19" t="str">
        <f>[2]Grunddaten!F$240</f>
        <v>–</v>
      </c>
      <c r="C19" s="19" t="str">
        <f>[2]Grunddaten!G$240</f>
        <v>–</v>
      </c>
      <c r="D19" s="19" t="str">
        <f>[2]Grunddaten!H$240</f>
        <v>–</v>
      </c>
      <c r="E19" s="19" t="str">
        <f>[2]Grunddaten!I$240</f>
        <v>–</v>
      </c>
      <c r="F19" s="19" t="str">
        <f>[2]Grunddaten!J$240</f>
        <v>–</v>
      </c>
      <c r="G19" s="19" t="str">
        <f>[2]Grunddaten!K$240</f>
        <v>–</v>
      </c>
      <c r="H19" s="19" t="str">
        <f>[2]Grunddaten!L$240</f>
        <v>–</v>
      </c>
      <c r="I19" s="19" t="str">
        <f>[2]Grunddaten!M$240</f>
        <v>–</v>
      </c>
      <c r="J19" s="19" t="str">
        <f>[2]Grunddaten!N$240</f>
        <v>–</v>
      </c>
      <c r="K19" s="19" t="str">
        <f>[2]Grunddaten!O$240</f>
        <v>–</v>
      </c>
      <c r="L19" s="19" t="str">
        <f>[2]Grunddaten!P$240</f>
        <v>–</v>
      </c>
      <c r="M19" s="19" t="str">
        <f>[2]Grunddaten!Q$240</f>
        <v>–</v>
      </c>
      <c r="N19" s="19" t="str">
        <f>[2]Grunddaten!R$240</f>
        <v>–</v>
      </c>
      <c r="O19" s="19" t="str">
        <f>[2]Grunddaten!S$240</f>
        <v>–</v>
      </c>
      <c r="P19" s="19" t="str">
        <f>[2]Grunddaten!T$240</f>
        <v>–</v>
      </c>
      <c r="Q19" s="19" t="str">
        <f>[2]Grunddaten!U$240</f>
        <v>–</v>
      </c>
      <c r="R19" s="19" t="str">
        <f>[2]Grunddaten!V$240</f>
        <v>–</v>
      </c>
      <c r="S19" s="19" t="str">
        <f>[2]Grunddaten!W$240</f>
        <v>–</v>
      </c>
      <c r="T19" s="19" t="str">
        <f>[2]Grunddaten!X$240</f>
        <v>–</v>
      </c>
      <c r="U19" s="19" t="str">
        <f>[2]Grunddaten!Y$240</f>
        <v>–</v>
      </c>
      <c r="V19" s="19" t="str">
        <f>[2]Grunddaten!Z$240</f>
        <v>–</v>
      </c>
      <c r="W19" s="19" t="str">
        <f>[2]Grunddaten!AA$240</f>
        <v>–</v>
      </c>
      <c r="X19" s="19" t="str">
        <f>[2]Grunddaten!AB$240</f>
        <v>–</v>
      </c>
      <c r="Y19" s="19" t="str">
        <f>[2]Grunddaten!AC$240</f>
        <v>–</v>
      </c>
      <c r="Z19" s="19" t="str">
        <f>[2]Grunddaten!AD$240</f>
        <v>–</v>
      </c>
      <c r="AA19" s="19" t="str">
        <f>[2]Grunddaten!AE$240</f>
        <v>–</v>
      </c>
      <c r="AB19" s="19" t="str">
        <f>[2]Grunddaten!AF$240</f>
        <v>–</v>
      </c>
      <c r="AC19" s="19" t="str">
        <f>[2]Grunddaten!AG$240</f>
        <v>–</v>
      </c>
      <c r="AD19" s="19" t="str">
        <f>[2]Grunddaten!AH$240</f>
        <v>–</v>
      </c>
      <c r="AE19" s="19" t="str">
        <f>[2]Grunddaten!AI$240</f>
        <v>–</v>
      </c>
      <c r="AF19" s="19" t="str">
        <f>[2]Grunddaten!AJ$240</f>
        <v>–</v>
      </c>
      <c r="AG19" s="19" t="str">
        <f>[2]Grunddaten!AK$240</f>
        <v>–</v>
      </c>
    </row>
    <row r="20" spans="1:33" x14ac:dyDescent="0.25">
      <c r="A20" s="21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1:33" x14ac:dyDescent="0.25">
      <c r="A21" s="16" t="s">
        <v>13</v>
      </c>
      <c r="B21" s="17">
        <f>[2]Grunddaten!F$356</f>
        <v>453.83906981000001</v>
      </c>
      <c r="C21" s="17">
        <f>[2]Grunddaten!G$356</f>
        <v>464.88922455000011</v>
      </c>
      <c r="D21" s="17">
        <f>[2]Grunddaten!H$356</f>
        <v>467.12280685999997</v>
      </c>
      <c r="E21" s="17">
        <f>[2]Grunddaten!I$356</f>
        <v>478.51157948999992</v>
      </c>
      <c r="F21" s="17">
        <f>[2]Grunddaten!J$356</f>
        <v>494.23636005999998</v>
      </c>
      <c r="G21" s="17">
        <f>[2]Grunddaten!K$356</f>
        <v>525.58482546999994</v>
      </c>
      <c r="H21" s="17">
        <f>[2]Grunddaten!L$356</f>
        <v>442.20292374000002</v>
      </c>
      <c r="I21" s="17">
        <f>[2]Grunddaten!M$356</f>
        <v>469.88320119999997</v>
      </c>
      <c r="J21" s="17">
        <f>[2]Grunddaten!N$356</f>
        <v>421.0275820199999</v>
      </c>
      <c r="K21" s="17">
        <f>[2]Grunddaten!O$356</f>
        <v>337.35359173999984</v>
      </c>
      <c r="L21" s="17">
        <f>[2]Grunddaten!P$356</f>
        <v>310.07371455000009</v>
      </c>
      <c r="M21" s="17">
        <f>[2]Grunddaten!Q$356</f>
        <v>354.88965033999989</v>
      </c>
      <c r="N21" s="17">
        <f>[2]Grunddaten!R$356</f>
        <v>385.71880039999996</v>
      </c>
      <c r="O21" s="17">
        <f>[2]Grunddaten!S$356</f>
        <v>382.43601276000004</v>
      </c>
      <c r="P21" s="17">
        <f>[2]Grunddaten!T$356</f>
        <v>354.39708480000002</v>
      </c>
      <c r="Q21" s="17">
        <f>[2]Grunddaten!U$356</f>
        <v>445.7199081199999</v>
      </c>
      <c r="R21" s="17">
        <f>[2]Grunddaten!V$356</f>
        <v>181.20775799999979</v>
      </c>
      <c r="S21" s="17">
        <f>[2]Grunddaten!W$356</f>
        <v>243.80560500000001</v>
      </c>
      <c r="T21" s="17">
        <f>[2]Grunddaten!X$356</f>
        <v>289.02536469999995</v>
      </c>
      <c r="U21" s="17">
        <f>[2]Grunddaten!Y$356</f>
        <v>182.16988500000002</v>
      </c>
      <c r="V21" s="17">
        <f>[2]Grunddaten!Z$356</f>
        <v>210.77113284999996</v>
      </c>
      <c r="W21" s="17">
        <f>[2]Grunddaten!AA$356</f>
        <v>216.00296640000033</v>
      </c>
      <c r="X21" s="17">
        <f>[2]Grunddaten!AB$356</f>
        <v>434.11284750000004</v>
      </c>
      <c r="Y21" s="17">
        <f>[2]Grunddaten!AC$356</f>
        <v>544.99565050000001</v>
      </c>
      <c r="Z21" s="17">
        <f>[2]Grunddaten!AD$356</f>
        <v>618.46194014999992</v>
      </c>
      <c r="AA21" s="17">
        <f>[2]Grunddaten!AE$356</f>
        <v>658.31111499999952</v>
      </c>
      <c r="AB21" s="17">
        <f>[2]Grunddaten!AF$356</f>
        <v>801.99357200000031</v>
      </c>
      <c r="AC21" s="17">
        <f>[2]Grunddaten!AG$356</f>
        <v>-168.7761389999996</v>
      </c>
      <c r="AD21" s="17">
        <f>[2]Grunddaten!AH$356</f>
        <v>-211.11514800000259</v>
      </c>
      <c r="AE21" s="17">
        <f>[2]Grunddaten!AI$356</f>
        <v>-642.31598199999826</v>
      </c>
      <c r="AF21" s="17">
        <f>[2]Grunddaten!AJ$356</f>
        <v>-433.78642099999706</v>
      </c>
      <c r="AG21" s="17">
        <f>[2]Grunddaten!AK$356</f>
        <v>-193.10296799999742</v>
      </c>
    </row>
    <row r="22" spans="1:33" s="36" customFormat="1" x14ac:dyDescent="0.25">
      <c r="A22" s="33" t="s">
        <v>23</v>
      </c>
      <c r="B22" s="34">
        <f>[2]Grunddaten!F$40</f>
        <v>2.8602536499999998</v>
      </c>
      <c r="C22" s="34">
        <f>[2]Grunddaten!G$40</f>
        <v>15.823817099999999</v>
      </c>
      <c r="D22" s="34">
        <f>[2]Grunddaten!H$40</f>
        <v>18.959090000000003</v>
      </c>
      <c r="E22" s="34">
        <f>[2]Grunddaten!I$40</f>
        <v>38.109067249999995</v>
      </c>
      <c r="F22" s="34">
        <f>[2]Grunddaten!J$40</f>
        <v>56.560454350000001</v>
      </c>
      <c r="G22" s="34">
        <f>[2]Grunddaten!K$40</f>
        <v>63.184048649999994</v>
      </c>
      <c r="H22" s="34">
        <f>[2]Grunddaten!L$40</f>
        <v>74.394591039999995</v>
      </c>
      <c r="I22" s="34">
        <f>[2]Grunddaten!M$40</f>
        <v>92.705307349999998</v>
      </c>
      <c r="J22" s="34">
        <f>[2]Grunddaten!N$40</f>
        <v>109.11415915000001</v>
      </c>
      <c r="K22" s="34">
        <f>[2]Grunddaten!O$40</f>
        <v>121.84745785</v>
      </c>
      <c r="L22" s="34">
        <f>[2]Grunddaten!P$40</f>
        <v>133.27994855</v>
      </c>
      <c r="M22" s="34">
        <f>[2]Grunddaten!Q$40</f>
        <v>150.94545644999999</v>
      </c>
      <c r="N22" s="34">
        <f>[2]Grunddaten!R$40</f>
        <v>160.88263425</v>
      </c>
      <c r="O22" s="34">
        <f>[2]Grunddaten!S$40</f>
        <v>177.09097965000001</v>
      </c>
      <c r="P22" s="34">
        <f>[2]Grunddaten!T$40</f>
        <v>187.90848274999999</v>
      </c>
      <c r="Q22" s="34">
        <f>[2]Grunddaten!U$40</f>
        <v>208.549902</v>
      </c>
      <c r="R22" s="34">
        <f>[2]Grunddaten!V$40</f>
        <v>207.60428099999999</v>
      </c>
      <c r="S22" s="34">
        <f>[2]Grunddaten!W$40</f>
        <v>222.79870099999999</v>
      </c>
      <c r="T22" s="34">
        <f>[2]Grunddaten!X$40</f>
        <v>235.20225099999999</v>
      </c>
      <c r="U22" s="34">
        <f>[2]Grunddaten!Y$40</f>
        <v>249.87765200000001</v>
      </c>
      <c r="V22" s="34">
        <f>[2]Grunddaten!Z$40</f>
        <v>257.99666300000001</v>
      </c>
      <c r="W22" s="34">
        <f>[2]Grunddaten!AA$40</f>
        <v>268.91229199999998</v>
      </c>
      <c r="X22" s="34">
        <f>[2]Grunddaten!AB$40</f>
        <v>293.01888300000002</v>
      </c>
      <c r="Y22" s="34">
        <f>[2]Grunddaten!AC$40</f>
        <v>317.06477599999999</v>
      </c>
      <c r="Z22" s="34">
        <f>[2]Grunddaten!AD$40</f>
        <v>340.44048700000002</v>
      </c>
      <c r="AA22" s="34">
        <f>[2]Grunddaten!AE$40</f>
        <v>371.285822</v>
      </c>
      <c r="AB22" s="34">
        <f>[2]Grunddaten!AF$40</f>
        <v>419.80267300000003</v>
      </c>
      <c r="AC22" s="34">
        <f>[2]Grunddaten!AG$40</f>
        <v>436.85799400000002</v>
      </c>
      <c r="AD22" s="34">
        <f>[2]Grunddaten!AH$40</f>
        <v>423.46243099999998</v>
      </c>
      <c r="AE22" s="34">
        <f>[2]Grunddaten!AI$40</f>
        <v>407.44165900000002</v>
      </c>
      <c r="AF22" s="34">
        <f>[2]Grunddaten!AJ$40</f>
        <v>357.94182499999999</v>
      </c>
      <c r="AG22" s="34">
        <f>[2]Grunddaten!AK$40</f>
        <v>328.02471100000002</v>
      </c>
    </row>
    <row r="23" spans="1:33" x14ac:dyDescent="0.25">
      <c r="A23" s="20" t="s">
        <v>14</v>
      </c>
      <c r="B23" s="34">
        <f>[2]Grunddaten!F$46</f>
        <v>2.8143234000000001</v>
      </c>
      <c r="C23" s="34">
        <f>[2]Grunddaten!G$46</f>
        <v>17.594980699999997</v>
      </c>
      <c r="D23" s="34">
        <f>[2]Grunddaten!H$46</f>
        <v>30.176844250000002</v>
      </c>
      <c r="E23" s="34">
        <f>[2]Grunddaten!I$46</f>
        <v>44.368967250000004</v>
      </c>
      <c r="F23" s="34">
        <f>[2]Grunddaten!J$46</f>
        <v>57.444722349999992</v>
      </c>
      <c r="G23" s="34">
        <f>[2]Grunddaten!K$46</f>
        <v>69.054926399999999</v>
      </c>
      <c r="H23" s="34">
        <f>[2]Grunddaten!L$46</f>
        <v>78.167743540000004</v>
      </c>
      <c r="I23" s="34">
        <f>[2]Grunddaten!M$46</f>
        <v>92.277950500000003</v>
      </c>
      <c r="J23" s="34">
        <f>[2]Grunddaten!N$46</f>
        <v>108.23725214999999</v>
      </c>
      <c r="K23" s="34">
        <f>[2]Grunddaten!O$46</f>
        <v>121.67255485</v>
      </c>
      <c r="L23" s="34">
        <f>[2]Grunddaten!P$46</f>
        <v>112.15456955000001</v>
      </c>
      <c r="M23" s="34">
        <f>[2]Grunddaten!Q$46</f>
        <v>147.82245645000003</v>
      </c>
      <c r="N23" s="34">
        <f>[2]Grunddaten!R$46</f>
        <v>159.63110817625406</v>
      </c>
      <c r="O23" s="34">
        <f>[2]Grunddaten!S$46</f>
        <v>173.74349783909261</v>
      </c>
      <c r="P23" s="34">
        <f>[2]Grunddaten!T$46</f>
        <v>184.28600624706979</v>
      </c>
      <c r="Q23" s="34">
        <f>[2]Grunddaten!U$46</f>
        <v>197.84775834974951</v>
      </c>
      <c r="R23" s="34">
        <f>[2]Grunddaten!V$46</f>
        <v>211.03007438679219</v>
      </c>
      <c r="S23" s="34">
        <f>[2]Grunddaten!W$46</f>
        <v>220.87198024354782</v>
      </c>
      <c r="T23" s="34">
        <f>[2]Grunddaten!X$46</f>
        <v>233.32886977609309</v>
      </c>
      <c r="U23" s="34">
        <f>[2]Grunddaten!Y$46</f>
        <v>249.05149878884765</v>
      </c>
      <c r="V23" s="34">
        <f>[2]Grunddaten!Z$46</f>
        <v>257.45085569126661</v>
      </c>
      <c r="W23" s="34">
        <f>[2]Grunddaten!AA$46</f>
        <v>266.31832789897879</v>
      </c>
      <c r="X23" s="34">
        <f>[2]Grunddaten!AB$46</f>
        <v>286.50507654449098</v>
      </c>
      <c r="Y23" s="34">
        <f>[2]Grunddaten!AC$46</f>
        <v>313.75737587925664</v>
      </c>
      <c r="Z23" s="34">
        <f>[2]Grunddaten!AD$46</f>
        <v>334.71817694820851</v>
      </c>
      <c r="AA23" s="34">
        <f>[2]Grunddaten!AE$46</f>
        <v>365.37921138655042</v>
      </c>
      <c r="AB23" s="34">
        <f>[2]Grunddaten!AF$46</f>
        <v>414.28998831071254</v>
      </c>
      <c r="AC23" s="34">
        <f>[2]Grunddaten!AG$46</f>
        <v>436.37949330552578</v>
      </c>
      <c r="AD23" s="34">
        <f>[2]Grunddaten!AH$46</f>
        <v>421.91487995759695</v>
      </c>
      <c r="AE23" s="34">
        <f>[2]Grunddaten!AI$46</f>
        <v>408.34628342720993</v>
      </c>
      <c r="AF23" s="34">
        <f>[2]Grunddaten!AJ$46</f>
        <v>358.03068747468632</v>
      </c>
      <c r="AG23" s="34">
        <f>[2]Grunddaten!AK$46</f>
        <v>327.85271168208988</v>
      </c>
    </row>
    <row r="24" spans="1:33" x14ac:dyDescent="0.25">
      <c r="A24" s="20" t="s">
        <v>15</v>
      </c>
      <c r="B24" s="34">
        <f>[2]Grunddaten!F$47</f>
        <v>4.5930249999999999E-2</v>
      </c>
      <c r="C24" s="34">
        <f>[2]Grunddaten!G$47</f>
        <v>-1.7711636000000002</v>
      </c>
      <c r="D24" s="34">
        <f>[2]Grunddaten!H$47</f>
        <v>-11.21775425</v>
      </c>
      <c r="E24" s="34">
        <f>[2]Grunddaten!I$47</f>
        <v>-6.2599</v>
      </c>
      <c r="F24" s="34">
        <f>[2]Grunddaten!J$47</f>
        <v>-0.88426800000000005</v>
      </c>
      <c r="G24" s="34">
        <f>[2]Grunddaten!K$47</f>
        <v>-5.87087775</v>
      </c>
      <c r="H24" s="34">
        <f>[2]Grunddaten!L$47</f>
        <v>-3.7731525000000001</v>
      </c>
      <c r="I24" s="34">
        <f>[2]Grunddaten!M$47</f>
        <v>0.42735684999999995</v>
      </c>
      <c r="J24" s="34">
        <f>[2]Grunddaten!N$47</f>
        <v>0.87690699999999999</v>
      </c>
      <c r="K24" s="34">
        <f>[2]Grunddaten!O$47</f>
        <v>0.174903</v>
      </c>
      <c r="L24" s="34">
        <f>[2]Grunddaten!P$47</f>
        <v>21.125378999999999</v>
      </c>
      <c r="M24" s="34">
        <f>[2]Grunddaten!Q$47</f>
        <v>3.1230000000000002</v>
      </c>
      <c r="N24" s="34">
        <f>[2]Grunddaten!R$47</f>
        <v>1.2515260737459346</v>
      </c>
      <c r="O24" s="34">
        <f>[2]Grunddaten!S$47</f>
        <v>3.3474818109073952</v>
      </c>
      <c r="P24" s="34">
        <f>[2]Grunddaten!T$47</f>
        <v>3.6224765029301835</v>
      </c>
      <c r="Q24" s="34">
        <f>[2]Grunddaten!U$47</f>
        <v>10.702143650250488</v>
      </c>
      <c r="R24" s="34">
        <f>[2]Grunddaten!V$47</f>
        <v>-3.4257932367921837</v>
      </c>
      <c r="S24" s="34">
        <f>[2]Grunddaten!W$47</f>
        <v>1.9267209064521797</v>
      </c>
      <c r="T24" s="34">
        <f>[2]Grunddaten!X$47</f>
        <v>1.8733812839069153</v>
      </c>
      <c r="U24" s="34">
        <f>[2]Grunddaten!Y$47</f>
        <v>0.82615296115236492</v>
      </c>
      <c r="V24" s="34">
        <f>[2]Grunddaten!Z$47</f>
        <v>0.54580701873338544</v>
      </c>
      <c r="W24" s="34">
        <f>[2]Grunddaten!AA$47</f>
        <v>2.5939642310211584</v>
      </c>
      <c r="X24" s="34">
        <f>[2]Grunddaten!AB$47</f>
        <v>6.5138068055090059</v>
      </c>
      <c r="Y24" s="34">
        <f>[2]Grunddaten!AC$47</f>
        <v>3.3074000707433977</v>
      </c>
      <c r="Z24" s="34">
        <f>[2]Grunddaten!AD$47</f>
        <v>5.7223096517914751</v>
      </c>
      <c r="AA24" s="34">
        <f>[2]Grunddaten!AE$47</f>
        <v>5.9066108134495874</v>
      </c>
      <c r="AB24" s="34">
        <f>[2]Grunddaten!AF$47</f>
        <v>5.5126845392874841</v>
      </c>
      <c r="AC24" s="34">
        <f>[2]Grunddaten!AG$47</f>
        <v>0.47850044447421741</v>
      </c>
      <c r="AD24" s="34">
        <f>[2]Grunddaten!AH$47</f>
        <v>1.5475506924030105</v>
      </c>
      <c r="AE24" s="34">
        <f>[2]Grunddaten!AI$47</f>
        <v>-0.90462342720989031</v>
      </c>
      <c r="AF24" s="34">
        <f>[2]Grunddaten!AJ$47</f>
        <v>-8.8862474686300902E-2</v>
      </c>
      <c r="AG24" s="34">
        <f>[2]Grunddaten!AK$47</f>
        <v>0.17199931791016462</v>
      </c>
    </row>
    <row r="25" spans="1:33" x14ac:dyDescent="0.25">
      <c r="A25" s="16" t="s">
        <v>22</v>
      </c>
      <c r="B25" s="17">
        <f>[2]Grunddaten!F$358</f>
        <v>450.97881616000001</v>
      </c>
      <c r="C25" s="17">
        <f>[2]Grunddaten!G$358</f>
        <v>449.06540745000007</v>
      </c>
      <c r="D25" s="17">
        <f>[2]Grunddaten!H$358</f>
        <v>448.16371685999991</v>
      </c>
      <c r="E25" s="17">
        <f>[2]Grunddaten!I$358</f>
        <v>440.40251223999996</v>
      </c>
      <c r="F25" s="17">
        <f>[2]Grunddaten!J$358</f>
        <v>437.67590570999999</v>
      </c>
      <c r="G25" s="17">
        <f>[2]Grunddaten!K$358</f>
        <v>462.40077681999998</v>
      </c>
      <c r="H25" s="17">
        <f>[2]Grunddaten!L$358</f>
        <v>367.80833269999999</v>
      </c>
      <c r="I25" s="17">
        <f>[2]Grunddaten!M$358</f>
        <v>377.17789384999998</v>
      </c>
      <c r="J25" s="17">
        <f>[2]Grunddaten!N$358</f>
        <v>311.91342286999992</v>
      </c>
      <c r="K25" s="17">
        <f>[2]Grunddaten!O$358</f>
        <v>215.50613388999989</v>
      </c>
      <c r="L25" s="17">
        <f>[2]Grunddaten!P$358</f>
        <v>176.79376600000012</v>
      </c>
      <c r="M25" s="17">
        <f>[2]Grunddaten!Q$358</f>
        <v>203.94419388999995</v>
      </c>
      <c r="N25" s="17">
        <f>[2]Grunddaten!R$358</f>
        <v>224.83616615000005</v>
      </c>
      <c r="O25" s="17">
        <f>[2]Grunddaten!S$358</f>
        <v>205.34503311000003</v>
      </c>
      <c r="P25" s="17">
        <f>[2]Grunddaten!T$358</f>
        <v>166.48860204999994</v>
      </c>
      <c r="Q25" s="17">
        <f>[2]Grunddaten!U$358</f>
        <v>237.17000611999993</v>
      </c>
      <c r="R25" s="17">
        <f>[2]Grunddaten!V$358</f>
        <v>-26.396523000000116</v>
      </c>
      <c r="S25" s="17">
        <f>[2]Grunddaten!W$358</f>
        <v>21.006904000000077</v>
      </c>
      <c r="T25" s="17">
        <f>[2]Grunddaten!X$358</f>
        <v>53.823113700000022</v>
      </c>
      <c r="U25" s="17">
        <f>[2]Grunddaten!Y$358</f>
        <v>-67.707767000000104</v>
      </c>
      <c r="V25" s="17">
        <f>[2]Grunddaten!Z$358</f>
        <v>-47.225530150000168</v>
      </c>
      <c r="W25" s="17">
        <f>[2]Grunddaten!AA$358</f>
        <v>-52.909325599999647</v>
      </c>
      <c r="X25" s="17">
        <f>[2]Grunddaten!AB$358</f>
        <v>141.09396449999986</v>
      </c>
      <c r="Y25" s="17">
        <f>[2]Grunddaten!AC$358</f>
        <v>227.93087449999985</v>
      </c>
      <c r="Z25" s="17">
        <f>[2]Grunddaten!AD$358</f>
        <v>278.02145314999962</v>
      </c>
      <c r="AA25" s="17">
        <f>[2]Grunddaten!AE$358</f>
        <v>287.02529299999969</v>
      </c>
      <c r="AB25" s="17">
        <f>[2]Grunddaten!AF$358</f>
        <v>382.19089900000017</v>
      </c>
      <c r="AC25" s="17">
        <f>[2]Grunddaten!AG$358</f>
        <v>-605.63413299999957</v>
      </c>
      <c r="AD25" s="17">
        <f>[2]Grunddaten!AH$358</f>
        <v>-634.57757900000252</v>
      </c>
      <c r="AE25" s="17">
        <f>[2]Grunddaten!AI$358</f>
        <v>-1049.7576409999983</v>
      </c>
      <c r="AF25" s="17">
        <f>[2]Grunddaten!AJ$358</f>
        <v>-791.72824599999694</v>
      </c>
      <c r="AG25" s="17">
        <f>[2]Grunddaten!AK$358</f>
        <v>-521.12767899999744</v>
      </c>
    </row>
    <row r="26" spans="1:33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x14ac:dyDescent="0.25">
      <c r="A27" s="16" t="s">
        <v>16</v>
      </c>
      <c r="B27" s="17">
        <f>[2]Grunddaten!F$516</f>
        <v>453.83906981000007</v>
      </c>
      <c r="C27" s="17">
        <f>[2]Grunddaten!G$516</f>
        <v>464.88922454999999</v>
      </c>
      <c r="D27" s="17">
        <f>[2]Grunddaten!H$516</f>
        <v>467.12280685999997</v>
      </c>
      <c r="E27" s="17">
        <f>[2]Grunddaten!I$516</f>
        <v>478.51157948999992</v>
      </c>
      <c r="F27" s="17">
        <f>[2]Grunddaten!J$516</f>
        <v>494.23636005999998</v>
      </c>
      <c r="G27" s="17">
        <f>[2]Grunddaten!K$516</f>
        <v>525.58482547000006</v>
      </c>
      <c r="H27" s="17">
        <f>[2]Grunddaten!L$516</f>
        <v>442.20292374000007</v>
      </c>
      <c r="I27" s="17">
        <f>[2]Grunddaten!M$516</f>
        <v>469.88320119999997</v>
      </c>
      <c r="J27" s="17">
        <f>[2]Grunddaten!N$516</f>
        <v>421.02758201999995</v>
      </c>
      <c r="K27" s="17">
        <f>[2]Grunddaten!O$516</f>
        <v>337.35359173999984</v>
      </c>
      <c r="L27" s="17">
        <f>[2]Grunddaten!P$516</f>
        <v>310.07371455000015</v>
      </c>
      <c r="M27" s="17">
        <f>[2]Grunddaten!Q$516</f>
        <v>354.88965034000006</v>
      </c>
      <c r="N27" s="17">
        <f>[2]Grunddaten!R$516</f>
        <v>385.71880039999996</v>
      </c>
      <c r="O27" s="17">
        <f>[2]Grunddaten!S$516</f>
        <v>382.4360127600001</v>
      </c>
      <c r="P27" s="17">
        <f>[2]Grunddaten!T$516</f>
        <v>354.39708479999985</v>
      </c>
      <c r="Q27" s="17">
        <f>[2]Grunddaten!U$516</f>
        <v>445.7199081199999</v>
      </c>
      <c r="R27" s="17">
        <f>[2]Grunddaten!V$516</f>
        <v>181.2077581499999</v>
      </c>
      <c r="S27" s="17">
        <f>[2]Grunddaten!W$516</f>
        <v>243.80560515000005</v>
      </c>
      <c r="T27" s="17">
        <f>[2]Grunddaten!X$516</f>
        <v>289.02536476000006</v>
      </c>
      <c r="U27" s="17">
        <f>[2]Grunddaten!Y$516</f>
        <v>182.16988475000002</v>
      </c>
      <c r="V27" s="17">
        <f>[2]Grunddaten!Z$516</f>
        <v>210.77113255999996</v>
      </c>
      <c r="W27" s="17">
        <f>[2]Grunddaten!AA$516</f>
        <v>216.00296653000012</v>
      </c>
      <c r="X27" s="17">
        <f>[2]Grunddaten!AB$516</f>
        <v>434.11284785000009</v>
      </c>
      <c r="Y27" s="17">
        <f>[2]Grunddaten!AC$516</f>
        <v>544.99565044999963</v>
      </c>
      <c r="Z27" s="17">
        <f>[2]Grunddaten!AD$516</f>
        <v>618.46193974999915</v>
      </c>
      <c r="AA27" s="17">
        <f>[2]Grunddaten!AE$516</f>
        <v>658.31111519999945</v>
      </c>
      <c r="AB27" s="17">
        <f>[2]Grunddaten!AF$516</f>
        <v>801.99357185000065</v>
      </c>
      <c r="AC27" s="17">
        <f>[2]Grunddaten!AG$516</f>
        <v>-168.77613925000026</v>
      </c>
      <c r="AD27" s="17">
        <f>[2]Grunddaten!AH$516</f>
        <v>-211.1151483500017</v>
      </c>
      <c r="AE27" s="17">
        <f>[2]Grunddaten!AI$516</f>
        <v>-642.31598099999781</v>
      </c>
      <c r="AF27" s="17">
        <f>[2]Grunddaten!AJ$516</f>
        <v>-433.78642099999757</v>
      </c>
      <c r="AG27" s="17">
        <f>[2]Grunddaten!AK$516</f>
        <v>-193.10296799999762</v>
      </c>
    </row>
    <row r="28" spans="1:33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x14ac:dyDescent="0.25">
      <c r="A29" s="16" t="s">
        <v>17</v>
      </c>
      <c r="B29" s="17">
        <f>[2]Grunddaten!F$616</f>
        <v>454.9440916499999</v>
      </c>
      <c r="C29" s="17">
        <f>[2]Grunddaten!G$616</f>
        <v>923.79623447999984</v>
      </c>
      <c r="D29" s="17">
        <f>[2]Grunddaten!H$616</f>
        <v>1400.0629807400001</v>
      </c>
      <c r="E29" s="17">
        <f>[2]Grunddaten!I$616</f>
        <v>1878.5429001799998</v>
      </c>
      <c r="F29" s="17">
        <f>[2]Grunddaten!J$616</f>
        <v>2364.2105825099998</v>
      </c>
      <c r="G29" s="17">
        <f>[2]Grunddaten!K$616</f>
        <v>2895.81061262</v>
      </c>
      <c r="H29" s="17">
        <f>[2]Grunddaten!L$616</f>
        <v>3336.01804429</v>
      </c>
      <c r="I29" s="17">
        <f>[2]Grunddaten!M$616</f>
        <v>3800.7411378500001</v>
      </c>
      <c r="J29" s="17">
        <f>[2]Grunddaten!N$616</f>
        <v>4221.1170518600002</v>
      </c>
      <c r="K29" s="17">
        <f>[2]Grunddaten!O$616</f>
        <v>4560.32951718</v>
      </c>
      <c r="L29" s="17">
        <f>[2]Grunddaten!P$616</f>
        <v>4848.5542012200003</v>
      </c>
      <c r="M29" s="17">
        <f>[2]Grunddaten!Q$616</f>
        <v>5221.2663262899996</v>
      </c>
      <c r="N29" s="17">
        <f>[2]Grunddaten!R$616</f>
        <v>5607.1794645800001</v>
      </c>
      <c r="O29" s="17">
        <f>[2]Grunddaten!S$616</f>
        <v>5989.6154760899999</v>
      </c>
      <c r="P29" s="17">
        <f>[2]Grunddaten!T$616</f>
        <v>6344.0125605399999</v>
      </c>
      <c r="Q29" s="17">
        <f>[2]Grunddaten!U$616</f>
        <v>6789.7324687300006</v>
      </c>
      <c r="R29" s="17">
        <f>[2]Grunddaten!V$616</f>
        <v>6970.94122823</v>
      </c>
      <c r="S29" s="17">
        <f>[2]Grunddaten!W$616</f>
        <v>7214.7835421299997</v>
      </c>
      <c r="T29" s="17">
        <f>[2]Grunddaten!X$616</f>
        <v>7503.7253646999998</v>
      </c>
      <c r="U29" s="17">
        <f>[2]Grunddaten!Y$616</f>
        <v>7685.9420819300003</v>
      </c>
      <c r="V29" s="17">
        <f>[2]Grunddaten!Z$616</f>
        <v>7896.7132145100004</v>
      </c>
      <c r="W29" s="17">
        <f>[2]Grunddaten!AA$616</f>
        <v>8112.7161809700001</v>
      </c>
      <c r="X29" s="17">
        <f>[2]Grunddaten!AB$616</f>
        <v>8546.8290284100003</v>
      </c>
      <c r="Y29" s="17">
        <f>[2]Grunddaten!AC$616</f>
        <v>9091.8246793500002</v>
      </c>
      <c r="Z29" s="17">
        <f>[2]Grunddaten!AD$616</f>
        <v>9710.2866195999995</v>
      </c>
      <c r="AA29" s="17">
        <f>[2]Grunddaten!AE$616</f>
        <v>10368.59773464</v>
      </c>
      <c r="AB29" s="17">
        <f>[2]Grunddaten!AF$616</f>
        <v>11170.591306330001</v>
      </c>
      <c r="AC29" s="17">
        <f>[2]Grunddaten!AG$616</f>
        <v>11001.710900709999</v>
      </c>
      <c r="AD29" s="17">
        <f>[2]Grunddaten!AH$616</f>
        <v>10790.708764749999</v>
      </c>
      <c r="AE29" s="17">
        <f>[2]Grunddaten!AI$616</f>
        <v>10148.384038430002</v>
      </c>
      <c r="AF29" s="17">
        <f>[2]Grunddaten!AJ$616</f>
        <v>9714.5976174400002</v>
      </c>
      <c r="AG29" s="17">
        <f>[2]Grunddaten!AK$616</f>
        <v>9521.4646490000014</v>
      </c>
    </row>
    <row r="30" spans="1:33" x14ac:dyDescent="0.25">
      <c r="A30" s="4" t="s">
        <v>18</v>
      </c>
      <c r="B30" s="23">
        <f>[2]Grunddaten!F$618</f>
        <v>1.2616204737353811</v>
      </c>
      <c r="C30" s="23">
        <f>[2]Grunddaten!G$618</f>
        <v>1.0868881851212411</v>
      </c>
      <c r="D30" s="23">
        <f>[2]Grunddaten!H$618</f>
        <v>0.93957578165203115</v>
      </c>
      <c r="E30" s="23">
        <f>[2]Grunddaten!I$618</f>
        <v>0.72523115775309732</v>
      </c>
      <c r="F30" s="23">
        <f>[2]Grunddaten!J$618</f>
        <v>0.64031096937862308</v>
      </c>
      <c r="G30" s="23">
        <f>[2]Grunddaten!K$618</f>
        <v>0.5979282354523916</v>
      </c>
      <c r="H30" s="23">
        <f>[2]Grunddaten!L$618</f>
        <v>0.44888872726525569</v>
      </c>
      <c r="I30" s="23">
        <f>[2]Grunddaten!M$618</f>
        <v>0.41751974474880305</v>
      </c>
      <c r="J30" s="23">
        <f>[2]Grunddaten!N$618</f>
        <v>0.32468980978745637</v>
      </c>
      <c r="K30" s="23">
        <f>[2]Grunddaten!O$618</f>
        <v>0.25507055188494593</v>
      </c>
      <c r="L30" s="23">
        <f>[2]Grunddaten!P$618</f>
        <v>0.24054860404668726</v>
      </c>
      <c r="M30" s="23">
        <f>[2]Grunddaten!Q$618</f>
        <v>0.22844708417080842</v>
      </c>
      <c r="N30" s="23">
        <f>[2]Grunddaten!R$618</f>
        <v>0.21816520688463401</v>
      </c>
      <c r="O30" s="23">
        <f>[2]Grunddaten!S$618</f>
        <v>0.18579518808648721</v>
      </c>
      <c r="P30" s="23">
        <f>[2]Grunddaten!T$618</f>
        <v>0.16027348643802411</v>
      </c>
      <c r="Q30" s="23">
        <f>[2]Grunddaten!U$618</f>
        <v>0.15334476645172504</v>
      </c>
      <c r="R30" s="23">
        <f>[2]Grunddaten!V$618</f>
        <v>0.21719326429178126</v>
      </c>
      <c r="S30" s="23">
        <f>[2]Grunddaten!W$618</f>
        <v>0.20789652083966575</v>
      </c>
      <c r="T30" s="23">
        <f>[2]Grunddaten!X$618</f>
        <v>0.20091521480729096</v>
      </c>
      <c r="U30" s="23">
        <f>[2]Grunddaten!Y$618</f>
        <v>0.17571522536687326</v>
      </c>
      <c r="V30" s="23">
        <f>[2]Grunddaten!Z$618</f>
        <v>0.16931954046162082</v>
      </c>
      <c r="W30" s="23">
        <f>[2]Grunddaten!AA$618</f>
        <v>0.19746973040582388</v>
      </c>
      <c r="X30" s="23">
        <f>[2]Grunddaten!AB$618</f>
        <v>0.19700845543873369</v>
      </c>
      <c r="Y30" s="23">
        <f>[2]Grunddaten!AC$618</f>
        <v>0.20125501466624252</v>
      </c>
      <c r="Z30" s="23">
        <f>[2]Grunddaten!AD$618</f>
        <v>0.20389750266312068</v>
      </c>
      <c r="AA30" s="23">
        <f>[2]Grunddaten!AE$618</f>
        <v>0.20338467272632071</v>
      </c>
      <c r="AB30" s="23">
        <f>[2]Grunddaten!AF$618</f>
        <v>0.18725852593985837</v>
      </c>
      <c r="AC30" s="23">
        <f>[2]Grunddaten!AG$618</f>
        <v>0.1400931169722292</v>
      </c>
      <c r="AD30" s="23">
        <f>[2]Grunddaten!AH$618</f>
        <v>0.13999999986877146</v>
      </c>
      <c r="AE30" s="23">
        <f>[2]Grunddaten!AI$618</f>
        <v>0.13944915592308121</v>
      </c>
      <c r="AF30" s="23">
        <f>[2]Grunddaten!AJ$618</f>
        <v>0.16000000000000003</v>
      </c>
      <c r="AG30" s="23">
        <f>[2]Grunddaten!AK$618</f>
        <v>0.15999999979412607</v>
      </c>
    </row>
    <row r="31" spans="1:33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32"/>
    </row>
    <row r="32" spans="1:33" s="25" customFormat="1" ht="12.6" customHeight="1" x14ac:dyDescent="0.25">
      <c r="A32" s="4" t="s">
        <v>19</v>
      </c>
      <c r="AG32" s="37"/>
    </row>
    <row r="33" spans="1:33" x14ac:dyDescent="0.25"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18"/>
    </row>
    <row r="34" spans="1:33" x14ac:dyDescent="0.25">
      <c r="A34" s="25" t="str">
        <f>'2010-2019'!A35</f>
        <v>Bundesamt für Sozialversicherungen, Schweizerische Sozialversicherungsstatistik 2022, Tabelle AHV 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18"/>
    </row>
    <row r="35" spans="1:33" x14ac:dyDescent="0.25">
      <c r="A35" s="25" t="str">
        <f>'2010-2019'!A36</f>
        <v>Auskünfte per Telefon: 058 465 03 39 oder per E-mail an: salome.schuepbach@bsv.admin.ch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18"/>
      <c r="AC35" s="18"/>
      <c r="AD35" s="18"/>
      <c r="AE35" s="18"/>
      <c r="AF35" s="18"/>
      <c r="AG35" s="18"/>
    </row>
    <row r="36" spans="1:33" x14ac:dyDescent="0.25">
      <c r="A36" s="25" t="str">
        <f>'2010-2019'!A37</f>
        <v>© BFS - Statistisches Lexikon der Schweiz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x14ac:dyDescent="0.25"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x14ac:dyDescent="0.25"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x14ac:dyDescent="0.25"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x14ac:dyDescent="0.25"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x14ac:dyDescent="0.25"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x14ac:dyDescent="0.25"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x14ac:dyDescent="0.25"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x14ac:dyDescent="0.25"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x14ac:dyDescent="0.25"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x14ac:dyDescent="0.25"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x14ac:dyDescent="0.25"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x14ac:dyDescent="0.25"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4:33" x14ac:dyDescent="0.25"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4:33" x14ac:dyDescent="0.25"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4:33" x14ac:dyDescent="0.25"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4:33" x14ac:dyDescent="0.25"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4:33" x14ac:dyDescent="0.25"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4:33" x14ac:dyDescent="0.25"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4:33" x14ac:dyDescent="0.25"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4:33" x14ac:dyDescent="0.25"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4:33" x14ac:dyDescent="0.25"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4:33" x14ac:dyDescent="0.25"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4:33" x14ac:dyDescent="0.25"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4:33" x14ac:dyDescent="0.25"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4:33" x14ac:dyDescent="0.25"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4:33" x14ac:dyDescent="0.25"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4:33" x14ac:dyDescent="0.25"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4:33" x14ac:dyDescent="0.25"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4:33" x14ac:dyDescent="0.25"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4:33" x14ac:dyDescent="0.25"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4:33" x14ac:dyDescent="0.25"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4:33" x14ac:dyDescent="0.25"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4:33" x14ac:dyDescent="0.25"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4:33" x14ac:dyDescent="0.25"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4:33" x14ac:dyDescent="0.25"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4:33" x14ac:dyDescent="0.25"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4:33" x14ac:dyDescent="0.25"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4:33" x14ac:dyDescent="0.25"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4:33" x14ac:dyDescent="0.25"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4:33" x14ac:dyDescent="0.25"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4:33" x14ac:dyDescent="0.25"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4:33" x14ac:dyDescent="0.25"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4:33" x14ac:dyDescent="0.25"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4:33" x14ac:dyDescent="0.25"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4:33" x14ac:dyDescent="0.25"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4:33" x14ac:dyDescent="0.25"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4:33" x14ac:dyDescent="0.25"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4:33" x14ac:dyDescent="0.25"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4:33" x14ac:dyDescent="0.25"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4:33" x14ac:dyDescent="0.25"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4:33" x14ac:dyDescent="0.25"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4:33" x14ac:dyDescent="0.25"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4:33" x14ac:dyDescent="0.25"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4:33" x14ac:dyDescent="0.25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4:33" x14ac:dyDescent="0.25"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4:33" x14ac:dyDescent="0.25"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4:33" x14ac:dyDescent="0.25"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4:33" x14ac:dyDescent="0.25"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4:33" x14ac:dyDescent="0.25"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4:33" x14ac:dyDescent="0.25"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4:33" x14ac:dyDescent="0.25"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4:33" x14ac:dyDescent="0.25"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4:33" x14ac:dyDescent="0.25"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4:33" x14ac:dyDescent="0.25"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4:33" x14ac:dyDescent="0.25"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4:33" x14ac:dyDescent="0.25"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4:33" x14ac:dyDescent="0.25"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4:33" x14ac:dyDescent="0.25"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4:33" x14ac:dyDescent="0.25"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4:33" x14ac:dyDescent="0.25"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4:33" x14ac:dyDescent="0.25"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4:33" x14ac:dyDescent="0.25"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4:33" x14ac:dyDescent="0.25"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4:33" x14ac:dyDescent="0.25"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4:33" x14ac:dyDescent="0.25"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4:33" x14ac:dyDescent="0.25"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4:33" x14ac:dyDescent="0.25"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4:33" x14ac:dyDescent="0.25"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4:33" x14ac:dyDescent="0.25"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4:33" x14ac:dyDescent="0.25"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4:33" x14ac:dyDescent="0.25"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4:33" x14ac:dyDescent="0.25"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4:33" x14ac:dyDescent="0.25"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4:33" x14ac:dyDescent="0.25"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4:33" x14ac:dyDescent="0.25"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4:33" x14ac:dyDescent="0.25"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4:33" x14ac:dyDescent="0.25"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4:33" x14ac:dyDescent="0.25"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4:33" x14ac:dyDescent="0.25"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4:33" x14ac:dyDescent="0.25"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4:33" x14ac:dyDescent="0.25"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4:33" x14ac:dyDescent="0.25"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4:33" x14ac:dyDescent="0.25"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4:33" x14ac:dyDescent="0.25"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4:33" x14ac:dyDescent="0.25"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4:33" x14ac:dyDescent="0.25"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4:33" x14ac:dyDescent="0.25"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4:33" x14ac:dyDescent="0.25"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4:33" x14ac:dyDescent="0.25"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4:33" x14ac:dyDescent="0.25"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4:33" x14ac:dyDescent="0.25"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4:33" x14ac:dyDescent="0.25"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4:33" x14ac:dyDescent="0.25"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4:33" x14ac:dyDescent="0.25"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4:33" x14ac:dyDescent="0.25"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4:33" x14ac:dyDescent="0.25"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4:33" x14ac:dyDescent="0.25"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4:33" x14ac:dyDescent="0.25"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4:33" x14ac:dyDescent="0.25"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4:33" x14ac:dyDescent="0.25"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4:33" x14ac:dyDescent="0.25"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4:33" x14ac:dyDescent="0.25"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4:33" x14ac:dyDescent="0.25"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4:33" x14ac:dyDescent="0.25"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4:33" x14ac:dyDescent="0.25"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4:33" x14ac:dyDescent="0.25"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4:33" x14ac:dyDescent="0.25"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4:33" x14ac:dyDescent="0.25"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4:33" x14ac:dyDescent="0.25"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4:33" x14ac:dyDescent="0.25"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4:33" x14ac:dyDescent="0.25"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4:33" x14ac:dyDescent="0.25"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4:33" x14ac:dyDescent="0.25"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4:33" x14ac:dyDescent="0.25"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4:33" x14ac:dyDescent="0.25"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4:33" x14ac:dyDescent="0.25"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4:33" x14ac:dyDescent="0.25"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4:33" x14ac:dyDescent="0.25"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4:33" x14ac:dyDescent="0.25"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4:33" x14ac:dyDescent="0.25"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4:33" x14ac:dyDescent="0.25"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4:33" x14ac:dyDescent="0.25"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4:33" x14ac:dyDescent="0.25"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4:33" x14ac:dyDescent="0.25"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4:33" x14ac:dyDescent="0.25"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4:33" x14ac:dyDescent="0.25"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4:33" x14ac:dyDescent="0.25"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4:33" x14ac:dyDescent="0.25"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4:33" x14ac:dyDescent="0.25"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4:33" x14ac:dyDescent="0.25"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4:33" x14ac:dyDescent="0.25"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4:33" x14ac:dyDescent="0.25"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4:33" x14ac:dyDescent="0.25"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4:33" x14ac:dyDescent="0.25"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4:33" x14ac:dyDescent="0.25"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4:33" x14ac:dyDescent="0.25"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4:33" x14ac:dyDescent="0.25"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4:33" x14ac:dyDescent="0.25"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4:33" x14ac:dyDescent="0.25"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4:33" x14ac:dyDescent="0.25"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4:33" x14ac:dyDescent="0.25"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4:33" x14ac:dyDescent="0.25"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4:33" x14ac:dyDescent="0.25"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4:33" x14ac:dyDescent="0.25"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4:33" x14ac:dyDescent="0.25"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4:33" x14ac:dyDescent="0.25"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4:33" x14ac:dyDescent="0.25"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4:33" x14ac:dyDescent="0.25"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4:33" x14ac:dyDescent="0.25"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4:33" x14ac:dyDescent="0.25"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4:33" x14ac:dyDescent="0.25"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4:33" x14ac:dyDescent="0.25"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4:33" x14ac:dyDescent="0.25"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4:33" x14ac:dyDescent="0.25"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4:33" x14ac:dyDescent="0.25"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4:33" x14ac:dyDescent="0.25"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4:33" x14ac:dyDescent="0.25"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4:33" x14ac:dyDescent="0.25"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4:33" x14ac:dyDescent="0.25"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4:33" x14ac:dyDescent="0.25"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4:33" x14ac:dyDescent="0.25"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4:33" x14ac:dyDescent="0.25"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4:33" x14ac:dyDescent="0.25"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4:33" x14ac:dyDescent="0.25"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4:33" x14ac:dyDescent="0.25"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4:33" x14ac:dyDescent="0.25"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4:33" x14ac:dyDescent="0.25"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4:33" x14ac:dyDescent="0.25"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4:33" x14ac:dyDescent="0.25"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4:33" x14ac:dyDescent="0.25"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4:33" x14ac:dyDescent="0.25"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4:33" x14ac:dyDescent="0.25"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4:33" x14ac:dyDescent="0.25"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4:33" x14ac:dyDescent="0.25"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4:33" x14ac:dyDescent="0.25"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4:33" x14ac:dyDescent="0.25"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4:33" x14ac:dyDescent="0.25"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4:33" x14ac:dyDescent="0.25"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4:33" x14ac:dyDescent="0.25"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4:33" x14ac:dyDescent="0.25"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4:33" x14ac:dyDescent="0.25"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4:33" x14ac:dyDescent="0.25"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4:33" x14ac:dyDescent="0.25"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4:33" x14ac:dyDescent="0.25"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4:33" x14ac:dyDescent="0.25"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4:33" x14ac:dyDescent="0.25"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4:33" x14ac:dyDescent="0.25"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4:33" x14ac:dyDescent="0.25"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4:33" x14ac:dyDescent="0.25"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4:33" x14ac:dyDescent="0.25"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4:33" x14ac:dyDescent="0.25"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4:33" x14ac:dyDescent="0.25"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4:33" x14ac:dyDescent="0.25"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4:33" x14ac:dyDescent="0.25"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4:33" x14ac:dyDescent="0.25"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4:33" x14ac:dyDescent="0.25"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4:33" x14ac:dyDescent="0.25"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4:33" x14ac:dyDescent="0.25"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4:33" x14ac:dyDescent="0.25"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4:33" x14ac:dyDescent="0.25"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4:33" x14ac:dyDescent="0.25"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4:33" x14ac:dyDescent="0.25"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4:33" x14ac:dyDescent="0.25"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4:33" x14ac:dyDescent="0.25"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4:33" x14ac:dyDescent="0.25"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4:33" x14ac:dyDescent="0.25"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4:33" x14ac:dyDescent="0.25"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4:33" x14ac:dyDescent="0.25"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4:33" x14ac:dyDescent="0.25"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4:33" x14ac:dyDescent="0.25"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4:33" x14ac:dyDescent="0.25"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4:33" x14ac:dyDescent="0.25"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4:33" x14ac:dyDescent="0.25"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4:33" x14ac:dyDescent="0.25"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4:33" x14ac:dyDescent="0.25"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4:33" x14ac:dyDescent="0.25"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4:33" x14ac:dyDescent="0.25"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4:33" x14ac:dyDescent="0.25"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4:33" x14ac:dyDescent="0.25"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4:33" x14ac:dyDescent="0.25"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4:33" x14ac:dyDescent="0.25"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4:33" x14ac:dyDescent="0.25"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4:33" x14ac:dyDescent="0.25"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4:33" x14ac:dyDescent="0.25"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4:33" x14ac:dyDescent="0.25"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4:33" x14ac:dyDescent="0.25"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4:33" x14ac:dyDescent="0.25"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4:33" x14ac:dyDescent="0.25"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4:33" x14ac:dyDescent="0.25"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4:33" x14ac:dyDescent="0.25"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4:33" x14ac:dyDescent="0.25"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4:33" x14ac:dyDescent="0.25"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4:33" x14ac:dyDescent="0.25"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4:33" x14ac:dyDescent="0.25"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4:33" x14ac:dyDescent="0.25"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4:33" x14ac:dyDescent="0.25"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4:33" x14ac:dyDescent="0.25"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4:33" x14ac:dyDescent="0.25"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4:33" x14ac:dyDescent="0.25"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4:33" x14ac:dyDescent="0.25"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4:33" x14ac:dyDescent="0.25"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4:33" x14ac:dyDescent="0.25"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4:33" x14ac:dyDescent="0.25"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4:33" x14ac:dyDescent="0.25"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4:33" x14ac:dyDescent="0.25"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4:33" x14ac:dyDescent="0.25"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4:33" x14ac:dyDescent="0.25"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4:33" x14ac:dyDescent="0.25"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4:33" x14ac:dyDescent="0.25"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4:33" x14ac:dyDescent="0.25"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4:33" x14ac:dyDescent="0.25"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4:33" x14ac:dyDescent="0.25"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4:33" x14ac:dyDescent="0.25"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4:33" x14ac:dyDescent="0.25"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4:33" x14ac:dyDescent="0.25"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4:33" x14ac:dyDescent="0.25"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4:33" x14ac:dyDescent="0.25"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4:33" x14ac:dyDescent="0.25"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4:33" x14ac:dyDescent="0.25"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4:33" x14ac:dyDescent="0.25"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4:33" x14ac:dyDescent="0.25"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4:33" x14ac:dyDescent="0.25"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4:33" x14ac:dyDescent="0.25"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4:33" x14ac:dyDescent="0.25"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4:33" x14ac:dyDescent="0.25"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4:33" x14ac:dyDescent="0.25"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4:33" x14ac:dyDescent="0.25"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4:33" x14ac:dyDescent="0.25"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4:33" x14ac:dyDescent="0.25"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4:33" x14ac:dyDescent="0.25"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4:33" x14ac:dyDescent="0.25"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4:33" x14ac:dyDescent="0.25"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4:33" x14ac:dyDescent="0.25"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4:33" x14ac:dyDescent="0.25"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4:33" x14ac:dyDescent="0.25"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4:33" x14ac:dyDescent="0.25"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4:33" x14ac:dyDescent="0.25"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4:33" x14ac:dyDescent="0.25"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4:33" x14ac:dyDescent="0.25"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4:33" x14ac:dyDescent="0.25"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4:33" x14ac:dyDescent="0.25"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4:33" x14ac:dyDescent="0.25"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4:33" x14ac:dyDescent="0.25"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4:33" x14ac:dyDescent="0.25"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4:33" x14ac:dyDescent="0.25"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4:33" x14ac:dyDescent="0.25"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4:33" x14ac:dyDescent="0.25"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4:33" x14ac:dyDescent="0.25"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4:33" x14ac:dyDescent="0.25"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4:33" x14ac:dyDescent="0.25"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4:33" x14ac:dyDescent="0.25"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4:33" x14ac:dyDescent="0.25"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4:33" x14ac:dyDescent="0.25"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4:33" x14ac:dyDescent="0.25"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4:33" x14ac:dyDescent="0.25"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4:33" x14ac:dyDescent="0.25"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4:33" x14ac:dyDescent="0.25"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4:33" x14ac:dyDescent="0.25"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4:33" x14ac:dyDescent="0.25"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4:33" x14ac:dyDescent="0.25"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4:33" x14ac:dyDescent="0.25"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4:33" x14ac:dyDescent="0.25"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4:33" x14ac:dyDescent="0.25"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4:33" x14ac:dyDescent="0.25"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4:33" x14ac:dyDescent="0.25"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4:33" x14ac:dyDescent="0.25"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4:33" x14ac:dyDescent="0.25"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4:33" x14ac:dyDescent="0.25"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4:33" x14ac:dyDescent="0.25"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4:33" x14ac:dyDescent="0.25"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4:33" x14ac:dyDescent="0.25"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4:33" x14ac:dyDescent="0.25"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4:33" x14ac:dyDescent="0.25"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4:33" x14ac:dyDescent="0.25"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4:33" x14ac:dyDescent="0.25"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4:33" x14ac:dyDescent="0.25"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4:33" x14ac:dyDescent="0.25"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4:33" x14ac:dyDescent="0.25"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4:33" x14ac:dyDescent="0.25"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4:33" x14ac:dyDescent="0.25"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4:33" x14ac:dyDescent="0.25"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4:33" x14ac:dyDescent="0.25"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4:33" x14ac:dyDescent="0.25"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4:33" x14ac:dyDescent="0.25"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4:33" x14ac:dyDescent="0.25"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4:33" x14ac:dyDescent="0.25"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4:33" x14ac:dyDescent="0.25"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4:33" x14ac:dyDescent="0.25"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4:33" x14ac:dyDescent="0.25"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4:33" x14ac:dyDescent="0.25"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4:33" x14ac:dyDescent="0.25"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4:33" x14ac:dyDescent="0.25"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4:33" x14ac:dyDescent="0.25"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4:33" x14ac:dyDescent="0.25"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4:33" x14ac:dyDescent="0.25"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4:33" x14ac:dyDescent="0.25"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4:33" x14ac:dyDescent="0.25"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4:33" x14ac:dyDescent="0.25"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4:33" x14ac:dyDescent="0.25"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4:33" x14ac:dyDescent="0.25"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4:33" x14ac:dyDescent="0.25"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4:33" x14ac:dyDescent="0.25"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4:33" x14ac:dyDescent="0.25"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4:33" x14ac:dyDescent="0.25"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4:33" x14ac:dyDescent="0.25"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4:33" x14ac:dyDescent="0.25"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4:33" x14ac:dyDescent="0.25"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4:33" x14ac:dyDescent="0.25"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2020-2021</vt:lpstr>
      <vt:lpstr>2010-2019</vt:lpstr>
      <vt:lpstr>2000-2009</vt:lpstr>
      <vt:lpstr>1990-1999</vt:lpstr>
      <vt:lpstr>1980-1989</vt:lpstr>
      <vt:lpstr>1948-1979</vt:lpstr>
      <vt:lpstr>'1948-1979'!Druckbereich</vt:lpstr>
      <vt:lpstr>'1980-1989'!Druckbereich</vt:lpstr>
      <vt:lpstr>'1990-1999'!Druckbereich</vt:lpstr>
      <vt:lpstr>'2000-2009'!Druckbereich</vt:lpstr>
      <vt:lpstr>'2010-2019'!Druckbereich</vt:lpstr>
      <vt:lpstr>'2020-2021'!Druckbereich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Reber Daniel BSV</cp:lastModifiedBy>
  <cp:lastPrinted>2022-05-11T06:28:24Z</cp:lastPrinted>
  <dcterms:created xsi:type="dcterms:W3CDTF">2010-11-18T09:59:17Z</dcterms:created>
  <dcterms:modified xsi:type="dcterms:W3CDTF">2022-05-11T06:28:29Z</dcterms:modified>
</cp:coreProperties>
</file>