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U\TOUR\02_Sektion\Diffusion\2. Publikationen\Pressemitteilung_parahotellerie\2021\Tableaux xlsx\3. Régions touristiques\3.1 Demande (3)\"/>
    </mc:Choice>
  </mc:AlternateContent>
  <bookViews>
    <workbookView xWindow="0" yWindow="0" windowWidth="25200" windowHeight="12000"/>
  </bookViews>
  <sheets>
    <sheet name="2021" sheetId="15" r:id="rId1"/>
    <sheet name="2020" sheetId="14" r:id="rId2"/>
    <sheet name="2019" sheetId="13" r:id="rId3"/>
    <sheet name="2018" sheetId="12" r:id="rId4"/>
    <sheet name="2017" sheetId="11" r:id="rId5"/>
    <sheet name="2016" sheetId="10" r:id="rId6"/>
    <sheet name="2015" sheetId="2" r:id="rId7"/>
    <sheet name="2014" sheetId="3" r:id="rId8"/>
    <sheet name="2013" sheetId="4" r:id="rId9"/>
    <sheet name="2012" sheetId="5" r:id="rId10"/>
    <sheet name="2011" sheetId="6" r:id="rId11"/>
    <sheet name="2010" sheetId="7" r:id="rId12"/>
    <sheet name="2009" sheetId="8" r:id="rId13"/>
    <sheet name="2008" sheetId="9" r:id="rId14"/>
  </sheets>
  <definedNames>
    <definedName name="_xlnm.Print_Area" localSheetId="13">'2008'!$A$1:$E$26</definedName>
    <definedName name="_xlnm.Print_Area" localSheetId="12">'2009'!$A$1:$E$25</definedName>
    <definedName name="_xlnm.Print_Area" localSheetId="11">'2010'!$A$1:$E$26</definedName>
    <definedName name="_xlnm.Print_Area" localSheetId="10">'2011'!$A$1:$E$26</definedName>
    <definedName name="_xlnm.Print_Area" localSheetId="9">'2012'!$A$1:$E$26</definedName>
    <definedName name="_xlnm.Print_Area" localSheetId="8">'2013'!$A$1:$E$26</definedName>
    <definedName name="_xlnm.Print_Area" localSheetId="7">'2014'!$A$1:$E$26</definedName>
    <definedName name="_xlnm.Print_Area" localSheetId="6">'2015'!$A$1:$E$26</definedName>
    <definedName name="_xlnm.Print_Area" localSheetId="5">'2016'!$A$1:$E$26</definedName>
    <definedName name="_xlnm.Print_Area" localSheetId="4">'2017'!$A$1:$E$24</definedName>
    <definedName name="_xlnm.Print_Area" localSheetId="3">'2018'!$A$1:$E$24</definedName>
  </definedNames>
  <calcPr calcId="162913"/>
</workbook>
</file>

<file path=xl/calcChain.xml><?xml version="1.0" encoding="utf-8"?>
<calcChain xmlns="http://schemas.openxmlformats.org/spreadsheetml/2006/main">
  <c r="E18" i="14" l="1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5" i="14"/>
  <c r="D5" i="14"/>
  <c r="D7" i="13"/>
  <c r="E7" i="13"/>
  <c r="D8" i="13"/>
  <c r="E8" i="13"/>
  <c r="D9" i="13"/>
  <c r="E9" i="13"/>
  <c r="D10" i="13"/>
  <c r="E10" i="13"/>
  <c r="D11" i="13"/>
  <c r="E11" i="13"/>
  <c r="D12" i="13"/>
  <c r="E12" i="13"/>
  <c r="D13" i="13"/>
  <c r="E13" i="13"/>
  <c r="D14" i="13"/>
  <c r="E14" i="13"/>
  <c r="D15" i="13"/>
  <c r="E15" i="13"/>
  <c r="D16" i="13"/>
  <c r="E16" i="13"/>
  <c r="D17" i="13"/>
  <c r="E17" i="13"/>
  <c r="D18" i="13"/>
  <c r="E18" i="13"/>
  <c r="E5" i="13"/>
  <c r="D5" i="13"/>
  <c r="E7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D7" i="12"/>
  <c r="E5" i="12"/>
  <c r="D5" i="12"/>
  <c r="E7" i="11"/>
  <c r="D7" i="11"/>
  <c r="D5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5" i="11"/>
  <c r="E8" i="10"/>
  <c r="E9" i="10"/>
  <c r="E10" i="10"/>
  <c r="E11" i="10"/>
  <c r="E12" i="10"/>
  <c r="E13" i="10"/>
  <c r="E14" i="10"/>
  <c r="E15" i="10"/>
  <c r="E16" i="10"/>
  <c r="E17" i="10"/>
  <c r="E18" i="10"/>
  <c r="E19" i="10"/>
  <c r="E7" i="10"/>
  <c r="E5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7" i="10"/>
  <c r="D5" i="10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E11" i="9"/>
  <c r="D11" i="9"/>
  <c r="E10" i="9"/>
  <c r="D10" i="9"/>
  <c r="E9" i="9"/>
  <c r="D9" i="9"/>
  <c r="E8" i="9"/>
  <c r="D8" i="9"/>
  <c r="E7" i="9"/>
  <c r="D7" i="9"/>
  <c r="E5" i="9"/>
  <c r="D5" i="9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5" i="8"/>
  <c r="D5" i="8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E11" i="7"/>
  <c r="D11" i="7"/>
  <c r="E10" i="7"/>
  <c r="D10" i="7"/>
  <c r="E9" i="7"/>
  <c r="D9" i="7"/>
  <c r="E8" i="7"/>
  <c r="D8" i="7"/>
  <c r="E7" i="7"/>
  <c r="D7" i="7"/>
  <c r="E5" i="7"/>
  <c r="D5" i="7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5" i="6"/>
  <c r="D5" i="6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E5" i="5"/>
  <c r="D5" i="5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5" i="4"/>
  <c r="D5" i="4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5" i="3"/>
  <c r="D5" i="3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5" i="2"/>
  <c r="D5" i="2"/>
</calcChain>
</file>

<file path=xl/sharedStrings.xml><?xml version="1.0" encoding="utf-8"?>
<sst xmlns="http://schemas.openxmlformats.org/spreadsheetml/2006/main" count="424" uniqueCount="46">
  <si>
    <t>Région touristique</t>
  </si>
  <si>
    <t>Arrivées</t>
  </si>
  <si>
    <t>Nuitées</t>
  </si>
  <si>
    <t>Durée de séjour</t>
  </si>
  <si>
    <t>Grisons</t>
  </si>
  <si>
    <t>Suisse orientale</t>
  </si>
  <si>
    <t>Région zurichoise</t>
  </si>
  <si>
    <t>Lucerne / Lac des Quatre-Cantons</t>
  </si>
  <si>
    <t>Région bâloise</t>
  </si>
  <si>
    <t>Région Berne</t>
  </si>
  <si>
    <t>Oberland bernois</t>
  </si>
  <si>
    <t>Jura &amp; Trois-Lacs</t>
  </si>
  <si>
    <t>Terrains de campings: arrivées et nuitées de l'année 2015,</t>
  </si>
  <si>
    <t>T 10.03.02.03.03.21</t>
  </si>
  <si>
    <t>par région touristique</t>
  </si>
  <si>
    <t>(uniquement hôtes de passage)</t>
  </si>
  <si>
    <t>Répartition des nuitées en %</t>
  </si>
  <si>
    <r>
      <t>CV</t>
    </r>
    <r>
      <rPr>
        <i/>
        <vertAlign val="superscript"/>
        <sz val="8"/>
        <rFont val="Arial Narrow"/>
        <family val="2"/>
      </rPr>
      <t>2</t>
    </r>
    <r>
      <rPr>
        <i/>
        <sz val="8"/>
        <rFont val="Arial Narrow"/>
        <family val="2"/>
      </rPr>
      <t xml:space="preserve"> Arrivées </t>
    </r>
  </si>
  <si>
    <r>
      <t>CV</t>
    </r>
    <r>
      <rPr>
        <i/>
        <vertAlign val="superscript"/>
        <sz val="8"/>
        <rFont val="Arial Narrow"/>
        <family val="2"/>
      </rPr>
      <t>2</t>
    </r>
    <r>
      <rPr>
        <i/>
        <sz val="8"/>
        <rFont val="Arial Narrow"/>
        <family val="2"/>
      </rPr>
      <t xml:space="preserve"> Nuitées</t>
    </r>
  </si>
  <si>
    <t>Suisse</t>
  </si>
  <si>
    <r>
      <t>Région lémanique (Vaud)/Genève</t>
    </r>
    <r>
      <rPr>
        <vertAlign val="superscript"/>
        <sz val="8"/>
        <rFont val="Arial Narrow"/>
        <family val="2"/>
      </rPr>
      <t>1</t>
    </r>
  </si>
  <si>
    <t>Valais</t>
  </si>
  <si>
    <t>Tessin</t>
  </si>
  <si>
    <t>Région Fribourg</t>
  </si>
  <si>
    <t>Région Argovie</t>
  </si>
  <si>
    <r>
      <t>1</t>
    </r>
    <r>
      <rPr>
        <sz val="8"/>
        <rFont val="Arial Narrow"/>
        <family val="2"/>
      </rPr>
      <t xml:space="preserve"> cumulés pour des raisons de protection des données (moins de 3 établissements ouverts pour la région touristique de Genève, en moyenne annuelle)</t>
    </r>
  </si>
  <si>
    <r>
      <t>2</t>
    </r>
    <r>
      <rPr>
        <sz val="8"/>
        <rFont val="Arial Narrow"/>
        <family val="2"/>
      </rPr>
      <t xml:space="preserve"> coefficient de variation, en %</t>
    </r>
  </si>
  <si>
    <t>Remarque: La méthodologie pour le calcul de la statistique des terrains de camping a été revisée en 2010; les résultats des années 2008 et 2009 ont été recalculés. Pour de plus amples informations: http://www.bfs.admin.ch/bfs/portal/fr/index/themen/10/03/blank/key/03/01.html</t>
  </si>
  <si>
    <t>Source: HESTA</t>
  </si>
  <si>
    <t>Renseignements: info-tour@bfs.admin.ch</t>
  </si>
  <si>
    <t>© OFS - Encyclopédie statistique de la Suisse</t>
  </si>
  <si>
    <t>Terrains de campings: arrivées et nuitées de l'année 2014,</t>
  </si>
  <si>
    <t>Répartition des nuitées</t>
  </si>
  <si>
    <t>Terrains de campings: arrivées et nuitées de l'année 2013,</t>
  </si>
  <si>
    <t>Renseignements: Info-Tour 032 867 24 40, info-tour@bfs.admin.ch</t>
  </si>
  <si>
    <t>Terrains de campings: arrivées et nuitées de l'année 2012,</t>
  </si>
  <si>
    <t>Terrains de campings: arrivées et nuitées de l'année 2011,</t>
  </si>
  <si>
    <t>Terrains de campings: arrivées et nuitées de l'année 2010,</t>
  </si>
  <si>
    <t>Terrains de campings: arrivées et nuitées de l'année 2009,</t>
  </si>
  <si>
    <t>Terrains de campings: arrivées et nuitées de l'année 2008,</t>
  </si>
  <si>
    <t>Terrains de campings: arrivées et nuitées de l'année 2016,</t>
  </si>
  <si>
    <t>Terrains de campings: arrivées et nuitées de l'année 2017,</t>
  </si>
  <si>
    <t>Terrains de campings: arrivées et nuitées de l'année 2018,</t>
  </si>
  <si>
    <t>Terrains de campings: arrivées et nuitées de l'année 2019,</t>
  </si>
  <si>
    <t>Terrains de campings: arrivées et nuitées de l'année 2020,</t>
  </si>
  <si>
    <t>Terrains de campings: arrivées et nuitées de l'année 2021,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</si>
</sst>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,##0__;\-#,###,##0__;\-__;@__\ "/>
    <numFmt numFmtId="165" formatCode="#,###,##0.0____;\-#,###,##0.0____;0.0____;@____"/>
    <numFmt numFmtId="166" formatCode="#,###,##0.0____;\-#,###,##0.0____;\-____;@____"/>
    <numFmt numFmtId="167" formatCode="0.0"/>
  </numFmts>
  <fonts count="15"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i/>
      <vertAlign val="superscript"/>
      <sz val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vertAlign val="superscript"/>
      <sz val="8"/>
      <name val="Arial Narrow"/>
      <family val="2"/>
    </font>
    <font>
      <sz val="8"/>
      <name val="Helvetica 55 Roman"/>
      <family val="2"/>
    </font>
    <font>
      <sz val="8"/>
      <color indexed="10"/>
      <name val="Helvetica 55 Roman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9">
    <xf numFmtId="0" fontId="0" fillId="0" borderId="0" xfId="0"/>
    <xf numFmtId="0" fontId="4" fillId="2" borderId="0" xfId="2" applyFont="1" applyFill="1" applyBorder="1"/>
    <xf numFmtId="0" fontId="2" fillId="2" borderId="0" xfId="2" applyFont="1" applyFill="1" applyBorder="1"/>
    <xf numFmtId="0" fontId="2" fillId="2" borderId="0" xfId="2" applyFont="1" applyFill="1"/>
    <xf numFmtId="0" fontId="4" fillId="2" borderId="0" xfId="2" applyFont="1" applyFill="1" applyBorder="1" applyAlignment="1">
      <alignment horizontal="right"/>
    </xf>
    <xf numFmtId="0" fontId="5" fillId="2" borderId="1" xfId="2" applyFont="1" applyFill="1" applyBorder="1" applyAlignment="1"/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/>
    </xf>
    <xf numFmtId="0" fontId="5" fillId="2" borderId="0" xfId="2" applyFont="1" applyFill="1" applyAlignment="1">
      <alignment vertical="center"/>
    </xf>
    <xf numFmtId="0" fontId="6" fillId="2" borderId="1" xfId="2" applyFont="1" applyFill="1" applyBorder="1" applyAlignment="1">
      <alignment horizontal="center" wrapText="1"/>
    </xf>
    <xf numFmtId="0" fontId="6" fillId="2" borderId="4" xfId="2" applyFont="1" applyFill="1" applyBorder="1" applyAlignment="1">
      <alignment horizontal="center" wrapText="1"/>
    </xf>
    <xf numFmtId="0" fontId="5" fillId="3" borderId="1" xfId="2" applyFont="1" applyFill="1" applyBorder="1" applyAlignment="1"/>
    <xf numFmtId="164" fontId="8" fillId="4" borderId="2" xfId="2" applyNumberFormat="1" applyFont="1" applyFill="1" applyBorder="1" applyAlignment="1">
      <alignment horizontal="right"/>
    </xf>
    <xf numFmtId="164" fontId="8" fillId="4" borderId="5" xfId="2" applyNumberFormat="1" applyFont="1" applyFill="1" applyBorder="1" applyAlignment="1">
      <alignment horizontal="right"/>
    </xf>
    <xf numFmtId="165" fontId="8" fillId="4" borderId="5" xfId="2" applyNumberFormat="1" applyFont="1" applyFill="1" applyBorder="1" applyAlignment="1">
      <alignment horizontal="right"/>
    </xf>
    <xf numFmtId="166" fontId="8" fillId="4" borderId="3" xfId="2" applyNumberFormat="1" applyFont="1" applyFill="1" applyBorder="1" applyAlignment="1">
      <alignment horizontal="right"/>
    </xf>
    <xf numFmtId="0" fontId="5" fillId="2" borderId="0" xfId="2" applyFont="1" applyFill="1"/>
    <xf numFmtId="167" fontId="9" fillId="4" borderId="1" xfId="2" applyNumberFormat="1" applyFont="1" applyFill="1" applyBorder="1" applyAlignment="1">
      <alignment horizontal="right"/>
    </xf>
    <xf numFmtId="0" fontId="10" fillId="2" borderId="0" xfId="2" applyFont="1" applyFill="1"/>
    <xf numFmtId="0" fontId="5" fillId="2" borderId="6" xfId="2" applyFont="1" applyFill="1" applyBorder="1"/>
    <xf numFmtId="164" fontId="5" fillId="2" borderId="7" xfId="2" applyNumberFormat="1" applyFont="1" applyFill="1" applyBorder="1" applyAlignment="1">
      <alignment horizontal="right"/>
    </xf>
    <xf numFmtId="164" fontId="5" fillId="2" borderId="7" xfId="2" applyNumberFormat="1" applyFont="1" applyFill="1" applyBorder="1"/>
    <xf numFmtId="167" fontId="5" fillId="2" borderId="7" xfId="2" applyNumberFormat="1" applyFont="1" applyFill="1" applyBorder="1"/>
    <xf numFmtId="167" fontId="11" fillId="5" borderId="7" xfId="2" applyNumberFormat="1" applyFont="1" applyFill="1" applyBorder="1" applyAlignment="1">
      <alignment horizontal="right"/>
    </xf>
    <xf numFmtId="0" fontId="5" fillId="2" borderId="6" xfId="2" applyFont="1" applyFill="1" applyBorder="1" applyAlignment="1">
      <alignment horizontal="left"/>
    </xf>
    <xf numFmtId="164" fontId="8" fillId="0" borderId="6" xfId="2" applyNumberFormat="1" applyFont="1" applyFill="1" applyBorder="1" applyAlignment="1">
      <alignment horizontal="right"/>
    </xf>
    <xf numFmtId="166" fontId="8" fillId="0" borderId="6" xfId="2" applyNumberFormat="1" applyFont="1" applyFill="1" applyBorder="1" applyAlignment="1">
      <alignment horizontal="right"/>
    </xf>
    <xf numFmtId="166" fontId="8" fillId="5" borderId="6" xfId="2" applyNumberFormat="1" applyFont="1" applyFill="1" applyBorder="1" applyAlignment="1">
      <alignment horizontal="right"/>
    </xf>
    <xf numFmtId="167" fontId="9" fillId="5" borderId="6" xfId="2" applyNumberFormat="1" applyFont="1" applyFill="1" applyBorder="1" applyAlignment="1">
      <alignment horizontal="right"/>
    </xf>
    <xf numFmtId="164" fontId="8" fillId="6" borderId="6" xfId="2" applyNumberFormat="1" applyFont="1" applyFill="1" applyBorder="1" applyAlignment="1">
      <alignment horizontal="right"/>
    </xf>
    <xf numFmtId="164" fontId="8" fillId="5" borderId="6" xfId="2" applyNumberFormat="1" applyFont="1" applyFill="1" applyBorder="1" applyAlignment="1">
      <alignment horizontal="right"/>
    </xf>
    <xf numFmtId="0" fontId="5" fillId="6" borderId="6" xfId="2" applyFont="1" applyFill="1" applyBorder="1" applyAlignment="1">
      <alignment horizontal="left" wrapText="1"/>
    </xf>
    <xf numFmtId="0" fontId="5" fillId="6" borderId="6" xfId="2" applyFont="1" applyFill="1" applyBorder="1" applyAlignment="1">
      <alignment horizontal="left"/>
    </xf>
    <xf numFmtId="0" fontId="5" fillId="2" borderId="0" xfId="2" applyFont="1" applyFill="1" applyBorder="1" applyAlignment="1">
      <alignment vertical="center"/>
    </xf>
    <xf numFmtId="0" fontId="5" fillId="2" borderId="8" xfId="2" applyFont="1" applyFill="1" applyBorder="1" applyAlignment="1">
      <alignment horizontal="left"/>
    </xf>
    <xf numFmtId="164" fontId="8" fillId="6" borderId="8" xfId="2" applyNumberFormat="1" applyFont="1" applyFill="1" applyBorder="1" applyAlignment="1">
      <alignment horizontal="right"/>
    </xf>
    <xf numFmtId="164" fontId="8" fillId="0" borderId="8" xfId="2" applyNumberFormat="1" applyFont="1" applyFill="1" applyBorder="1" applyAlignment="1">
      <alignment horizontal="right"/>
    </xf>
    <xf numFmtId="166" fontId="8" fillId="0" borderId="8" xfId="2" applyNumberFormat="1" applyFont="1" applyFill="1" applyBorder="1" applyAlignment="1">
      <alignment horizontal="right"/>
    </xf>
    <xf numFmtId="166" fontId="8" fillId="5" borderId="8" xfId="2" applyNumberFormat="1" applyFont="1" applyFill="1" applyBorder="1" applyAlignment="1">
      <alignment horizontal="right"/>
    </xf>
    <xf numFmtId="0" fontId="13" fillId="0" borderId="0" xfId="2" applyFont="1" applyFill="1" applyAlignment="1"/>
    <xf numFmtId="167" fontId="9" fillId="5" borderId="8" xfId="2" applyNumberFormat="1" applyFont="1" applyFill="1" applyBorder="1" applyAlignment="1">
      <alignment horizontal="right"/>
    </xf>
    <xf numFmtId="0" fontId="5" fillId="2" borderId="0" xfId="2" applyFont="1" applyFill="1" applyBorder="1" applyAlignment="1">
      <alignment horizontal="left"/>
    </xf>
    <xf numFmtId="0" fontId="5" fillId="2" borderId="0" xfId="2" applyFont="1" applyFill="1" applyBorder="1"/>
    <xf numFmtId="0" fontId="12" fillId="2" borderId="0" xfId="2" applyFont="1" applyFill="1"/>
    <xf numFmtId="0" fontId="12" fillId="2" borderId="0" xfId="2" applyFont="1" applyFill="1" applyAlignment="1"/>
    <xf numFmtId="167" fontId="5" fillId="2" borderId="0" xfId="2" applyNumberFormat="1" applyFont="1" applyFill="1" applyBorder="1"/>
    <xf numFmtId="166" fontId="8" fillId="0" borderId="0" xfId="2" applyNumberFormat="1" applyFont="1" applyFill="1" applyBorder="1" applyAlignment="1">
      <alignment horizontal="right"/>
    </xf>
    <xf numFmtId="49" fontId="8" fillId="0" borderId="0" xfId="2" applyNumberFormat="1" applyFont="1" applyFill="1" applyBorder="1" applyAlignment="1">
      <alignment horizontal="right"/>
    </xf>
    <xf numFmtId="0" fontId="5" fillId="2" borderId="0" xfId="2" applyNumberFormat="1" applyFont="1" applyFill="1" applyBorder="1" applyAlignment="1">
      <alignment horizontal="left"/>
    </xf>
    <xf numFmtId="167" fontId="9" fillId="7" borderId="6" xfId="2" applyNumberFormat="1" applyFont="1" applyFill="1" applyBorder="1" applyAlignment="1">
      <alignment horizontal="right"/>
    </xf>
    <xf numFmtId="0" fontId="13" fillId="0" borderId="9" xfId="2" applyFont="1" applyFill="1" applyBorder="1" applyAlignment="1"/>
    <xf numFmtId="167" fontId="9" fillId="7" borderId="8" xfId="2" applyNumberFormat="1" applyFont="1" applyFill="1" applyBorder="1" applyAlignment="1">
      <alignment horizontal="right"/>
    </xf>
    <xf numFmtId="164" fontId="8" fillId="5" borderId="8" xfId="2" applyNumberFormat="1" applyFont="1" applyFill="1" applyBorder="1" applyAlignment="1">
      <alignment horizontal="right"/>
    </xf>
    <xf numFmtId="0" fontId="5" fillId="2" borderId="4" xfId="2" applyFont="1" applyFill="1" applyBorder="1" applyAlignment="1"/>
    <xf numFmtId="0" fontId="5" fillId="3" borderId="4" xfId="2" applyFont="1" applyFill="1" applyBorder="1" applyAlignment="1"/>
    <xf numFmtId="0" fontId="14" fillId="0" borderId="0" xfId="2" applyFont="1" applyFill="1" applyAlignment="1"/>
    <xf numFmtId="0" fontId="5" fillId="2" borderId="10" xfId="2" applyFont="1" applyFill="1" applyBorder="1"/>
    <xf numFmtId="0" fontId="5" fillId="2" borderId="10" xfId="2" applyFont="1" applyFill="1" applyBorder="1" applyAlignment="1">
      <alignment horizontal="left"/>
    </xf>
    <xf numFmtId="167" fontId="5" fillId="2" borderId="11" xfId="2" applyNumberFormat="1" applyFont="1" applyFill="1" applyBorder="1"/>
    <xf numFmtId="166" fontId="8" fillId="0" borderId="12" xfId="2" applyNumberFormat="1" applyFont="1" applyFill="1" applyBorder="1" applyAlignment="1">
      <alignment horizontal="right"/>
    </xf>
    <xf numFmtId="164" fontId="5" fillId="2" borderId="6" xfId="2" applyNumberFormat="1" applyFont="1" applyFill="1" applyBorder="1" applyAlignment="1">
      <alignment horizontal="right"/>
    </xf>
    <xf numFmtId="164" fontId="5" fillId="2" borderId="6" xfId="2" applyNumberFormat="1" applyFont="1" applyFill="1" applyBorder="1"/>
    <xf numFmtId="164" fontId="8" fillId="4" borderId="13" xfId="2" applyNumberFormat="1" applyFont="1" applyFill="1" applyBorder="1" applyAlignment="1">
      <alignment horizontal="right"/>
    </xf>
    <xf numFmtId="164" fontId="5" fillId="2" borderId="0" xfId="2" applyNumberFormat="1" applyFont="1" applyFill="1" applyBorder="1"/>
    <xf numFmtId="166" fontId="8" fillId="6" borderId="12" xfId="2" applyNumberFormat="1" applyFont="1" applyFill="1" applyBorder="1" applyAlignment="1">
      <alignment horizontal="right"/>
    </xf>
    <xf numFmtId="166" fontId="8" fillId="6" borderId="8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</cellXfs>
  <cellStyles count="3">
    <cellStyle name="Normal 2" xfId="1"/>
    <cellStyle name="Normal 3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B5" sqref="B5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15" ht="12.75" customHeight="1">
      <c r="A1" s="1" t="s">
        <v>45</v>
      </c>
      <c r="H1" s="4" t="s">
        <v>13</v>
      </c>
    </row>
    <row r="2" spans="1:15" ht="12.75" customHeight="1">
      <c r="A2" s="1" t="s">
        <v>14</v>
      </c>
    </row>
    <row r="3" spans="1:15">
      <c r="A3" s="2" t="s">
        <v>15</v>
      </c>
    </row>
    <row r="4" spans="1:15" s="10" customFormat="1" ht="29.25" customHeight="1">
      <c r="A4" s="5" t="s">
        <v>0</v>
      </c>
      <c r="B4" s="6" t="s">
        <v>1</v>
      </c>
      <c r="C4" s="7" t="s">
        <v>2</v>
      </c>
      <c r="D4" s="8" t="s">
        <v>16</v>
      </c>
      <c r="E4" s="9" t="s">
        <v>3</v>
      </c>
      <c r="G4" s="11" t="s">
        <v>17</v>
      </c>
      <c r="H4" s="12" t="s">
        <v>18</v>
      </c>
    </row>
    <row r="5" spans="1:15" s="20" customFormat="1" ht="22.5" customHeight="1">
      <c r="A5" s="13" t="s">
        <v>19</v>
      </c>
      <c r="B5" s="64">
        <v>1686730.7174231859</v>
      </c>
      <c r="C5" s="15">
        <v>5413822.6151487194</v>
      </c>
      <c r="D5" s="16">
        <v>100</v>
      </c>
      <c r="E5" s="17">
        <v>3.2096543681966034</v>
      </c>
      <c r="F5" s="18"/>
      <c r="G5" s="19">
        <v>0.382544467028124</v>
      </c>
      <c r="H5" s="19">
        <v>0.41000000000000003</v>
      </c>
      <c r="I5" s="3"/>
      <c r="J5" s="3"/>
      <c r="K5" s="3"/>
      <c r="L5" s="3"/>
      <c r="M5" s="3"/>
      <c r="N5" s="3"/>
      <c r="O5" s="3"/>
    </row>
    <row r="6" spans="1:15" s="18" customFormat="1" ht="7.5" customHeight="1">
      <c r="A6" s="58"/>
      <c r="B6" s="21"/>
      <c r="C6" s="21"/>
      <c r="D6" s="60"/>
      <c r="E6" s="25"/>
      <c r="G6" s="22"/>
      <c r="H6" s="23"/>
      <c r="I6" s="10"/>
      <c r="J6" s="10"/>
      <c r="K6" s="10"/>
      <c r="L6" s="10"/>
      <c r="M6" s="10"/>
      <c r="N6" s="10"/>
      <c r="O6" s="10"/>
    </row>
    <row r="7" spans="1:15" s="18" customFormat="1" ht="12.75" customHeight="1">
      <c r="A7" s="59" t="s">
        <v>4</v>
      </c>
      <c r="B7" s="62">
        <v>172437.80115526542</v>
      </c>
      <c r="C7" s="63">
        <v>531526.65652888024</v>
      </c>
      <c r="D7" s="66">
        <v>9.8179547856183138</v>
      </c>
      <c r="E7" s="29">
        <v>3.0824253903022467</v>
      </c>
      <c r="G7" s="30">
        <v>0.69452540339242819</v>
      </c>
      <c r="H7" s="30">
        <v>0.73875525849877521</v>
      </c>
      <c r="I7" s="3"/>
      <c r="J7" s="3"/>
      <c r="K7" s="3"/>
      <c r="L7" s="3"/>
      <c r="M7" s="3"/>
      <c r="N7" s="3"/>
      <c r="O7" s="3"/>
    </row>
    <row r="8" spans="1:15" s="18" customFormat="1" ht="12.75" customHeight="1">
      <c r="A8" s="26" t="s">
        <v>5</v>
      </c>
      <c r="B8" s="27">
        <v>115156.6749985015</v>
      </c>
      <c r="C8" s="27">
        <v>312770.46563613287</v>
      </c>
      <c r="D8" s="66">
        <v>5.7772573626803432</v>
      </c>
      <c r="E8" s="29">
        <v>2.7160428662967462</v>
      </c>
      <c r="G8" s="30">
        <v>0.83135896530912645</v>
      </c>
      <c r="H8" s="30">
        <v>0.87236038148078254</v>
      </c>
      <c r="I8" s="10"/>
      <c r="J8" s="3"/>
      <c r="K8" s="3"/>
      <c r="L8" s="10"/>
      <c r="M8" s="10"/>
      <c r="N8" s="10"/>
      <c r="O8" s="10"/>
    </row>
    <row r="9" spans="1:15" s="18" customFormat="1" ht="12.75" customHeight="1">
      <c r="A9" s="26" t="s">
        <v>6</v>
      </c>
      <c r="B9" s="31">
        <v>120952.91598876835</v>
      </c>
      <c r="C9" s="32">
        <v>255179.04942924125</v>
      </c>
      <c r="D9" s="66">
        <v>4.7134726711438697</v>
      </c>
      <c r="E9" s="29">
        <v>2.1097387139714523</v>
      </c>
      <c r="G9" s="30">
        <v>0.70670053110286446</v>
      </c>
      <c r="H9" s="30">
        <v>1.0978636963593416</v>
      </c>
      <c r="I9" s="3"/>
      <c r="J9" s="3"/>
      <c r="K9" s="3"/>
      <c r="L9" s="3"/>
      <c r="M9" s="3"/>
      <c r="N9" s="3"/>
      <c r="O9" s="3"/>
    </row>
    <row r="10" spans="1:15" s="18" customFormat="1" ht="12.75" customHeight="1">
      <c r="A10" s="26" t="s">
        <v>7</v>
      </c>
      <c r="B10" s="31">
        <v>157256.62432171055</v>
      </c>
      <c r="C10" s="32">
        <v>462144.88103670994</v>
      </c>
      <c r="D10" s="66">
        <v>8.5363875747158122</v>
      </c>
      <c r="E10" s="29">
        <v>2.938794362590849</v>
      </c>
      <c r="G10" s="30">
        <v>0.80778583910781765</v>
      </c>
      <c r="H10" s="30">
        <v>0.92586436271289652</v>
      </c>
      <c r="I10" s="10"/>
      <c r="J10" s="3"/>
      <c r="K10" s="3"/>
      <c r="L10" s="10"/>
      <c r="M10" s="10"/>
      <c r="N10" s="10"/>
      <c r="O10" s="10"/>
    </row>
    <row r="11" spans="1:15" s="18" customFormat="1" ht="12.75" customHeight="1">
      <c r="A11" s="26" t="s">
        <v>8</v>
      </c>
      <c r="B11" s="31">
        <v>6025.0064909088378</v>
      </c>
      <c r="C11" s="32">
        <v>12733.612817315776</v>
      </c>
      <c r="D11" s="66">
        <v>0.23520557880276949</v>
      </c>
      <c r="E11" s="29">
        <v>2.1134604313753997</v>
      </c>
      <c r="G11" s="30">
        <v>3.0461635904800968</v>
      </c>
      <c r="H11" s="30">
        <v>2.6981587313087085</v>
      </c>
      <c r="I11" s="3"/>
      <c r="J11" s="3"/>
      <c r="K11" s="3"/>
      <c r="L11" s="3"/>
      <c r="M11" s="3"/>
      <c r="N11" s="3"/>
      <c r="O11" s="3"/>
    </row>
    <row r="12" spans="1:15" s="18" customFormat="1" ht="12.75" customHeight="1">
      <c r="A12" s="26" t="s">
        <v>9</v>
      </c>
      <c r="B12" s="31">
        <v>209439.56932761392</v>
      </c>
      <c r="C12" s="32">
        <v>644777.03833754465</v>
      </c>
      <c r="D12" s="66">
        <v>11.909829415787618</v>
      </c>
      <c r="E12" s="29">
        <v>3.078582716759497</v>
      </c>
      <c r="G12" s="30">
        <v>0.46893270659954811</v>
      </c>
      <c r="H12" s="30">
        <v>0.47846272676818874</v>
      </c>
      <c r="I12" s="10"/>
      <c r="J12" s="3"/>
      <c r="K12" s="3"/>
      <c r="L12" s="10"/>
      <c r="M12" s="10"/>
      <c r="N12" s="10"/>
      <c r="O12" s="10"/>
    </row>
    <row r="13" spans="1:15" s="18" customFormat="1" ht="12.75" customHeight="1">
      <c r="A13" s="33" t="s">
        <v>11</v>
      </c>
      <c r="B13" s="31">
        <v>112680.02335092425</v>
      </c>
      <c r="C13" s="27">
        <v>358097.03477730532</v>
      </c>
      <c r="D13" s="66">
        <v>6.6144951586572871</v>
      </c>
      <c r="E13" s="29">
        <v>3.1779992950664226</v>
      </c>
      <c r="G13" s="30">
        <v>0.98210742079573166</v>
      </c>
      <c r="H13" s="30">
        <v>1.265272488490345</v>
      </c>
      <c r="I13" s="10"/>
      <c r="J13" s="3"/>
      <c r="K13" s="3"/>
      <c r="L13" s="10"/>
      <c r="M13" s="10"/>
      <c r="N13" s="10"/>
      <c r="O13" s="10"/>
    </row>
    <row r="14" spans="1:15" s="18" customFormat="1" ht="12.75" customHeight="1">
      <c r="A14" s="26" t="s">
        <v>20</v>
      </c>
      <c r="B14" s="31">
        <v>170641.99047831303</v>
      </c>
      <c r="C14" s="32">
        <v>560029.81091678934</v>
      </c>
      <c r="D14" s="66">
        <v>10.344443302404084</v>
      </c>
      <c r="E14" s="29">
        <v>3.281899193434243</v>
      </c>
      <c r="G14" s="30">
        <v>0.64824219233143754</v>
      </c>
      <c r="H14" s="30">
        <v>0.5396728596917747</v>
      </c>
      <c r="I14" s="3"/>
      <c r="J14" s="3"/>
      <c r="K14" s="3"/>
      <c r="L14" s="3"/>
      <c r="M14" s="3"/>
      <c r="N14" s="3"/>
      <c r="O14" s="3"/>
    </row>
    <row r="15" spans="1:15" s="18" customFormat="1" ht="12.75" customHeight="1">
      <c r="A15" s="34" t="s">
        <v>21</v>
      </c>
      <c r="B15" s="31">
        <v>187037.38792550104</v>
      </c>
      <c r="C15" s="32">
        <v>641407.56624983717</v>
      </c>
      <c r="D15" s="66">
        <v>11.847591098664349</v>
      </c>
      <c r="E15" s="29">
        <v>3.429301346452275</v>
      </c>
      <c r="G15" s="30">
        <v>0.79014526922925565</v>
      </c>
      <c r="H15" s="30">
        <v>0.74448701693553598</v>
      </c>
      <c r="I15" s="10"/>
      <c r="J15" s="3"/>
      <c r="K15" s="3"/>
      <c r="L15" s="10"/>
      <c r="M15" s="10"/>
      <c r="N15" s="10"/>
      <c r="O15" s="10"/>
    </row>
    <row r="16" spans="1:15" s="18" customFormat="1" ht="12.75" customHeight="1">
      <c r="A16" s="34" t="s">
        <v>22</v>
      </c>
      <c r="B16" s="31">
        <v>367556.82325449865</v>
      </c>
      <c r="C16" s="32">
        <v>1464984.6618873631</v>
      </c>
      <c r="D16" s="66">
        <v>27.060078728625271</v>
      </c>
      <c r="E16" s="29">
        <v>3.9857365424910056</v>
      </c>
      <c r="G16" s="30">
        <v>0.66857413290500944</v>
      </c>
      <c r="H16" s="30">
        <v>0.5587455295343059</v>
      </c>
      <c r="I16" s="3"/>
      <c r="J16" s="3"/>
      <c r="K16" s="3"/>
      <c r="L16" s="3"/>
      <c r="M16" s="3"/>
      <c r="N16" s="3"/>
      <c r="O16" s="3"/>
    </row>
    <row r="17" spans="1:15" s="18" customFormat="1" ht="12.75" customHeight="1">
      <c r="A17" s="34" t="s">
        <v>23</v>
      </c>
      <c r="B17" s="31">
        <v>33852.504987843342</v>
      </c>
      <c r="C17" s="27">
        <v>78918.146188272309</v>
      </c>
      <c r="D17" s="66">
        <v>1.4577157730925101</v>
      </c>
      <c r="E17" s="29">
        <v>2.3312350508954163</v>
      </c>
      <c r="G17" s="30">
        <v>0.95843881786647178</v>
      </c>
      <c r="H17" s="30">
        <v>1.0666794798634729</v>
      </c>
      <c r="I17" s="35"/>
      <c r="J17" s="3"/>
      <c r="K17" s="3"/>
      <c r="L17" s="10"/>
      <c r="M17" s="10"/>
      <c r="N17" s="10"/>
      <c r="O17" s="10"/>
    </row>
    <row r="18" spans="1:15" s="18" customFormat="1" ht="12.75" customHeight="1">
      <c r="A18" s="36" t="s">
        <v>24</v>
      </c>
      <c r="B18" s="37">
        <v>33693.395143337351</v>
      </c>
      <c r="C18" s="54">
        <v>91253.691343327329</v>
      </c>
      <c r="D18" s="67">
        <v>1.6855685498077695</v>
      </c>
      <c r="E18" s="40">
        <v>2.7083554790224857</v>
      </c>
      <c r="F18" s="41"/>
      <c r="G18" s="42">
        <v>1.833605119837324</v>
      </c>
      <c r="H18" s="42">
        <v>1.9268861787469824</v>
      </c>
      <c r="I18" s="3"/>
      <c r="J18" s="3"/>
      <c r="K18" s="3"/>
      <c r="L18" s="3"/>
      <c r="M18" s="3"/>
      <c r="N18" s="3"/>
      <c r="O18" s="3"/>
    </row>
    <row r="19" spans="1:15" s="44" customFormat="1" ht="12.75" customHeight="1">
      <c r="A19" s="43"/>
      <c r="B19" s="65"/>
      <c r="C19" s="65"/>
      <c r="I19" s="10"/>
      <c r="J19" s="10"/>
      <c r="K19" s="10"/>
      <c r="L19" s="35"/>
      <c r="M19" s="35"/>
      <c r="N19" s="35"/>
      <c r="O19" s="35"/>
    </row>
    <row r="20" spans="1:15" s="18" customFormat="1" ht="12.75">
      <c r="A20" s="45" t="s">
        <v>25</v>
      </c>
      <c r="B20" s="44"/>
      <c r="C20" s="44"/>
      <c r="D20" s="44"/>
      <c r="E20" s="44"/>
      <c r="I20" s="3"/>
      <c r="J20" s="3"/>
      <c r="K20" s="3"/>
      <c r="L20" s="10"/>
      <c r="M20" s="10"/>
      <c r="N20" s="10"/>
      <c r="O20" s="10"/>
    </row>
    <row r="21" spans="1:15" s="18" customFormat="1" ht="12.75">
      <c r="A21" s="46" t="s">
        <v>26</v>
      </c>
      <c r="B21" s="44"/>
      <c r="C21" s="44"/>
      <c r="D21" s="44"/>
      <c r="E21" s="44"/>
      <c r="F21" s="44"/>
      <c r="J21" s="3"/>
      <c r="K21" s="3"/>
      <c r="L21" s="3"/>
      <c r="M21" s="3"/>
      <c r="N21" s="3"/>
      <c r="O21" s="3"/>
    </row>
    <row r="22" spans="1:15" s="18" customFormat="1" ht="12.75">
      <c r="A22" s="43"/>
      <c r="B22" s="44"/>
      <c r="C22" s="44"/>
      <c r="D22" s="47"/>
      <c r="E22" s="44"/>
      <c r="F22" s="48"/>
    </row>
    <row r="23" spans="1:15" s="18" customFormat="1" ht="12.75">
      <c r="A23" s="43" t="s">
        <v>28</v>
      </c>
      <c r="B23" s="44"/>
      <c r="C23" s="44"/>
      <c r="D23" s="47"/>
      <c r="E23" s="44"/>
      <c r="F23" s="49"/>
    </row>
    <row r="24" spans="1:15" s="18" customFormat="1" ht="12.75">
      <c r="A24" s="44" t="s">
        <v>29</v>
      </c>
      <c r="B24" s="44"/>
      <c r="C24" s="44"/>
      <c r="D24" s="47"/>
      <c r="E24" s="44"/>
      <c r="F24" s="44"/>
    </row>
    <row r="25" spans="1:15" ht="12.75">
      <c r="A25" s="50" t="s">
        <v>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zoomScaleNormal="100" workbookViewId="0">
      <selection activeCell="B5" sqref="B5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17" ht="12.75" customHeight="1">
      <c r="A1" s="1" t="s">
        <v>35</v>
      </c>
      <c r="H1" s="4" t="s">
        <v>13</v>
      </c>
    </row>
    <row r="2" spans="1:17" ht="12.75" customHeight="1">
      <c r="A2" s="1" t="s">
        <v>14</v>
      </c>
    </row>
    <row r="3" spans="1:17">
      <c r="A3" s="2" t="s">
        <v>15</v>
      </c>
    </row>
    <row r="4" spans="1:17" s="10" customFormat="1" ht="29.25" customHeight="1">
      <c r="A4" s="5" t="s">
        <v>0</v>
      </c>
      <c r="B4" s="6" t="s">
        <v>1</v>
      </c>
      <c r="C4" s="7" t="s">
        <v>2</v>
      </c>
      <c r="D4" s="8" t="s">
        <v>32</v>
      </c>
      <c r="E4" s="9" t="s">
        <v>3</v>
      </c>
      <c r="G4" s="11" t="s">
        <v>17</v>
      </c>
      <c r="H4" s="12" t="s">
        <v>18</v>
      </c>
    </row>
    <row r="5" spans="1:17" s="20" customFormat="1" ht="22.5" customHeight="1">
      <c r="A5" s="13" t="s">
        <v>19</v>
      </c>
      <c r="B5" s="14">
        <v>916910</v>
      </c>
      <c r="C5" s="15">
        <v>2964456</v>
      </c>
      <c r="D5" s="16">
        <f>100*(C5/C$5)</f>
        <v>100</v>
      </c>
      <c r="E5" s="17">
        <f>C5/B5</f>
        <v>3.2330937605653771</v>
      </c>
      <c r="F5" s="18"/>
      <c r="G5" s="19">
        <v>0.59</v>
      </c>
      <c r="H5" s="19">
        <v>0.67</v>
      </c>
    </row>
    <row r="6" spans="1:17" s="18" customFormat="1" ht="6" customHeight="1">
      <c r="A6" s="21"/>
      <c r="B6" s="22"/>
      <c r="C6" s="23"/>
      <c r="D6" s="24"/>
      <c r="E6" s="25"/>
      <c r="G6" s="22"/>
      <c r="H6" s="23"/>
      <c r="I6" s="3"/>
      <c r="J6" s="3"/>
      <c r="K6" s="3"/>
      <c r="L6" s="3"/>
      <c r="M6" s="3"/>
      <c r="N6" s="3"/>
      <c r="O6" s="3"/>
      <c r="P6" s="3"/>
      <c r="Q6" s="3"/>
    </row>
    <row r="7" spans="1:17" s="18" customFormat="1" ht="12.75" customHeight="1">
      <c r="A7" s="26" t="s">
        <v>4</v>
      </c>
      <c r="B7" s="27">
        <v>81561</v>
      </c>
      <c r="C7" s="27">
        <v>263529</v>
      </c>
      <c r="D7" s="28">
        <f t="shared" ref="D7:D15" si="0">100*(C7/C$5)</f>
        <v>8.8896242683311879</v>
      </c>
      <c r="E7" s="29">
        <f>C7/B7</f>
        <v>3.2310663184610293</v>
      </c>
      <c r="G7" s="51">
        <v>1.69</v>
      </c>
      <c r="H7" s="51">
        <v>1.9</v>
      </c>
      <c r="I7" s="3"/>
      <c r="J7" s="3"/>
      <c r="K7" s="3"/>
      <c r="L7" s="3"/>
      <c r="M7" s="3"/>
      <c r="N7" s="3"/>
      <c r="O7" s="3"/>
      <c r="P7" s="3"/>
      <c r="Q7" s="3"/>
    </row>
    <row r="8" spans="1:17" s="18" customFormat="1" ht="12.75" customHeight="1">
      <c r="A8" s="26" t="s">
        <v>5</v>
      </c>
      <c r="B8" s="31">
        <v>64373</v>
      </c>
      <c r="C8" s="32">
        <v>157791</v>
      </c>
      <c r="D8" s="28">
        <f t="shared" si="0"/>
        <v>5.3227641091653917</v>
      </c>
      <c r="E8" s="29">
        <f t="shared" ref="E8:E15" si="1">C8/B8</f>
        <v>2.4511984838363912</v>
      </c>
      <c r="G8" s="51">
        <v>1.9800000000000002</v>
      </c>
      <c r="H8" s="51">
        <v>2.11</v>
      </c>
      <c r="I8" s="3"/>
      <c r="J8" s="3"/>
      <c r="K8" s="3"/>
      <c r="L8" s="3"/>
      <c r="M8" s="3"/>
      <c r="N8" s="3"/>
      <c r="O8" s="3"/>
      <c r="P8" s="3"/>
      <c r="Q8" s="3"/>
    </row>
    <row r="9" spans="1:17" s="18" customFormat="1" ht="12.75" customHeight="1">
      <c r="A9" s="26" t="s">
        <v>6</v>
      </c>
      <c r="B9" s="31">
        <v>46718</v>
      </c>
      <c r="C9" s="32">
        <v>115010</v>
      </c>
      <c r="D9" s="28">
        <f t="shared" si="0"/>
        <v>3.8796325531564646</v>
      </c>
      <c r="E9" s="29">
        <f t="shared" si="1"/>
        <v>2.4617920287683548</v>
      </c>
      <c r="G9" s="51">
        <v>3.04</v>
      </c>
      <c r="H9" s="51">
        <v>2.65</v>
      </c>
      <c r="I9" s="3"/>
      <c r="J9" s="3"/>
      <c r="K9" s="3"/>
      <c r="L9" s="3"/>
      <c r="M9" s="3"/>
      <c r="N9" s="3"/>
      <c r="O9" s="3"/>
      <c r="P9" s="3"/>
      <c r="Q9" s="3"/>
    </row>
    <row r="10" spans="1:17" s="18" customFormat="1" ht="12.75" customHeight="1">
      <c r="A10" s="26" t="s">
        <v>7</v>
      </c>
      <c r="B10" s="31">
        <v>106437</v>
      </c>
      <c r="C10" s="32">
        <v>246066</v>
      </c>
      <c r="D10" s="28">
        <f t="shared" si="0"/>
        <v>8.30054485544734</v>
      </c>
      <c r="E10" s="29">
        <f t="shared" si="1"/>
        <v>2.3118464443755462</v>
      </c>
      <c r="G10" s="51">
        <v>2.8000000000000003</v>
      </c>
      <c r="H10" s="51">
        <v>2.46</v>
      </c>
      <c r="I10" s="3"/>
      <c r="J10" s="3"/>
      <c r="K10" s="3"/>
      <c r="L10" s="3"/>
      <c r="M10" s="3"/>
      <c r="N10" s="3"/>
      <c r="O10" s="3"/>
      <c r="P10" s="3"/>
      <c r="Q10" s="3"/>
    </row>
    <row r="11" spans="1:17" s="18" customFormat="1" ht="12.75" customHeight="1">
      <c r="A11" s="26" t="s">
        <v>8</v>
      </c>
      <c r="B11" s="31">
        <v>6265</v>
      </c>
      <c r="C11" s="32">
        <v>12632</v>
      </c>
      <c r="D11" s="28">
        <f t="shared" si="0"/>
        <v>0.42611528051015096</v>
      </c>
      <c r="E11" s="29">
        <f t="shared" si="1"/>
        <v>2.0162809257781324</v>
      </c>
      <c r="G11" s="51">
        <v>8.61</v>
      </c>
      <c r="H11" s="51">
        <v>7.79</v>
      </c>
      <c r="I11" s="3"/>
      <c r="J11" s="3"/>
      <c r="K11" s="3"/>
      <c r="L11" s="3"/>
      <c r="M11" s="3"/>
      <c r="N11" s="3"/>
      <c r="O11" s="3"/>
      <c r="P11" s="3"/>
      <c r="Q11" s="3"/>
    </row>
    <row r="12" spans="1:17" s="18" customFormat="1" ht="12.75" customHeight="1">
      <c r="A12" s="26" t="s">
        <v>9</v>
      </c>
      <c r="B12" s="31">
        <v>24814</v>
      </c>
      <c r="C12" s="32">
        <v>59179</v>
      </c>
      <c r="D12" s="28">
        <f t="shared" si="0"/>
        <v>1.9962853218263317</v>
      </c>
      <c r="E12" s="29">
        <f t="shared" si="1"/>
        <v>2.3849036834045299</v>
      </c>
      <c r="G12" s="51">
        <v>5.9799999999999995</v>
      </c>
      <c r="H12" s="51">
        <v>5.88</v>
      </c>
      <c r="I12" s="3"/>
      <c r="J12" s="3"/>
      <c r="K12" s="3"/>
      <c r="L12" s="3"/>
      <c r="M12" s="3"/>
      <c r="N12" s="3"/>
      <c r="O12" s="3"/>
      <c r="P12" s="3"/>
      <c r="Q12" s="3"/>
    </row>
    <row r="13" spans="1:17" s="18" customFormat="1" ht="12.75" customHeight="1">
      <c r="A13" s="26" t="s">
        <v>10</v>
      </c>
      <c r="B13" s="31">
        <v>100512</v>
      </c>
      <c r="C13" s="27">
        <v>313234</v>
      </c>
      <c r="D13" s="28">
        <f t="shared" si="0"/>
        <v>10.566323129774906</v>
      </c>
      <c r="E13" s="29">
        <f t="shared" si="1"/>
        <v>3.1163841133397008</v>
      </c>
      <c r="G13" s="51">
        <v>1.9900000000000002</v>
      </c>
      <c r="H13" s="51">
        <v>2.11</v>
      </c>
      <c r="I13" s="3"/>
      <c r="J13" s="3"/>
      <c r="K13" s="3"/>
      <c r="L13" s="3"/>
      <c r="M13" s="3"/>
      <c r="N13" s="3"/>
      <c r="O13" s="3"/>
      <c r="P13" s="3"/>
      <c r="Q13" s="3"/>
    </row>
    <row r="14" spans="1:17" s="18" customFormat="1" ht="12.75" customHeight="1">
      <c r="A14" s="33" t="s">
        <v>11</v>
      </c>
      <c r="B14" s="31">
        <v>61468</v>
      </c>
      <c r="C14" s="32">
        <v>202281</v>
      </c>
      <c r="D14" s="28">
        <f t="shared" si="0"/>
        <v>6.8235453654903298</v>
      </c>
      <c r="E14" s="29">
        <f t="shared" si="1"/>
        <v>3.2908342552222294</v>
      </c>
      <c r="G14" s="51">
        <v>1.8599999999999999</v>
      </c>
      <c r="H14" s="51">
        <v>1.9300000000000002</v>
      </c>
      <c r="I14" s="3"/>
      <c r="J14" s="3"/>
      <c r="K14" s="3"/>
      <c r="L14" s="3"/>
      <c r="M14" s="3"/>
      <c r="N14" s="3"/>
      <c r="O14" s="3"/>
      <c r="P14" s="3"/>
      <c r="Q14" s="3"/>
    </row>
    <row r="15" spans="1:17" s="18" customFormat="1" ht="12.75" customHeight="1">
      <c r="A15" s="26" t="s">
        <v>20</v>
      </c>
      <c r="B15" s="31">
        <v>87022</v>
      </c>
      <c r="C15" s="31">
        <v>317481</v>
      </c>
      <c r="D15" s="28">
        <f t="shared" si="0"/>
        <v>10.709587189015455</v>
      </c>
      <c r="E15" s="29">
        <f t="shared" si="1"/>
        <v>3.6482843418905566</v>
      </c>
      <c r="G15" s="51">
        <v>1.9800000000000002</v>
      </c>
      <c r="H15" s="51">
        <v>2.42</v>
      </c>
      <c r="I15" s="3"/>
      <c r="J15" s="3"/>
      <c r="K15" s="3"/>
      <c r="L15" s="3"/>
      <c r="M15" s="3"/>
      <c r="N15" s="3"/>
      <c r="O15" s="3"/>
      <c r="P15" s="3"/>
      <c r="Q15" s="3"/>
    </row>
    <row r="16" spans="1:17" s="18" customFormat="1" ht="12.75" customHeight="1">
      <c r="A16" s="34" t="s">
        <v>21</v>
      </c>
      <c r="B16" s="31">
        <v>116651</v>
      </c>
      <c r="C16" s="31">
        <v>411358</v>
      </c>
      <c r="D16" s="28">
        <f>100*(C16/C$5)</f>
        <v>13.87634021216709</v>
      </c>
      <c r="E16" s="29">
        <f>C16/B16</f>
        <v>3.5263992593291098</v>
      </c>
      <c r="G16" s="51">
        <v>1.97</v>
      </c>
      <c r="H16" s="51">
        <v>2.27</v>
      </c>
      <c r="I16" s="3"/>
      <c r="J16" s="3"/>
      <c r="K16" s="3"/>
      <c r="L16" s="3"/>
      <c r="M16" s="3"/>
      <c r="N16" s="3"/>
      <c r="O16" s="3"/>
      <c r="P16" s="3"/>
      <c r="Q16" s="3"/>
    </row>
    <row r="17" spans="1:17" s="18" customFormat="1" ht="12.75" customHeight="1">
      <c r="A17" s="34" t="s">
        <v>22</v>
      </c>
      <c r="B17" s="31">
        <v>186174</v>
      </c>
      <c r="C17" s="31">
        <v>773608</v>
      </c>
      <c r="D17" s="28">
        <f>100*(C17/C$5)</f>
        <v>26.096120165048831</v>
      </c>
      <c r="E17" s="29">
        <f>C17/B17</f>
        <v>4.1552955837012684</v>
      </c>
      <c r="G17" s="51">
        <v>1.76</v>
      </c>
      <c r="H17" s="51">
        <v>2.02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s="18" customFormat="1" ht="12.75" customHeight="1">
      <c r="A18" s="34" t="s">
        <v>23</v>
      </c>
      <c r="B18" s="31">
        <v>24492</v>
      </c>
      <c r="C18" s="31">
        <v>56840</v>
      </c>
      <c r="D18" s="28">
        <f>100*(C18/C$5)</f>
        <v>1.9173838302879178</v>
      </c>
      <c r="E18" s="29">
        <f>C18/B18</f>
        <v>2.3207577984648049</v>
      </c>
      <c r="G18" s="51">
        <v>3.83</v>
      </c>
      <c r="H18" s="51">
        <v>4.04</v>
      </c>
      <c r="I18" s="3"/>
      <c r="J18" s="3"/>
      <c r="K18" s="3"/>
      <c r="L18" s="3"/>
      <c r="M18" s="3"/>
      <c r="N18" s="3"/>
      <c r="O18" s="3"/>
      <c r="P18" s="3"/>
      <c r="Q18" s="3"/>
    </row>
    <row r="19" spans="1:17" s="18" customFormat="1" ht="12.75" customHeight="1">
      <c r="A19" s="36" t="s">
        <v>24</v>
      </c>
      <c r="B19" s="38">
        <v>10423</v>
      </c>
      <c r="C19" s="38">
        <v>35447</v>
      </c>
      <c r="D19" s="39">
        <f>100*(C19/C$5)</f>
        <v>1.1957337197786035</v>
      </c>
      <c r="E19" s="40">
        <f>C19/B19</f>
        <v>3.4008442866737023</v>
      </c>
      <c r="F19" s="52"/>
      <c r="G19" s="53">
        <v>3.4799999999999995</v>
      </c>
      <c r="H19" s="53">
        <v>3.61</v>
      </c>
      <c r="I19" s="3"/>
      <c r="J19" s="3"/>
      <c r="K19" s="3"/>
      <c r="L19" s="3"/>
      <c r="M19" s="3"/>
      <c r="N19" s="3"/>
      <c r="O19" s="3"/>
      <c r="P19" s="3"/>
      <c r="Q19" s="3"/>
    </row>
    <row r="20" spans="1:17" s="44" customFormat="1" ht="12.75" customHeight="1">
      <c r="I20" s="2"/>
      <c r="J20" s="2"/>
      <c r="K20" s="2"/>
      <c r="L20" s="2"/>
      <c r="M20" s="2"/>
      <c r="N20" s="2"/>
      <c r="O20" s="2"/>
      <c r="P20" s="2"/>
      <c r="Q20" s="2"/>
    </row>
    <row r="21" spans="1:17" s="18" customFormat="1" ht="12.75">
      <c r="A21" s="45" t="s">
        <v>25</v>
      </c>
      <c r="B21" s="44"/>
      <c r="C21" s="44"/>
      <c r="D21" s="44"/>
      <c r="E21" s="44"/>
    </row>
    <row r="22" spans="1:17" s="18" customFormat="1" ht="12.75">
      <c r="A22" s="46" t="s">
        <v>26</v>
      </c>
      <c r="B22" s="44"/>
      <c r="C22" s="44"/>
      <c r="D22" s="44"/>
      <c r="E22" s="44"/>
      <c r="F22" s="44"/>
    </row>
    <row r="23" spans="1:17" s="18" customFormat="1" ht="27" customHeight="1">
      <c r="A23" s="68" t="s">
        <v>27</v>
      </c>
      <c r="B23" s="68"/>
      <c r="C23" s="68"/>
      <c r="D23" s="68"/>
      <c r="E23" s="68"/>
      <c r="F23" s="68"/>
      <c r="G23" s="68"/>
      <c r="H23" s="68"/>
    </row>
    <row r="24" spans="1:17" s="18" customFormat="1" ht="12.75">
      <c r="A24" s="43"/>
      <c r="B24" s="44"/>
      <c r="C24" s="44"/>
      <c r="D24" s="47"/>
      <c r="E24" s="44"/>
      <c r="F24" s="48"/>
    </row>
    <row r="25" spans="1:17" s="18" customFormat="1" ht="12.75">
      <c r="A25" s="43" t="s">
        <v>28</v>
      </c>
      <c r="B25" s="44"/>
      <c r="C25" s="44"/>
      <c r="D25" s="47"/>
      <c r="E25" s="44"/>
      <c r="F25" s="49"/>
    </row>
    <row r="26" spans="1:17" s="18" customFormat="1" ht="12.75">
      <c r="A26" s="44" t="s">
        <v>34</v>
      </c>
      <c r="B26" s="44"/>
      <c r="C26" s="44"/>
      <c r="D26" s="47"/>
      <c r="E26" s="44"/>
      <c r="F26" s="44"/>
    </row>
    <row r="27" spans="1:17" ht="12.75">
      <c r="A27" s="50" t="s">
        <v>30</v>
      </c>
    </row>
  </sheetData>
  <mergeCells count="1">
    <mergeCell ref="A23:H23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workbookViewId="0">
      <selection activeCell="B5" sqref="B5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8" ht="12.75" customHeight="1">
      <c r="A1" s="1" t="s">
        <v>36</v>
      </c>
      <c r="H1" s="4" t="s">
        <v>13</v>
      </c>
    </row>
    <row r="2" spans="1:8" ht="12.75" customHeight="1">
      <c r="A2" s="1" t="s">
        <v>14</v>
      </c>
    </row>
    <row r="3" spans="1:8">
      <c r="A3" s="2" t="s">
        <v>15</v>
      </c>
    </row>
    <row r="4" spans="1:8" s="10" customFormat="1" ht="29.25" customHeight="1">
      <c r="A4" s="5" t="s">
        <v>0</v>
      </c>
      <c r="B4" s="6" t="s">
        <v>1</v>
      </c>
      <c r="C4" s="7" t="s">
        <v>2</v>
      </c>
      <c r="D4" s="8" t="s">
        <v>32</v>
      </c>
      <c r="E4" s="9" t="s">
        <v>3</v>
      </c>
      <c r="G4" s="11" t="s">
        <v>17</v>
      </c>
      <c r="H4" s="12" t="s">
        <v>18</v>
      </c>
    </row>
    <row r="5" spans="1:8" s="20" customFormat="1" ht="22.5" customHeight="1">
      <c r="A5" s="13" t="s">
        <v>19</v>
      </c>
      <c r="B5" s="14">
        <v>907491</v>
      </c>
      <c r="C5" s="15">
        <v>3056585</v>
      </c>
      <c r="D5" s="16">
        <f>100*(C5/C$5)</f>
        <v>100</v>
      </c>
      <c r="E5" s="17">
        <f>C5/B5</f>
        <v>3.3681711443970244</v>
      </c>
      <c r="F5" s="18"/>
      <c r="G5" s="19">
        <v>0.45999999999999996</v>
      </c>
      <c r="H5" s="19">
        <v>0.51</v>
      </c>
    </row>
    <row r="6" spans="1:8" s="18" customFormat="1" ht="6" customHeight="1">
      <c r="A6" s="21"/>
      <c r="B6" s="22"/>
      <c r="C6" s="23"/>
      <c r="D6" s="24"/>
      <c r="E6" s="25"/>
      <c r="G6" s="22"/>
      <c r="H6" s="23"/>
    </row>
    <row r="7" spans="1:8" s="18" customFormat="1" ht="12.75" customHeight="1">
      <c r="A7" s="26" t="s">
        <v>4</v>
      </c>
      <c r="B7" s="27">
        <v>73482</v>
      </c>
      <c r="C7" s="27">
        <v>251304</v>
      </c>
      <c r="D7" s="28">
        <f t="shared" ref="D7:D15" si="0">100*(C7/C$5)</f>
        <v>8.2217245717033887</v>
      </c>
      <c r="E7" s="29">
        <f>C7/B7</f>
        <v>3.4199395770392749</v>
      </c>
      <c r="G7" s="51">
        <v>1.44</v>
      </c>
      <c r="H7" s="51">
        <v>1.53</v>
      </c>
    </row>
    <row r="8" spans="1:8" s="18" customFormat="1" ht="12.75" customHeight="1">
      <c r="A8" s="26" t="s">
        <v>5</v>
      </c>
      <c r="B8" s="31">
        <v>58436</v>
      </c>
      <c r="C8" s="32">
        <v>145778</v>
      </c>
      <c r="D8" s="28">
        <f t="shared" si="0"/>
        <v>4.7693095398950138</v>
      </c>
      <c r="E8" s="29">
        <f t="shared" ref="E8:E15" si="1">C8/B8</f>
        <v>2.4946608255185159</v>
      </c>
      <c r="G8" s="51">
        <v>1.8599999999999999</v>
      </c>
      <c r="H8" s="51">
        <v>1.9800000000000002</v>
      </c>
    </row>
    <row r="9" spans="1:8" s="18" customFormat="1" ht="12.75" customHeight="1">
      <c r="A9" s="26" t="s">
        <v>6</v>
      </c>
      <c r="B9" s="31">
        <v>39878</v>
      </c>
      <c r="C9" s="32">
        <v>107441</v>
      </c>
      <c r="D9" s="28">
        <f t="shared" si="0"/>
        <v>3.5150666511809749</v>
      </c>
      <c r="E9" s="29">
        <f t="shared" si="1"/>
        <v>2.6942424394402931</v>
      </c>
      <c r="G9" s="51">
        <v>2.62</v>
      </c>
      <c r="H9" s="51">
        <v>2.31</v>
      </c>
    </row>
    <row r="10" spans="1:8" s="18" customFormat="1" ht="12.75" customHeight="1">
      <c r="A10" s="26" t="s">
        <v>7</v>
      </c>
      <c r="B10" s="31">
        <v>108177</v>
      </c>
      <c r="C10" s="32">
        <v>263977</v>
      </c>
      <c r="D10" s="28">
        <f t="shared" si="0"/>
        <v>8.6363376120736053</v>
      </c>
      <c r="E10" s="29">
        <f t="shared" si="1"/>
        <v>2.4402322120228885</v>
      </c>
      <c r="G10" s="51">
        <v>1.78</v>
      </c>
      <c r="H10" s="51">
        <v>1.6400000000000001</v>
      </c>
    </row>
    <row r="11" spans="1:8" s="18" customFormat="1" ht="12.75" customHeight="1">
      <c r="A11" s="26" t="s">
        <v>8</v>
      </c>
      <c r="B11" s="31">
        <v>4134</v>
      </c>
      <c r="C11" s="32">
        <v>8618</v>
      </c>
      <c r="D11" s="28">
        <f t="shared" si="0"/>
        <v>0.28194864530186464</v>
      </c>
      <c r="E11" s="29">
        <f t="shared" si="1"/>
        <v>2.0846637639090471</v>
      </c>
      <c r="G11" s="51">
        <v>8.92</v>
      </c>
      <c r="H11" s="51">
        <v>8.2100000000000009</v>
      </c>
    </row>
    <row r="12" spans="1:8" s="18" customFormat="1" ht="12.75" customHeight="1">
      <c r="A12" s="26" t="s">
        <v>9</v>
      </c>
      <c r="B12" s="31">
        <v>24756</v>
      </c>
      <c r="C12" s="32">
        <v>56620</v>
      </c>
      <c r="D12" s="28">
        <f t="shared" si="0"/>
        <v>1.8523940934081662</v>
      </c>
      <c r="E12" s="29">
        <f t="shared" si="1"/>
        <v>2.2871223137825174</v>
      </c>
      <c r="G12" s="51">
        <v>3.92</v>
      </c>
      <c r="H12" s="51">
        <v>3.84</v>
      </c>
    </row>
    <row r="13" spans="1:8" s="18" customFormat="1" ht="12.75" customHeight="1">
      <c r="A13" s="26" t="s">
        <v>10</v>
      </c>
      <c r="B13" s="31">
        <v>108066</v>
      </c>
      <c r="C13" s="27">
        <v>360808</v>
      </c>
      <c r="D13" s="28">
        <f t="shared" si="0"/>
        <v>11.804284847305082</v>
      </c>
      <c r="E13" s="29">
        <f t="shared" si="1"/>
        <v>3.3387744526493068</v>
      </c>
      <c r="G13" s="51">
        <v>1.6400000000000001</v>
      </c>
      <c r="H13" s="51">
        <v>1.8800000000000001</v>
      </c>
    </row>
    <row r="14" spans="1:8" s="18" customFormat="1" ht="12.75" customHeight="1">
      <c r="A14" s="33" t="s">
        <v>11</v>
      </c>
      <c r="B14" s="31">
        <v>67277</v>
      </c>
      <c r="C14" s="32">
        <v>208764</v>
      </c>
      <c r="D14" s="28">
        <f t="shared" si="0"/>
        <v>6.8299752828728799</v>
      </c>
      <c r="E14" s="29">
        <f t="shared" si="1"/>
        <v>3.1030515629412725</v>
      </c>
      <c r="G14" s="51">
        <v>1.94</v>
      </c>
      <c r="H14" s="51">
        <v>1.81</v>
      </c>
    </row>
    <row r="15" spans="1:8" s="18" customFormat="1" ht="12.75" customHeight="1">
      <c r="A15" s="26" t="s">
        <v>20</v>
      </c>
      <c r="B15" s="31">
        <v>85503</v>
      </c>
      <c r="C15" s="31">
        <v>306826</v>
      </c>
      <c r="D15" s="28">
        <f t="shared" si="0"/>
        <v>10.038196222254575</v>
      </c>
      <c r="E15" s="29">
        <f t="shared" si="1"/>
        <v>3.5884822754757142</v>
      </c>
      <c r="G15" s="51">
        <v>1.67</v>
      </c>
      <c r="H15" s="51">
        <v>1.77</v>
      </c>
    </row>
    <row r="16" spans="1:8" s="18" customFormat="1" ht="12.75" customHeight="1">
      <c r="A16" s="34" t="s">
        <v>21</v>
      </c>
      <c r="B16" s="31">
        <v>118180</v>
      </c>
      <c r="C16" s="31">
        <v>449660</v>
      </c>
      <c r="D16" s="28">
        <f>100*(C16/C$5)</f>
        <v>14.711189121192442</v>
      </c>
      <c r="E16" s="29">
        <f>C16/B16</f>
        <v>3.8048739211372484</v>
      </c>
      <c r="G16" s="51">
        <v>1.48</v>
      </c>
      <c r="H16" s="51">
        <v>1.66</v>
      </c>
    </row>
    <row r="17" spans="1:8" s="18" customFormat="1" ht="12.75" customHeight="1">
      <c r="A17" s="34" t="s">
        <v>22</v>
      </c>
      <c r="B17" s="31">
        <v>190198</v>
      </c>
      <c r="C17" s="31">
        <v>817035</v>
      </c>
      <c r="D17" s="28">
        <f>100*(C17/C$5)</f>
        <v>26.730321584382573</v>
      </c>
      <c r="E17" s="29">
        <f>C17/B17</f>
        <v>4.2957076309950679</v>
      </c>
      <c r="G17" s="51">
        <v>1.28</v>
      </c>
      <c r="H17" s="51">
        <v>1.41</v>
      </c>
    </row>
    <row r="18" spans="1:8" s="18" customFormat="1" ht="12.75" customHeight="1">
      <c r="A18" s="34" t="s">
        <v>23</v>
      </c>
      <c r="B18" s="27">
        <v>20785</v>
      </c>
      <c r="C18" s="27">
        <v>50011</v>
      </c>
      <c r="D18" s="28">
        <f>100*(C18/C$5)</f>
        <v>1.6361723950094633</v>
      </c>
      <c r="E18" s="29">
        <f>C18/B18</f>
        <v>2.406110175607409</v>
      </c>
      <c r="G18" s="51">
        <v>3.6700000000000004</v>
      </c>
      <c r="H18" s="51">
        <v>3.91</v>
      </c>
    </row>
    <row r="19" spans="1:8" s="18" customFormat="1" ht="12.75" customHeight="1">
      <c r="A19" s="36" t="s">
        <v>24</v>
      </c>
      <c r="B19" s="37">
        <v>8619</v>
      </c>
      <c r="C19" s="54">
        <v>29743</v>
      </c>
      <c r="D19" s="39">
        <f>100*(C19/C$5)</f>
        <v>0.97307943341997694</v>
      </c>
      <c r="E19" s="40">
        <f>C19/B19</f>
        <v>3.4508643694164056</v>
      </c>
      <c r="F19" s="52"/>
      <c r="G19" s="53">
        <v>3.6700000000000004</v>
      </c>
      <c r="H19" s="53">
        <v>3.66</v>
      </c>
    </row>
    <row r="20" spans="1:8" s="44" customFormat="1" ht="12.75" customHeight="1"/>
    <row r="21" spans="1:8" s="18" customFormat="1" ht="12.75">
      <c r="A21" s="45" t="s">
        <v>25</v>
      </c>
      <c r="B21" s="44"/>
      <c r="C21" s="44"/>
      <c r="D21" s="44"/>
      <c r="E21" s="44"/>
    </row>
    <row r="22" spans="1:8" s="18" customFormat="1" ht="12.75">
      <c r="A22" s="46" t="s">
        <v>26</v>
      </c>
      <c r="B22" s="44"/>
      <c r="C22" s="44"/>
      <c r="D22" s="44"/>
      <c r="E22" s="44"/>
      <c r="F22" s="44"/>
    </row>
    <row r="23" spans="1:8" s="18" customFormat="1" ht="27" customHeight="1">
      <c r="A23" s="68" t="s">
        <v>27</v>
      </c>
      <c r="B23" s="68"/>
      <c r="C23" s="68"/>
      <c r="D23" s="68"/>
      <c r="E23" s="68"/>
      <c r="F23" s="68"/>
      <c r="G23" s="68"/>
      <c r="H23" s="68"/>
    </row>
    <row r="24" spans="1:8" s="18" customFormat="1" ht="12.75">
      <c r="A24" s="43"/>
      <c r="B24" s="44"/>
      <c r="C24" s="44"/>
      <c r="D24" s="47"/>
      <c r="E24" s="44"/>
      <c r="F24" s="48"/>
    </row>
    <row r="25" spans="1:8" s="18" customFormat="1" ht="12.75">
      <c r="A25" s="43" t="s">
        <v>28</v>
      </c>
      <c r="B25" s="44"/>
      <c r="C25" s="44"/>
      <c r="D25" s="47"/>
      <c r="E25" s="44"/>
      <c r="F25" s="49"/>
    </row>
    <row r="26" spans="1:8" s="18" customFormat="1" ht="12.75">
      <c r="A26" s="44" t="s">
        <v>34</v>
      </c>
      <c r="B26" s="44"/>
      <c r="C26" s="44"/>
      <c r="D26" s="47"/>
      <c r="E26" s="44"/>
      <c r="F26" s="44"/>
    </row>
    <row r="27" spans="1:8" ht="12.75">
      <c r="A27" s="50" t="s">
        <v>30</v>
      </c>
    </row>
  </sheetData>
  <mergeCells count="1">
    <mergeCell ref="A23:H23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workbookViewId="0">
      <selection activeCell="B5" sqref="B5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9" width="20.125" style="3" customWidth="1"/>
    <col min="10" max="16384" width="11" style="3"/>
  </cols>
  <sheetData>
    <row r="1" spans="1:8" ht="12.75" customHeight="1">
      <c r="A1" s="1" t="s">
        <v>37</v>
      </c>
      <c r="H1" s="4" t="s">
        <v>13</v>
      </c>
    </row>
    <row r="2" spans="1:8" ht="12.75" customHeight="1">
      <c r="A2" s="1" t="s">
        <v>14</v>
      </c>
    </row>
    <row r="3" spans="1:8">
      <c r="A3" s="2" t="s">
        <v>15</v>
      </c>
    </row>
    <row r="4" spans="1:8" s="10" customFormat="1" ht="29.25" customHeight="1">
      <c r="A4" s="5" t="s">
        <v>0</v>
      </c>
      <c r="B4" s="6" t="s">
        <v>1</v>
      </c>
      <c r="C4" s="7" t="s">
        <v>2</v>
      </c>
      <c r="D4" s="8" t="s">
        <v>32</v>
      </c>
      <c r="E4" s="9" t="s">
        <v>3</v>
      </c>
      <c r="G4" s="11" t="s">
        <v>17</v>
      </c>
      <c r="H4" s="12" t="s">
        <v>18</v>
      </c>
    </row>
    <row r="5" spans="1:8" s="20" customFormat="1" ht="22.5" customHeight="1">
      <c r="A5" s="13" t="s">
        <v>19</v>
      </c>
      <c r="B5" s="14">
        <v>931537</v>
      </c>
      <c r="C5" s="15">
        <v>3280546</v>
      </c>
      <c r="D5" s="16">
        <f>100*(C5/C$5)</f>
        <v>100</v>
      </c>
      <c r="E5" s="17">
        <f>C5/B5</f>
        <v>3.5216486301671326</v>
      </c>
      <c r="F5" s="18"/>
      <c r="G5" s="19">
        <v>0.59</v>
      </c>
      <c r="H5" s="19">
        <v>0.67</v>
      </c>
    </row>
    <row r="6" spans="1:8" s="18" customFormat="1" ht="6" customHeight="1">
      <c r="A6" s="21"/>
      <c r="B6" s="22"/>
      <c r="C6" s="23"/>
      <c r="D6" s="24"/>
      <c r="E6" s="25"/>
      <c r="G6" s="22"/>
      <c r="H6" s="23"/>
    </row>
    <row r="7" spans="1:8" s="18" customFormat="1" ht="12.75" customHeight="1">
      <c r="A7" s="26" t="s">
        <v>4</v>
      </c>
      <c r="B7" s="27">
        <v>82603</v>
      </c>
      <c r="C7" s="27">
        <v>292116</v>
      </c>
      <c r="D7" s="28">
        <f t="shared" ref="D7:D15" si="0">100*(C7/C$5)</f>
        <v>8.9044933373895692</v>
      </c>
      <c r="E7" s="29">
        <f>C7/B7</f>
        <v>3.5363848770625763</v>
      </c>
      <c r="G7" s="51">
        <v>1.9900000000000002</v>
      </c>
      <c r="H7" s="51">
        <v>2.0500000000000003</v>
      </c>
    </row>
    <row r="8" spans="1:8" s="18" customFormat="1" ht="12.75" customHeight="1">
      <c r="A8" s="26" t="s">
        <v>5</v>
      </c>
      <c r="B8" s="31">
        <v>59020</v>
      </c>
      <c r="C8" s="32">
        <v>147394</v>
      </c>
      <c r="D8" s="28">
        <f t="shared" si="0"/>
        <v>4.4929715968012642</v>
      </c>
      <c r="E8" s="29">
        <f t="shared" ref="E8:E15" si="1">C8/B8</f>
        <v>2.4973568281938325</v>
      </c>
      <c r="G8" s="51">
        <v>2.54</v>
      </c>
      <c r="H8" s="51">
        <v>2.7199999999999998</v>
      </c>
    </row>
    <row r="9" spans="1:8" s="18" customFormat="1" ht="12.75" customHeight="1">
      <c r="A9" s="26" t="s">
        <v>6</v>
      </c>
      <c r="B9" s="31">
        <v>38050</v>
      </c>
      <c r="C9" s="32">
        <v>115782</v>
      </c>
      <c r="D9" s="28">
        <f t="shared" si="0"/>
        <v>3.5293515164853657</v>
      </c>
      <c r="E9" s="29">
        <f t="shared" si="1"/>
        <v>3.042890932982917</v>
      </c>
      <c r="G9" s="51">
        <v>2.9000000000000004</v>
      </c>
      <c r="H9" s="51">
        <v>2.82</v>
      </c>
    </row>
    <row r="10" spans="1:8" s="18" customFormat="1" ht="12.75" customHeight="1">
      <c r="A10" s="26" t="s">
        <v>7</v>
      </c>
      <c r="B10" s="31">
        <v>103042</v>
      </c>
      <c r="C10" s="32">
        <v>248366</v>
      </c>
      <c r="D10" s="28">
        <f t="shared" si="0"/>
        <v>7.5708738728248282</v>
      </c>
      <c r="E10" s="29">
        <f t="shared" si="1"/>
        <v>2.4103375322683953</v>
      </c>
      <c r="G10" s="51">
        <v>2.4699999999999998</v>
      </c>
      <c r="H10" s="51">
        <v>2.62</v>
      </c>
    </row>
    <row r="11" spans="1:8" s="18" customFormat="1" ht="12.75" customHeight="1">
      <c r="A11" s="26" t="s">
        <v>8</v>
      </c>
      <c r="B11" s="31">
        <v>5228</v>
      </c>
      <c r="C11" s="32">
        <v>11134</v>
      </c>
      <c r="D11" s="28">
        <f t="shared" si="0"/>
        <v>0.33939472270774435</v>
      </c>
      <c r="E11" s="29">
        <f t="shared" si="1"/>
        <v>2.1296863045141547</v>
      </c>
      <c r="G11" s="51">
        <v>9.1999999999999993</v>
      </c>
      <c r="H11" s="51">
        <v>7.59</v>
      </c>
    </row>
    <row r="12" spans="1:8" s="18" customFormat="1" ht="12.75" customHeight="1">
      <c r="A12" s="26" t="s">
        <v>9</v>
      </c>
      <c r="B12" s="31">
        <v>26259</v>
      </c>
      <c r="C12" s="32">
        <v>58546</v>
      </c>
      <c r="D12" s="28">
        <f t="shared" si="0"/>
        <v>1.7846419467978807</v>
      </c>
      <c r="E12" s="29">
        <f t="shared" si="1"/>
        <v>2.2295593891618113</v>
      </c>
      <c r="G12" s="51">
        <v>4.5999999999999996</v>
      </c>
      <c r="H12" s="51">
        <v>4.51</v>
      </c>
    </row>
    <row r="13" spans="1:8" s="18" customFormat="1" ht="12.75" customHeight="1">
      <c r="A13" s="26" t="s">
        <v>10</v>
      </c>
      <c r="B13" s="31">
        <v>106885</v>
      </c>
      <c r="C13" s="27">
        <v>365316</v>
      </c>
      <c r="D13" s="28">
        <f t="shared" si="0"/>
        <v>11.135829218672745</v>
      </c>
      <c r="E13" s="29">
        <f t="shared" si="1"/>
        <v>3.4178416054638161</v>
      </c>
      <c r="G13" s="51">
        <v>1.92</v>
      </c>
      <c r="H13" s="51">
        <v>2.0500000000000003</v>
      </c>
    </row>
    <row r="14" spans="1:8" s="18" customFormat="1" ht="12.75" customHeight="1">
      <c r="A14" s="33" t="s">
        <v>11</v>
      </c>
      <c r="B14" s="31">
        <v>61042</v>
      </c>
      <c r="C14" s="32">
        <v>207905</v>
      </c>
      <c r="D14" s="28">
        <f t="shared" si="0"/>
        <v>6.337512109264738</v>
      </c>
      <c r="E14" s="29">
        <f t="shared" si="1"/>
        <v>3.4059336194751153</v>
      </c>
      <c r="G14" s="51">
        <v>2.5</v>
      </c>
      <c r="H14" s="51">
        <v>2.54</v>
      </c>
    </row>
    <row r="15" spans="1:8" s="18" customFormat="1" ht="12.75" customHeight="1">
      <c r="A15" s="26" t="s">
        <v>20</v>
      </c>
      <c r="B15" s="31">
        <v>80544</v>
      </c>
      <c r="C15" s="27">
        <v>305809</v>
      </c>
      <c r="D15" s="28">
        <f t="shared" si="0"/>
        <v>9.3218933677503681</v>
      </c>
      <c r="E15" s="29">
        <f t="shared" si="1"/>
        <v>3.7967942987683752</v>
      </c>
      <c r="G15" s="51">
        <v>2.2200000000000002</v>
      </c>
      <c r="H15" s="51">
        <v>2.68</v>
      </c>
    </row>
    <row r="16" spans="1:8" s="18" customFormat="1" ht="12.75" customHeight="1">
      <c r="A16" s="34" t="s">
        <v>21</v>
      </c>
      <c r="B16" s="31">
        <v>131399</v>
      </c>
      <c r="C16" s="27">
        <v>522639</v>
      </c>
      <c r="D16" s="28">
        <f>100*(C16/C$5)</f>
        <v>15.931463847786315</v>
      </c>
      <c r="E16" s="29">
        <f>C16/B16</f>
        <v>3.9774960235618231</v>
      </c>
      <c r="G16" s="51">
        <v>1.9</v>
      </c>
      <c r="H16" s="51">
        <v>1.9900000000000002</v>
      </c>
    </row>
    <row r="17" spans="1:8" s="18" customFormat="1" ht="12.75" customHeight="1">
      <c r="A17" s="34" t="s">
        <v>22</v>
      </c>
      <c r="B17" s="31">
        <v>204934</v>
      </c>
      <c r="C17" s="27">
        <v>921103</v>
      </c>
      <c r="D17" s="28">
        <f>100*(C17/C$5)</f>
        <v>28.077734621005163</v>
      </c>
      <c r="E17" s="29">
        <f>C17/B17</f>
        <v>4.494632418241971</v>
      </c>
      <c r="G17" s="51">
        <v>1.63</v>
      </c>
      <c r="H17" s="51">
        <v>1.82</v>
      </c>
    </row>
    <row r="18" spans="1:8" s="18" customFormat="1" ht="12.75" customHeight="1">
      <c r="A18" s="34" t="s">
        <v>23</v>
      </c>
      <c r="B18" s="27">
        <v>21288</v>
      </c>
      <c r="C18" s="27">
        <v>53442</v>
      </c>
      <c r="D18" s="28">
        <f>100*(C18/C$5)</f>
        <v>1.6290580897204305</v>
      </c>
      <c r="E18" s="29">
        <f>C18/B18</f>
        <v>2.5104284103720405</v>
      </c>
      <c r="G18" s="51">
        <v>3.6799999999999997</v>
      </c>
      <c r="H18" s="51">
        <v>3.92</v>
      </c>
    </row>
    <row r="19" spans="1:8" s="18" customFormat="1" ht="12.75" customHeight="1">
      <c r="A19" s="36" t="s">
        <v>24</v>
      </c>
      <c r="B19" s="37">
        <v>11243</v>
      </c>
      <c r="C19" s="54">
        <v>30994</v>
      </c>
      <c r="D19" s="39">
        <f>100*(C19/C$5)</f>
        <v>0.94478175279358989</v>
      </c>
      <c r="E19" s="40">
        <f>C19/B19</f>
        <v>2.7567375255714666</v>
      </c>
      <c r="F19" s="52"/>
      <c r="G19" s="53">
        <v>4.3999999999999995</v>
      </c>
      <c r="H19" s="53">
        <v>4.5600000000000005</v>
      </c>
    </row>
    <row r="20" spans="1:8" s="44" customFormat="1" ht="12.75" customHeight="1"/>
    <row r="21" spans="1:8" s="18" customFormat="1" ht="12.75">
      <c r="A21" s="45" t="s">
        <v>25</v>
      </c>
      <c r="B21" s="44"/>
      <c r="C21" s="44"/>
      <c r="D21" s="44"/>
      <c r="E21" s="44"/>
    </row>
    <row r="22" spans="1:8" s="18" customFormat="1" ht="12.75">
      <c r="A22" s="46" t="s">
        <v>26</v>
      </c>
      <c r="B22" s="44"/>
      <c r="C22" s="44"/>
      <c r="D22" s="44"/>
      <c r="E22" s="44"/>
      <c r="F22" s="44"/>
    </row>
    <row r="23" spans="1:8" s="18" customFormat="1" ht="27" customHeight="1">
      <c r="A23" s="68" t="s">
        <v>27</v>
      </c>
      <c r="B23" s="68"/>
      <c r="C23" s="68"/>
      <c r="D23" s="68"/>
      <c r="E23" s="68"/>
      <c r="F23" s="68"/>
      <c r="G23" s="68"/>
      <c r="H23" s="68"/>
    </row>
    <row r="24" spans="1:8" s="18" customFormat="1" ht="12.75">
      <c r="A24" s="43"/>
      <c r="B24" s="44"/>
      <c r="C24" s="44"/>
      <c r="D24" s="47"/>
      <c r="E24" s="44"/>
      <c r="F24" s="48"/>
    </row>
    <row r="25" spans="1:8" s="18" customFormat="1" ht="12.75">
      <c r="A25" s="43" t="s">
        <v>28</v>
      </c>
      <c r="B25" s="44"/>
      <c r="C25" s="44"/>
      <c r="D25" s="47"/>
      <c r="E25" s="44"/>
      <c r="F25" s="49"/>
    </row>
    <row r="26" spans="1:8" s="18" customFormat="1" ht="12.75">
      <c r="A26" s="44" t="s">
        <v>34</v>
      </c>
      <c r="B26" s="44"/>
      <c r="C26" s="44"/>
      <c r="D26" s="47"/>
      <c r="E26" s="44"/>
      <c r="F26" s="44"/>
    </row>
    <row r="27" spans="1:8" ht="12.75">
      <c r="A27" s="50" t="s">
        <v>30</v>
      </c>
    </row>
  </sheetData>
  <mergeCells count="1">
    <mergeCell ref="A23:H23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workbookViewId="0">
      <selection activeCell="B5" sqref="B5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8" ht="12.75" customHeight="1">
      <c r="A1" s="1" t="s">
        <v>38</v>
      </c>
      <c r="H1" s="4" t="s">
        <v>13</v>
      </c>
    </row>
    <row r="2" spans="1:8" ht="12.75" customHeight="1">
      <c r="A2" s="1" t="s">
        <v>14</v>
      </c>
    </row>
    <row r="3" spans="1:8">
      <c r="A3" s="2" t="s">
        <v>15</v>
      </c>
    </row>
    <row r="4" spans="1:8" s="10" customFormat="1" ht="29.25" customHeight="1">
      <c r="A4" s="5" t="s">
        <v>0</v>
      </c>
      <c r="B4" s="6" t="s">
        <v>1</v>
      </c>
      <c r="C4" s="7" t="s">
        <v>2</v>
      </c>
      <c r="D4" s="8" t="s">
        <v>32</v>
      </c>
      <c r="E4" s="9" t="s">
        <v>3</v>
      </c>
      <c r="G4" s="11" t="s">
        <v>17</v>
      </c>
      <c r="H4" s="12" t="s">
        <v>18</v>
      </c>
    </row>
    <row r="5" spans="1:8" s="20" customFormat="1" ht="22.5" customHeight="1">
      <c r="A5" s="13" t="s">
        <v>19</v>
      </c>
      <c r="B5" s="14">
        <v>1050484</v>
      </c>
      <c r="C5" s="15">
        <v>3653874</v>
      </c>
      <c r="D5" s="16">
        <f>100*(C5/C$5)</f>
        <v>100</v>
      </c>
      <c r="E5" s="17">
        <f>C5/B5</f>
        <v>3.4782766800827045</v>
      </c>
      <c r="F5" s="18"/>
      <c r="G5" s="19">
        <v>0.8</v>
      </c>
      <c r="H5" s="19">
        <v>0.83</v>
      </c>
    </row>
    <row r="6" spans="1:8" s="18" customFormat="1" ht="6" customHeight="1">
      <c r="A6" s="21"/>
      <c r="B6" s="22"/>
      <c r="C6" s="23"/>
      <c r="D6" s="24"/>
      <c r="E6" s="25"/>
      <c r="G6" s="22"/>
      <c r="H6" s="23"/>
    </row>
    <row r="7" spans="1:8" s="18" customFormat="1" ht="12.75" customHeight="1">
      <c r="A7" s="26" t="s">
        <v>4</v>
      </c>
      <c r="B7" s="27">
        <v>89602</v>
      </c>
      <c r="C7" s="27">
        <v>319818</v>
      </c>
      <c r="D7" s="28">
        <f t="shared" ref="D7:D19" si="0">100*(C7/C$5)</f>
        <v>8.7528469783030296</v>
      </c>
      <c r="E7" s="29">
        <f>C7/B7</f>
        <v>3.569317649159617</v>
      </c>
      <c r="G7" s="51">
        <v>2.5700000000000003</v>
      </c>
      <c r="H7" s="51">
        <v>2.87</v>
      </c>
    </row>
    <row r="8" spans="1:8" s="18" customFormat="1" ht="12.75" customHeight="1">
      <c r="A8" s="26" t="s">
        <v>5</v>
      </c>
      <c r="B8" s="31">
        <v>66375</v>
      </c>
      <c r="C8" s="32">
        <v>176103</v>
      </c>
      <c r="D8" s="28">
        <f t="shared" si="0"/>
        <v>4.8196243220209567</v>
      </c>
      <c r="E8" s="29">
        <f t="shared" ref="E8:E19" si="1">C8/B8</f>
        <v>2.6531525423728812</v>
      </c>
      <c r="G8" s="51">
        <v>2.93</v>
      </c>
      <c r="H8" s="51">
        <v>2.98</v>
      </c>
    </row>
    <row r="9" spans="1:8" s="18" customFormat="1" ht="12.75" customHeight="1">
      <c r="A9" s="26" t="s">
        <v>6</v>
      </c>
      <c r="B9" s="31">
        <v>41635</v>
      </c>
      <c r="C9" s="32">
        <v>134916</v>
      </c>
      <c r="D9" s="28">
        <f t="shared" si="0"/>
        <v>3.6924097546877643</v>
      </c>
      <c r="E9" s="29">
        <f t="shared" si="1"/>
        <v>3.2404467395220369</v>
      </c>
      <c r="G9" s="51">
        <v>3.8699999999999997</v>
      </c>
      <c r="H9" s="51">
        <v>3.52</v>
      </c>
    </row>
    <row r="10" spans="1:8" s="18" customFormat="1" ht="12.75" customHeight="1">
      <c r="A10" s="26" t="s">
        <v>7</v>
      </c>
      <c r="B10" s="31">
        <v>117994</v>
      </c>
      <c r="C10" s="32">
        <v>284810</v>
      </c>
      <c r="D10" s="28">
        <f t="shared" si="0"/>
        <v>7.7947405958716685</v>
      </c>
      <c r="E10" s="29">
        <f t="shared" si="1"/>
        <v>2.4137668017017813</v>
      </c>
      <c r="G10" s="51">
        <v>4</v>
      </c>
      <c r="H10" s="51">
        <v>3.6900000000000004</v>
      </c>
    </row>
    <row r="11" spans="1:8" s="18" customFormat="1" ht="12.75" customHeight="1">
      <c r="A11" s="26" t="s">
        <v>8</v>
      </c>
      <c r="B11" s="31">
        <v>6539</v>
      </c>
      <c r="C11" s="32">
        <v>12926</v>
      </c>
      <c r="D11" s="28">
        <f t="shared" si="0"/>
        <v>0.35376151449119486</v>
      </c>
      <c r="E11" s="29">
        <f t="shared" si="1"/>
        <v>1.9767548554824896</v>
      </c>
      <c r="G11" s="51">
        <v>11.469999999999999</v>
      </c>
      <c r="H11" s="51">
        <v>10.14</v>
      </c>
    </row>
    <row r="12" spans="1:8" s="18" customFormat="1" ht="12.75" customHeight="1">
      <c r="A12" s="26" t="s">
        <v>9</v>
      </c>
      <c r="B12" s="31">
        <v>28387</v>
      </c>
      <c r="C12" s="32">
        <v>66986</v>
      </c>
      <c r="D12" s="28">
        <f t="shared" si="0"/>
        <v>1.8332870810542454</v>
      </c>
      <c r="E12" s="29">
        <f t="shared" si="1"/>
        <v>2.3597421354845527</v>
      </c>
      <c r="G12" s="51">
        <v>8.4699999999999989</v>
      </c>
      <c r="H12" s="51">
        <v>7.9399999999999995</v>
      </c>
    </row>
    <row r="13" spans="1:8" s="18" customFormat="1" ht="12.75" customHeight="1">
      <c r="A13" s="26" t="s">
        <v>10</v>
      </c>
      <c r="B13" s="31">
        <v>128331</v>
      </c>
      <c r="C13" s="27">
        <v>444662</v>
      </c>
      <c r="D13" s="28">
        <f t="shared" si="0"/>
        <v>12.169604096911934</v>
      </c>
      <c r="E13" s="29">
        <f t="shared" si="1"/>
        <v>3.4649617006023488</v>
      </c>
      <c r="G13" s="51">
        <v>2.8400000000000003</v>
      </c>
      <c r="H13" s="51">
        <v>2.7</v>
      </c>
    </row>
    <row r="14" spans="1:8" s="18" customFormat="1" ht="12.75" customHeight="1">
      <c r="A14" s="33" t="s">
        <v>11</v>
      </c>
      <c r="B14" s="31">
        <v>81982</v>
      </c>
      <c r="C14" s="32">
        <v>254893</v>
      </c>
      <c r="D14" s="28">
        <f t="shared" si="0"/>
        <v>6.9759657831660311</v>
      </c>
      <c r="E14" s="29">
        <f t="shared" si="1"/>
        <v>3.1091337122783052</v>
      </c>
      <c r="G14" s="51">
        <v>3.19</v>
      </c>
      <c r="H14" s="51">
        <v>3.4000000000000004</v>
      </c>
    </row>
    <row r="15" spans="1:8" s="18" customFormat="1" ht="12.75" customHeight="1">
      <c r="A15" s="26" t="s">
        <v>20</v>
      </c>
      <c r="B15" s="31">
        <v>93287</v>
      </c>
      <c r="C15" s="32">
        <v>351619</v>
      </c>
      <c r="D15" s="28">
        <f t="shared" si="0"/>
        <v>9.6231835033172999</v>
      </c>
      <c r="E15" s="29">
        <f t="shared" si="1"/>
        <v>3.7692175758680202</v>
      </c>
      <c r="G15" s="51">
        <v>2.8899999999999997</v>
      </c>
      <c r="H15" s="51">
        <v>3.3300000000000005</v>
      </c>
    </row>
    <row r="16" spans="1:8" s="18" customFormat="1" ht="12.75" customHeight="1">
      <c r="A16" s="34" t="s">
        <v>21</v>
      </c>
      <c r="B16" s="27">
        <v>135965</v>
      </c>
      <c r="C16" s="32">
        <v>537745</v>
      </c>
      <c r="D16" s="28">
        <f t="shared" si="0"/>
        <v>14.717119419005693</v>
      </c>
      <c r="E16" s="29">
        <f t="shared" si="1"/>
        <v>3.9550251903063289</v>
      </c>
      <c r="G16" s="51">
        <v>2.17</v>
      </c>
      <c r="H16" s="51">
        <v>2.4</v>
      </c>
    </row>
    <row r="17" spans="1:8" s="18" customFormat="1" ht="12.75" customHeight="1">
      <c r="A17" s="34" t="s">
        <v>22</v>
      </c>
      <c r="B17" s="27">
        <v>225664</v>
      </c>
      <c r="C17" s="32">
        <v>980240</v>
      </c>
      <c r="D17" s="28">
        <f t="shared" si="0"/>
        <v>26.827416599477704</v>
      </c>
      <c r="E17" s="29">
        <f t="shared" si="1"/>
        <v>4.3438031764038572</v>
      </c>
      <c r="G17" s="51">
        <v>2.2599999999999998</v>
      </c>
      <c r="H17" s="51">
        <v>2.27</v>
      </c>
    </row>
    <row r="18" spans="1:8" s="18" customFormat="1" ht="12.75" customHeight="1">
      <c r="A18" s="34" t="s">
        <v>23</v>
      </c>
      <c r="B18" s="31">
        <v>22864</v>
      </c>
      <c r="C18" s="32">
        <v>58989</v>
      </c>
      <c r="D18" s="28">
        <f t="shared" si="0"/>
        <v>1.614423485867329</v>
      </c>
      <c r="E18" s="29">
        <f t="shared" si="1"/>
        <v>2.5799947515745276</v>
      </c>
      <c r="G18" s="51">
        <v>4.08</v>
      </c>
      <c r="H18" s="51">
        <v>4.3499999999999996</v>
      </c>
    </row>
    <row r="19" spans="1:8" s="18" customFormat="1" ht="12.75" customHeight="1">
      <c r="A19" s="36" t="s">
        <v>24</v>
      </c>
      <c r="B19" s="37">
        <v>11859</v>
      </c>
      <c r="C19" s="38">
        <v>30167</v>
      </c>
      <c r="D19" s="39">
        <f t="shared" si="0"/>
        <v>0.82561686582514893</v>
      </c>
      <c r="E19" s="40">
        <f t="shared" si="1"/>
        <v>2.5438063917699636</v>
      </c>
      <c r="F19" s="52"/>
      <c r="G19" s="53">
        <v>5.65</v>
      </c>
      <c r="H19" s="53">
        <v>4.9399999999999995</v>
      </c>
    </row>
    <row r="20" spans="1:8" s="44" customFormat="1" ht="12.75" customHeight="1"/>
    <row r="21" spans="1:8" s="18" customFormat="1" ht="12.75">
      <c r="A21" s="45" t="s">
        <v>25</v>
      </c>
      <c r="B21" s="44"/>
      <c r="C21" s="44"/>
      <c r="D21" s="44"/>
      <c r="E21" s="44"/>
    </row>
    <row r="22" spans="1:8" s="18" customFormat="1" ht="12.75">
      <c r="A22" s="46" t="s">
        <v>26</v>
      </c>
      <c r="B22" s="44"/>
      <c r="C22" s="44"/>
      <c r="D22" s="44"/>
      <c r="E22" s="44"/>
      <c r="F22" s="44"/>
    </row>
    <row r="23" spans="1:8" s="18" customFormat="1" ht="27" customHeight="1">
      <c r="A23" s="68" t="s">
        <v>27</v>
      </c>
      <c r="B23" s="68"/>
      <c r="C23" s="68"/>
      <c r="D23" s="68"/>
      <c r="E23" s="68"/>
      <c r="F23" s="68"/>
      <c r="G23" s="68"/>
      <c r="H23" s="68"/>
    </row>
    <row r="24" spans="1:8" s="18" customFormat="1" ht="12.75">
      <c r="A24" s="43"/>
      <c r="B24" s="44"/>
      <c r="C24" s="44"/>
      <c r="D24" s="47"/>
      <c r="E24" s="44"/>
      <c r="F24" s="48"/>
    </row>
    <row r="25" spans="1:8" s="18" customFormat="1" ht="12.75">
      <c r="A25" s="43" t="s">
        <v>28</v>
      </c>
      <c r="B25" s="44"/>
      <c r="C25" s="44"/>
      <c r="D25" s="47"/>
      <c r="E25" s="44"/>
      <c r="F25" s="49"/>
    </row>
    <row r="26" spans="1:8" ht="12.75">
      <c r="A26" s="44" t="s">
        <v>34</v>
      </c>
    </row>
    <row r="27" spans="1:8" ht="12.75">
      <c r="A27" s="50" t="s">
        <v>30</v>
      </c>
    </row>
  </sheetData>
  <mergeCells count="1">
    <mergeCell ref="A23:H23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workbookViewId="0">
      <selection activeCell="B5" sqref="B5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8" ht="12.75" customHeight="1">
      <c r="A1" s="1" t="s">
        <v>39</v>
      </c>
      <c r="H1" s="4" t="s">
        <v>13</v>
      </c>
    </row>
    <row r="2" spans="1:8" ht="12.75" customHeight="1">
      <c r="A2" s="1" t="s">
        <v>14</v>
      </c>
    </row>
    <row r="3" spans="1:8">
      <c r="A3" s="2" t="s">
        <v>15</v>
      </c>
    </row>
    <row r="4" spans="1:8" s="10" customFormat="1" ht="29.25" customHeight="1">
      <c r="A4" s="55" t="s">
        <v>0</v>
      </c>
      <c r="B4" s="6" t="s">
        <v>1</v>
      </c>
      <c r="C4" s="7" t="s">
        <v>2</v>
      </c>
      <c r="D4" s="8" t="s">
        <v>32</v>
      </c>
      <c r="E4" s="9" t="s">
        <v>3</v>
      </c>
      <c r="G4" s="11" t="s">
        <v>17</v>
      </c>
      <c r="H4" s="12" t="s">
        <v>18</v>
      </c>
    </row>
    <row r="5" spans="1:8" s="20" customFormat="1" ht="22.5" customHeight="1">
      <c r="A5" s="56" t="s">
        <v>19</v>
      </c>
      <c r="B5" s="14">
        <v>962847</v>
      </c>
      <c r="C5" s="14">
        <v>3383498</v>
      </c>
      <c r="D5" s="16">
        <f>100*(C5/C$5)</f>
        <v>100</v>
      </c>
      <c r="E5" s="17">
        <f>C5/B5</f>
        <v>3.5140557118628402</v>
      </c>
      <c r="G5" s="19">
        <v>0.80999999999999994</v>
      </c>
      <c r="H5" s="19">
        <v>0.83</v>
      </c>
    </row>
    <row r="6" spans="1:8" s="18" customFormat="1" ht="6" customHeight="1">
      <c r="A6" s="21"/>
      <c r="B6" s="22"/>
      <c r="C6" s="23"/>
      <c r="D6" s="24"/>
      <c r="E6" s="25"/>
      <c r="G6" s="22"/>
      <c r="H6" s="23"/>
    </row>
    <row r="7" spans="1:8" s="18" customFormat="1" ht="12.75" customHeight="1">
      <c r="A7" s="26" t="s">
        <v>4</v>
      </c>
      <c r="B7" s="27">
        <v>86451</v>
      </c>
      <c r="C7" s="27">
        <v>300804</v>
      </c>
      <c r="D7" s="28">
        <f t="shared" ref="D7:D15" si="0">100*(C7/C$5)</f>
        <v>8.890325928964641</v>
      </c>
      <c r="E7" s="29">
        <f>C7/B7</f>
        <v>3.4794739216434745</v>
      </c>
      <c r="G7" s="30">
        <v>2.6100000000000003</v>
      </c>
      <c r="H7" s="30">
        <v>2.67</v>
      </c>
    </row>
    <row r="8" spans="1:8" s="18" customFormat="1" ht="12.75" customHeight="1">
      <c r="A8" s="26" t="s">
        <v>5</v>
      </c>
      <c r="B8" s="31">
        <v>53447</v>
      </c>
      <c r="C8" s="32">
        <v>148779</v>
      </c>
      <c r="D8" s="28">
        <f t="shared" si="0"/>
        <v>4.3971948557380554</v>
      </c>
      <c r="E8" s="29">
        <f t="shared" ref="E8:E19" si="1">C8/B8</f>
        <v>2.7836735457556085</v>
      </c>
      <c r="G8" s="30">
        <v>3.1199999999999997</v>
      </c>
      <c r="H8" s="30">
        <v>3.27</v>
      </c>
    </row>
    <row r="9" spans="1:8" s="18" customFormat="1" ht="12.75" customHeight="1">
      <c r="A9" s="26" t="s">
        <v>6</v>
      </c>
      <c r="B9" s="31">
        <v>40202</v>
      </c>
      <c r="C9" s="32">
        <v>140009</v>
      </c>
      <c r="D9" s="28">
        <f t="shared" si="0"/>
        <v>4.1379956482906159</v>
      </c>
      <c r="E9" s="29">
        <f t="shared" si="1"/>
        <v>3.4826376797174272</v>
      </c>
      <c r="G9" s="30">
        <v>3.9</v>
      </c>
      <c r="H9" s="30">
        <v>3.53</v>
      </c>
    </row>
    <row r="10" spans="1:8" s="18" customFormat="1" ht="12.75" customHeight="1">
      <c r="A10" s="26" t="s">
        <v>7</v>
      </c>
      <c r="B10" s="31">
        <v>106294</v>
      </c>
      <c r="C10" s="32">
        <v>256396</v>
      </c>
      <c r="D10" s="28">
        <f t="shared" si="0"/>
        <v>7.5778380835454904</v>
      </c>
      <c r="E10" s="29">
        <f t="shared" si="1"/>
        <v>2.4121399138239221</v>
      </c>
      <c r="G10" s="30">
        <v>3.66</v>
      </c>
      <c r="H10" s="30">
        <v>3.4000000000000004</v>
      </c>
    </row>
    <row r="11" spans="1:8" s="18" customFormat="1" ht="12.75" customHeight="1">
      <c r="A11" s="26" t="s">
        <v>8</v>
      </c>
      <c r="B11" s="31">
        <v>6578</v>
      </c>
      <c r="C11" s="32">
        <v>13746</v>
      </c>
      <c r="D11" s="28">
        <f t="shared" si="0"/>
        <v>0.40626594134236221</v>
      </c>
      <c r="E11" s="29">
        <f t="shared" si="1"/>
        <v>2.0896929157798723</v>
      </c>
      <c r="G11" s="30">
        <v>12.379999999999999</v>
      </c>
      <c r="H11" s="30">
        <v>11.34</v>
      </c>
    </row>
    <row r="12" spans="1:8" s="18" customFormat="1" ht="12.75" customHeight="1">
      <c r="A12" s="26" t="s">
        <v>9</v>
      </c>
      <c r="B12" s="31">
        <v>27231</v>
      </c>
      <c r="C12" s="32">
        <v>64533</v>
      </c>
      <c r="D12" s="28">
        <f t="shared" si="0"/>
        <v>1.9072864828056646</v>
      </c>
      <c r="E12" s="29">
        <f t="shared" si="1"/>
        <v>2.3698358488487385</v>
      </c>
      <c r="G12" s="30">
        <v>6.94</v>
      </c>
      <c r="H12" s="30">
        <v>6.54</v>
      </c>
    </row>
    <row r="13" spans="1:8" s="18" customFormat="1" ht="12.75" customHeight="1">
      <c r="A13" s="26" t="s">
        <v>10</v>
      </c>
      <c r="B13" s="31">
        <v>127952</v>
      </c>
      <c r="C13" s="27">
        <v>443484</v>
      </c>
      <c r="D13" s="28">
        <f t="shared" si="0"/>
        <v>13.107263547961312</v>
      </c>
      <c r="E13" s="29">
        <f t="shared" si="1"/>
        <v>3.4660185069401024</v>
      </c>
      <c r="G13" s="30">
        <v>3.0300000000000002</v>
      </c>
      <c r="H13" s="30">
        <v>2.73</v>
      </c>
    </row>
    <row r="14" spans="1:8" s="18" customFormat="1" ht="12.75" customHeight="1">
      <c r="A14" s="33" t="s">
        <v>11</v>
      </c>
      <c r="B14" s="31">
        <v>69901</v>
      </c>
      <c r="C14" s="32">
        <v>215457</v>
      </c>
      <c r="D14" s="28">
        <f t="shared" si="0"/>
        <v>6.3678772678452882</v>
      </c>
      <c r="E14" s="29">
        <f t="shared" si="1"/>
        <v>3.0823164189353514</v>
      </c>
      <c r="G14" s="30">
        <v>3.02</v>
      </c>
      <c r="H14" s="30">
        <v>3.1399999999999997</v>
      </c>
    </row>
    <row r="15" spans="1:8" s="18" customFormat="1" ht="12.75" customHeight="1">
      <c r="A15" s="26" t="s">
        <v>20</v>
      </c>
      <c r="B15" s="31">
        <v>88525</v>
      </c>
      <c r="C15" s="32">
        <v>328973</v>
      </c>
      <c r="D15" s="28">
        <f t="shared" si="0"/>
        <v>9.7228666900349872</v>
      </c>
      <c r="E15" s="29">
        <f t="shared" si="1"/>
        <v>3.7161592770403842</v>
      </c>
      <c r="G15" s="30">
        <v>2.87</v>
      </c>
      <c r="H15" s="30">
        <v>3.36</v>
      </c>
    </row>
    <row r="16" spans="1:8" s="18" customFormat="1" ht="12.75" customHeight="1">
      <c r="A16" s="34" t="s">
        <v>21</v>
      </c>
      <c r="B16" s="27">
        <v>125886</v>
      </c>
      <c r="C16" s="32">
        <v>502612</v>
      </c>
      <c r="D16" s="28">
        <f>100*(C16/C$5)</f>
        <v>14.85480411101174</v>
      </c>
      <c r="E16" s="29">
        <f>C16/B16</f>
        <v>3.9925964761768586</v>
      </c>
      <c r="G16" s="30">
        <v>2.2399999999999998</v>
      </c>
      <c r="H16" s="30">
        <v>2.6</v>
      </c>
    </row>
    <row r="17" spans="1:8" s="18" customFormat="1" ht="12.75" customHeight="1">
      <c r="A17" s="34" t="s">
        <v>22</v>
      </c>
      <c r="B17" s="31">
        <v>199271</v>
      </c>
      <c r="C17" s="32">
        <v>888243</v>
      </c>
      <c r="D17" s="28">
        <f>100*(C17/C$5)</f>
        <v>26.252209990962015</v>
      </c>
      <c r="E17" s="29">
        <f t="shared" si="1"/>
        <v>4.4574624506325558</v>
      </c>
      <c r="G17" s="30">
        <v>2.23</v>
      </c>
      <c r="H17" s="30">
        <v>2.2200000000000002</v>
      </c>
    </row>
    <row r="18" spans="1:8" s="18" customFormat="1" ht="12.75" customHeight="1">
      <c r="A18" s="34" t="s">
        <v>23</v>
      </c>
      <c r="B18" s="31">
        <v>20741</v>
      </c>
      <c r="C18" s="27">
        <v>50591</v>
      </c>
      <c r="D18" s="28">
        <f>100*(C18/C$5)</f>
        <v>1.4952277199513639</v>
      </c>
      <c r="E18" s="29">
        <f t="shared" si="1"/>
        <v>2.4391784388409432</v>
      </c>
      <c r="G18" s="30">
        <v>4.51</v>
      </c>
      <c r="H18" s="30">
        <v>4.66</v>
      </c>
    </row>
    <row r="19" spans="1:8" s="18" customFormat="1" ht="12.75" customHeight="1">
      <c r="A19" s="36" t="s">
        <v>24</v>
      </c>
      <c r="B19" s="37">
        <v>10368</v>
      </c>
      <c r="C19" s="54">
        <v>29871</v>
      </c>
      <c r="D19" s="39">
        <f>100*(C19/C$5)</f>
        <v>0.88284373154646467</v>
      </c>
      <c r="E19" s="40">
        <f t="shared" si="1"/>
        <v>2.8810763888888888</v>
      </c>
      <c r="F19" s="41"/>
      <c r="G19" s="42">
        <v>6.0600000000000005</v>
      </c>
      <c r="H19" s="42">
        <v>5.2</v>
      </c>
    </row>
    <row r="20" spans="1:8" s="44" customFormat="1" ht="12.75" customHeight="1"/>
    <row r="21" spans="1:8" s="18" customFormat="1" ht="12.75">
      <c r="A21" s="45" t="s">
        <v>25</v>
      </c>
      <c r="B21" s="44"/>
      <c r="C21" s="44"/>
      <c r="D21" s="44"/>
      <c r="E21" s="44"/>
    </row>
    <row r="22" spans="1:8" s="18" customFormat="1" ht="12.75">
      <c r="A22" s="46" t="s">
        <v>26</v>
      </c>
      <c r="B22" s="44"/>
      <c r="C22" s="44"/>
      <c r="D22" s="44"/>
      <c r="E22" s="44"/>
      <c r="F22" s="44"/>
      <c r="G22" s="44"/>
      <c r="H22" s="44"/>
    </row>
    <row r="23" spans="1:8" s="18" customFormat="1" ht="27" customHeight="1">
      <c r="A23" s="68" t="s">
        <v>27</v>
      </c>
      <c r="B23" s="68"/>
      <c r="C23" s="68"/>
      <c r="D23" s="68"/>
      <c r="E23" s="68"/>
      <c r="F23" s="68"/>
      <c r="G23" s="68"/>
      <c r="H23" s="68"/>
    </row>
    <row r="24" spans="1:8" s="18" customFormat="1" ht="12.75">
      <c r="A24" s="43"/>
      <c r="B24" s="44"/>
      <c r="C24" s="44"/>
      <c r="D24" s="44"/>
      <c r="E24" s="44"/>
      <c r="F24" s="48"/>
      <c r="G24" s="48"/>
      <c r="H24" s="44"/>
    </row>
    <row r="25" spans="1:8" s="18" customFormat="1" ht="12.75">
      <c r="A25" s="43" t="s">
        <v>28</v>
      </c>
      <c r="B25" s="44"/>
      <c r="C25" s="44"/>
      <c r="D25" s="44"/>
      <c r="E25" s="44"/>
      <c r="F25" s="49"/>
      <c r="G25" s="49"/>
      <c r="H25" s="44"/>
    </row>
    <row r="26" spans="1:8" s="18" customFormat="1" ht="12.75">
      <c r="A26" s="44" t="s">
        <v>34</v>
      </c>
      <c r="B26" s="44"/>
      <c r="C26" s="44"/>
      <c r="D26" s="44"/>
      <c r="E26" s="44"/>
      <c r="F26" s="44"/>
      <c r="G26" s="44"/>
      <c r="H26" s="44"/>
    </row>
    <row r="27" spans="1:8" s="18" customFormat="1" ht="12.75">
      <c r="A27" s="50" t="s">
        <v>30</v>
      </c>
      <c r="B27" s="57"/>
      <c r="C27" s="41"/>
      <c r="D27" s="41"/>
      <c r="E27" s="41"/>
      <c r="F27" s="41"/>
    </row>
  </sheetData>
  <mergeCells count="1">
    <mergeCell ref="A23:H23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D19" sqref="D19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15" ht="12.75" customHeight="1">
      <c r="A1" s="1" t="s">
        <v>44</v>
      </c>
      <c r="H1" s="4" t="s">
        <v>13</v>
      </c>
    </row>
    <row r="2" spans="1:15" ht="12.75" customHeight="1">
      <c r="A2" s="1" t="s">
        <v>14</v>
      </c>
    </row>
    <row r="3" spans="1:15">
      <c r="A3" s="2" t="s">
        <v>15</v>
      </c>
    </row>
    <row r="4" spans="1:15" s="10" customFormat="1" ht="29.25" customHeight="1">
      <c r="A4" s="5" t="s">
        <v>0</v>
      </c>
      <c r="B4" s="6" t="s">
        <v>1</v>
      </c>
      <c r="C4" s="7" t="s">
        <v>2</v>
      </c>
      <c r="D4" s="8" t="s">
        <v>16</v>
      </c>
      <c r="E4" s="9" t="s">
        <v>3</v>
      </c>
      <c r="G4" s="11" t="s">
        <v>17</v>
      </c>
      <c r="H4" s="12" t="s">
        <v>18</v>
      </c>
    </row>
    <row r="5" spans="1:15" s="20" customFormat="1" ht="22.5" customHeight="1">
      <c r="A5" s="13" t="s">
        <v>19</v>
      </c>
      <c r="B5" s="64">
        <v>1322425.2177322095</v>
      </c>
      <c r="C5" s="15">
        <v>4174518.2126350789</v>
      </c>
      <c r="D5" s="16">
        <f>100*(C5/C$5)</f>
        <v>100</v>
      </c>
      <c r="E5" s="17">
        <f>C5/B5</f>
        <v>3.1567140104858593</v>
      </c>
      <c r="F5" s="18"/>
      <c r="G5" s="19">
        <v>0.382544467028124</v>
      </c>
      <c r="H5" s="19">
        <v>0.41000000000000003</v>
      </c>
      <c r="I5" s="3"/>
      <c r="J5" s="3"/>
      <c r="K5" s="3"/>
      <c r="L5" s="3"/>
      <c r="M5" s="3"/>
      <c r="N5" s="3"/>
      <c r="O5" s="3"/>
    </row>
    <row r="6" spans="1:15" s="18" customFormat="1" ht="7.5" customHeight="1">
      <c r="A6" s="58"/>
      <c r="B6" s="21"/>
      <c r="C6" s="21"/>
      <c r="D6" s="60"/>
      <c r="E6" s="25"/>
      <c r="G6" s="22"/>
      <c r="H6" s="23"/>
      <c r="I6" s="10"/>
      <c r="J6" s="10"/>
      <c r="K6" s="10"/>
      <c r="L6" s="10"/>
      <c r="M6" s="10"/>
      <c r="N6" s="10"/>
      <c r="O6" s="10"/>
    </row>
    <row r="7" spans="1:15" s="18" customFormat="1" ht="12.75" customHeight="1">
      <c r="A7" s="59" t="s">
        <v>4</v>
      </c>
      <c r="B7" s="62">
        <v>156113.02006081812</v>
      </c>
      <c r="C7" s="63">
        <v>483697.7090396866</v>
      </c>
      <c r="D7" s="66">
        <f t="shared" ref="D7:D18" si="0">100*(C7/C$5)</f>
        <v>11.586910977551163</v>
      </c>
      <c r="E7" s="29">
        <f t="shared" ref="E7:E18" si="1">C7/B7</f>
        <v>3.0983816010429424</v>
      </c>
      <c r="G7" s="30">
        <v>1.1842919514631234</v>
      </c>
      <c r="H7" s="30">
        <v>1.2289796478078576</v>
      </c>
      <c r="I7" s="3"/>
      <c r="J7" s="3"/>
      <c r="K7" s="3"/>
      <c r="L7" s="3"/>
      <c r="M7" s="3"/>
      <c r="N7" s="3"/>
      <c r="O7" s="3"/>
    </row>
    <row r="8" spans="1:15" s="18" customFormat="1" ht="12.75" customHeight="1">
      <c r="A8" s="26" t="s">
        <v>5</v>
      </c>
      <c r="B8" s="27">
        <v>104880.5027092971</v>
      </c>
      <c r="C8" s="27">
        <v>262975.90738952497</v>
      </c>
      <c r="D8" s="66">
        <f t="shared" si="0"/>
        <v>6.2995510857653398</v>
      </c>
      <c r="E8" s="29">
        <f t="shared" si="1"/>
        <v>2.5073860307327984</v>
      </c>
      <c r="G8" s="30">
        <v>1.7171365379903614</v>
      </c>
      <c r="H8" s="30">
        <v>1.7472138085352671</v>
      </c>
      <c r="I8" s="10"/>
      <c r="J8" s="3"/>
      <c r="K8" s="3"/>
      <c r="L8" s="10"/>
      <c r="M8" s="10"/>
      <c r="N8" s="10"/>
      <c r="O8" s="10"/>
    </row>
    <row r="9" spans="1:15" s="18" customFormat="1" ht="12.75" customHeight="1">
      <c r="A9" s="26" t="s">
        <v>6</v>
      </c>
      <c r="B9" s="31">
        <v>88740.770235564152</v>
      </c>
      <c r="C9" s="32">
        <v>190144.39242013224</v>
      </c>
      <c r="D9" s="66">
        <f t="shared" si="0"/>
        <v>4.5548823297648884</v>
      </c>
      <c r="E9" s="29">
        <f t="shared" si="1"/>
        <v>2.142694861847493</v>
      </c>
      <c r="G9" s="30">
        <v>1.5561364847922841</v>
      </c>
      <c r="H9" s="30">
        <v>2.3891568128179586</v>
      </c>
      <c r="I9" s="3"/>
      <c r="J9" s="3"/>
      <c r="K9" s="3"/>
      <c r="L9" s="3"/>
      <c r="M9" s="3"/>
      <c r="N9" s="3"/>
      <c r="O9" s="3"/>
    </row>
    <row r="10" spans="1:15" s="18" customFormat="1" ht="12.75" customHeight="1">
      <c r="A10" s="26" t="s">
        <v>7</v>
      </c>
      <c r="B10" s="31">
        <v>128407.55122622274</v>
      </c>
      <c r="C10" s="32">
        <v>394550.67757094692</v>
      </c>
      <c r="D10" s="66">
        <f t="shared" si="0"/>
        <v>9.4514063054451238</v>
      </c>
      <c r="E10" s="29">
        <f t="shared" si="1"/>
        <v>3.0726438889551364</v>
      </c>
      <c r="G10" s="30">
        <v>1.458114541751441</v>
      </c>
      <c r="H10" s="30">
        <v>1.7269312090625901</v>
      </c>
      <c r="I10" s="10"/>
      <c r="J10" s="3"/>
      <c r="K10" s="3"/>
      <c r="L10" s="10"/>
      <c r="M10" s="10"/>
      <c r="N10" s="10"/>
      <c r="O10" s="10"/>
    </row>
    <row r="11" spans="1:15" s="18" customFormat="1" ht="12.75" customHeight="1">
      <c r="A11" s="26" t="s">
        <v>8</v>
      </c>
      <c r="B11" s="31">
        <v>3706.3170021654378</v>
      </c>
      <c r="C11" s="32">
        <v>8530.3239374669774</v>
      </c>
      <c r="D11" s="66">
        <f t="shared" si="0"/>
        <v>0.20434271700260198</v>
      </c>
      <c r="E11" s="29">
        <f t="shared" si="1"/>
        <v>2.3015635015793534</v>
      </c>
      <c r="G11" s="30">
        <v>5.8750251498532808</v>
      </c>
      <c r="H11" s="30">
        <v>4.9352920693491802</v>
      </c>
      <c r="I11" s="3"/>
      <c r="J11" s="3"/>
      <c r="K11" s="3"/>
      <c r="L11" s="3"/>
      <c r="M11" s="3"/>
      <c r="N11" s="3"/>
      <c r="O11" s="3"/>
    </row>
    <row r="12" spans="1:15" s="18" customFormat="1" ht="12.75" customHeight="1">
      <c r="A12" s="26" t="s">
        <v>9</v>
      </c>
      <c r="B12" s="31">
        <v>185895.04349954886</v>
      </c>
      <c r="C12" s="32">
        <v>545812.57138530083</v>
      </c>
      <c r="D12" s="66">
        <f t="shared" si="0"/>
        <v>13.074863818614599</v>
      </c>
      <c r="E12" s="29">
        <f t="shared" si="1"/>
        <v>2.9361329980087687</v>
      </c>
      <c r="G12" s="30">
        <v>0.82619857219031967</v>
      </c>
      <c r="H12" s="30">
        <v>0.8591334000793599</v>
      </c>
      <c r="I12" s="10"/>
      <c r="J12" s="3"/>
      <c r="K12" s="3"/>
      <c r="L12" s="10"/>
      <c r="M12" s="10"/>
      <c r="N12" s="10"/>
      <c r="O12" s="10"/>
    </row>
    <row r="13" spans="1:15" s="18" customFormat="1" ht="12.75" customHeight="1">
      <c r="A13" s="33" t="s">
        <v>11</v>
      </c>
      <c r="B13" s="31">
        <v>91185.713243613442</v>
      </c>
      <c r="C13" s="27">
        <v>311851.95619163383</v>
      </c>
      <c r="D13" s="66">
        <f t="shared" si="0"/>
        <v>7.4703699997701936</v>
      </c>
      <c r="E13" s="29">
        <f t="shared" si="1"/>
        <v>3.4199650921025793</v>
      </c>
      <c r="G13" s="30">
        <v>1.9199079947241091</v>
      </c>
      <c r="H13" s="30">
        <v>2.3868133183383637</v>
      </c>
      <c r="I13" s="10"/>
      <c r="J13" s="3"/>
      <c r="K13" s="3"/>
      <c r="L13" s="10"/>
      <c r="M13" s="10"/>
      <c r="N13" s="10"/>
      <c r="O13" s="10"/>
    </row>
    <row r="14" spans="1:15" s="18" customFormat="1" ht="12.75" customHeight="1">
      <c r="A14" s="26" t="s">
        <v>20</v>
      </c>
      <c r="B14" s="31">
        <v>128598.04492991474</v>
      </c>
      <c r="C14" s="32">
        <v>438231.26588527975</v>
      </c>
      <c r="D14" s="66">
        <f t="shared" si="0"/>
        <v>10.4977686900222</v>
      </c>
      <c r="E14" s="29">
        <f t="shared" si="1"/>
        <v>3.4077599400839529</v>
      </c>
      <c r="G14" s="30">
        <v>1.208519628413087</v>
      </c>
      <c r="H14" s="30">
        <v>1.1766673097972682</v>
      </c>
      <c r="I14" s="3"/>
      <c r="J14" s="3"/>
      <c r="K14" s="3"/>
      <c r="L14" s="3"/>
      <c r="M14" s="3"/>
      <c r="N14" s="3"/>
      <c r="O14" s="3"/>
    </row>
    <row r="15" spans="1:15" s="18" customFormat="1" ht="12.75" customHeight="1">
      <c r="A15" s="34" t="s">
        <v>21</v>
      </c>
      <c r="B15" s="31">
        <v>156046.64055346331</v>
      </c>
      <c r="C15" s="32">
        <v>528790.01134933531</v>
      </c>
      <c r="D15" s="66">
        <f t="shared" si="0"/>
        <v>12.667090773465508</v>
      </c>
      <c r="E15" s="29">
        <f t="shared" si="1"/>
        <v>3.3886664235374293</v>
      </c>
      <c r="G15" s="30">
        <v>1.3986216150114212</v>
      </c>
      <c r="H15" s="30">
        <v>1.3358217392552694</v>
      </c>
      <c r="I15" s="10"/>
      <c r="J15" s="3"/>
      <c r="K15" s="3"/>
      <c r="L15" s="10"/>
      <c r="M15" s="10"/>
      <c r="N15" s="10"/>
      <c r="O15" s="10"/>
    </row>
    <row r="16" spans="1:15" s="18" customFormat="1" ht="12.75" customHeight="1">
      <c r="A16" s="34" t="s">
        <v>22</v>
      </c>
      <c r="B16" s="31">
        <v>221124.74366860994</v>
      </c>
      <c r="C16" s="32">
        <v>858463.52954485256</v>
      </c>
      <c r="D16" s="66">
        <f t="shared" si="0"/>
        <v>20.564373798790186</v>
      </c>
      <c r="E16" s="29">
        <f t="shared" si="1"/>
        <v>3.8822590149901748</v>
      </c>
      <c r="G16" s="30">
        <v>1.3713579201593213</v>
      </c>
      <c r="H16" s="30">
        <v>1.2015977915281615</v>
      </c>
      <c r="I16" s="3"/>
      <c r="J16" s="3"/>
      <c r="K16" s="3"/>
      <c r="L16" s="3"/>
      <c r="M16" s="3"/>
      <c r="N16" s="3"/>
      <c r="O16" s="3"/>
    </row>
    <row r="17" spans="1:15" s="18" customFormat="1" ht="12.75" customHeight="1">
      <c r="A17" s="34" t="s">
        <v>23</v>
      </c>
      <c r="B17" s="31">
        <v>31466.489462973819</v>
      </c>
      <c r="C17" s="27">
        <v>80076.374293824876</v>
      </c>
      <c r="D17" s="66">
        <f t="shared" si="0"/>
        <v>1.918218347963041</v>
      </c>
      <c r="E17" s="29">
        <f t="shared" si="1"/>
        <v>2.5448143615782</v>
      </c>
      <c r="G17" s="30">
        <v>2.1563761733279998</v>
      </c>
      <c r="H17" s="30">
        <v>2.3399889908629983</v>
      </c>
      <c r="I17" s="35"/>
      <c r="J17" s="3"/>
      <c r="K17" s="3"/>
      <c r="L17" s="10"/>
      <c r="M17" s="10"/>
      <c r="N17" s="10"/>
      <c r="O17" s="10"/>
    </row>
    <row r="18" spans="1:15" s="18" customFormat="1" ht="12.75" customHeight="1">
      <c r="A18" s="36" t="s">
        <v>24</v>
      </c>
      <c r="B18" s="37">
        <v>26260.381140017704</v>
      </c>
      <c r="C18" s="54">
        <v>71393.493627094125</v>
      </c>
      <c r="D18" s="67">
        <f t="shared" si="0"/>
        <v>1.7102211558451546</v>
      </c>
      <c r="E18" s="40">
        <f t="shared" si="1"/>
        <v>2.7186769775515143</v>
      </c>
      <c r="F18" s="41"/>
      <c r="G18" s="42">
        <v>3.5152682031981306</v>
      </c>
      <c r="H18" s="42">
        <v>3.6158542706907348</v>
      </c>
      <c r="I18" s="3"/>
      <c r="J18" s="3"/>
      <c r="K18" s="3"/>
      <c r="L18" s="3"/>
      <c r="M18" s="3"/>
      <c r="N18" s="3"/>
      <c r="O18" s="3"/>
    </row>
    <row r="19" spans="1:15" s="44" customFormat="1" ht="12.75" customHeight="1">
      <c r="A19" s="43"/>
      <c r="B19" s="65"/>
      <c r="C19" s="65"/>
      <c r="I19" s="10"/>
      <c r="J19" s="10"/>
      <c r="K19" s="10"/>
      <c r="L19" s="35"/>
      <c r="M19" s="35"/>
      <c r="N19" s="35"/>
      <c r="O19" s="35"/>
    </row>
    <row r="20" spans="1:15" s="18" customFormat="1" ht="12.75">
      <c r="A20" s="45" t="s">
        <v>25</v>
      </c>
      <c r="B20" s="44"/>
      <c r="C20" s="44"/>
      <c r="D20" s="44"/>
      <c r="E20" s="44"/>
      <c r="I20" s="3"/>
      <c r="J20" s="3"/>
      <c r="K20" s="3"/>
      <c r="L20" s="10"/>
      <c r="M20" s="10"/>
      <c r="N20" s="10"/>
      <c r="O20" s="10"/>
    </row>
    <row r="21" spans="1:15" s="18" customFormat="1" ht="12.75">
      <c r="A21" s="46" t="s">
        <v>26</v>
      </c>
      <c r="B21" s="44"/>
      <c r="C21" s="44"/>
      <c r="D21" s="44"/>
      <c r="E21" s="44"/>
      <c r="F21" s="44"/>
      <c r="J21" s="3"/>
      <c r="K21" s="3"/>
      <c r="L21" s="3"/>
      <c r="M21" s="3"/>
      <c r="N21" s="3"/>
      <c r="O21" s="3"/>
    </row>
    <row r="22" spans="1:15" s="18" customFormat="1" ht="12.75">
      <c r="A22" s="43"/>
      <c r="B22" s="44"/>
      <c r="C22" s="44"/>
      <c r="D22" s="47"/>
      <c r="E22" s="44"/>
      <c r="F22" s="48"/>
    </row>
    <row r="23" spans="1:15" s="18" customFormat="1" ht="12.75">
      <c r="A23" s="43" t="s">
        <v>28</v>
      </c>
      <c r="B23" s="44"/>
      <c r="C23" s="44"/>
      <c r="D23" s="47"/>
      <c r="E23" s="44"/>
      <c r="F23" s="49"/>
    </row>
    <row r="24" spans="1:15" s="18" customFormat="1" ht="12.75">
      <c r="A24" s="44" t="s">
        <v>29</v>
      </c>
      <c r="B24" s="44"/>
      <c r="C24" s="44"/>
      <c r="D24" s="47"/>
      <c r="E24" s="44"/>
      <c r="F24" s="44"/>
    </row>
    <row r="25" spans="1:15" ht="12.75">
      <c r="A25" s="50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B5" sqref="B5:C18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15" ht="12.75" customHeight="1">
      <c r="A1" s="1" t="s">
        <v>43</v>
      </c>
      <c r="H1" s="4" t="s">
        <v>13</v>
      </c>
    </row>
    <row r="2" spans="1:15" ht="12.75" customHeight="1">
      <c r="A2" s="1" t="s">
        <v>14</v>
      </c>
    </row>
    <row r="3" spans="1:15">
      <c r="A3" s="2" t="s">
        <v>15</v>
      </c>
    </row>
    <row r="4" spans="1:15" s="10" customFormat="1" ht="29.25" customHeight="1">
      <c r="A4" s="5" t="s">
        <v>0</v>
      </c>
      <c r="B4" s="6" t="s">
        <v>1</v>
      </c>
      <c r="C4" s="7" t="s">
        <v>2</v>
      </c>
      <c r="D4" s="8" t="s">
        <v>16</v>
      </c>
      <c r="E4" s="9" t="s">
        <v>3</v>
      </c>
      <c r="G4" s="11" t="s">
        <v>17</v>
      </c>
      <c r="H4" s="12" t="s">
        <v>18</v>
      </c>
    </row>
    <row r="5" spans="1:15" s="20" customFormat="1" ht="22.5" customHeight="1">
      <c r="A5" s="13" t="s">
        <v>19</v>
      </c>
      <c r="B5" s="64">
        <v>1175687.6114000001</v>
      </c>
      <c r="C5" s="15">
        <v>3757306.2148000002</v>
      </c>
      <c r="D5" s="16">
        <f>100*(C5/C$5)</f>
        <v>100</v>
      </c>
      <c r="E5" s="17">
        <f>C5/B5</f>
        <v>3.1958372091084875</v>
      </c>
      <c r="F5" s="18"/>
      <c r="G5" s="19">
        <v>0.51</v>
      </c>
      <c r="H5" s="19">
        <v>0.41000000000000003</v>
      </c>
      <c r="I5" s="3"/>
      <c r="J5" s="3"/>
      <c r="K5" s="3"/>
      <c r="L5" s="3"/>
      <c r="M5" s="3"/>
      <c r="N5" s="3"/>
      <c r="O5" s="3"/>
    </row>
    <row r="6" spans="1:15" s="18" customFormat="1" ht="7.5" customHeight="1">
      <c r="A6" s="58"/>
      <c r="B6" s="21"/>
      <c r="C6" s="21"/>
      <c r="D6" s="60"/>
      <c r="E6" s="25"/>
      <c r="G6" s="22"/>
      <c r="H6" s="23"/>
      <c r="I6" s="10"/>
      <c r="J6" s="10"/>
      <c r="K6" s="10"/>
      <c r="L6" s="10"/>
      <c r="M6" s="10"/>
      <c r="N6" s="10"/>
      <c r="O6" s="10"/>
    </row>
    <row r="7" spans="1:15" s="18" customFormat="1" ht="12.75" customHeight="1">
      <c r="A7" s="59" t="s">
        <v>4</v>
      </c>
      <c r="B7" s="62">
        <v>112049.5916</v>
      </c>
      <c r="C7" s="63">
        <v>369291.8688</v>
      </c>
      <c r="D7" s="66">
        <f t="shared" ref="D7:D18" si="0">100*(C7/C$5)</f>
        <v>9.8286338053939328</v>
      </c>
      <c r="E7" s="29">
        <f t="shared" ref="E7:E18" si="1">C7/B7</f>
        <v>3.2957895118289748</v>
      </c>
      <c r="G7" s="30">
        <v>1.38</v>
      </c>
      <c r="H7" s="30">
        <v>1.39</v>
      </c>
      <c r="I7" s="3"/>
      <c r="J7" s="3"/>
      <c r="K7" s="3"/>
      <c r="L7" s="3"/>
      <c r="M7" s="3"/>
      <c r="N7" s="3"/>
      <c r="O7" s="3"/>
    </row>
    <row r="8" spans="1:15" s="18" customFormat="1" ht="12.75" customHeight="1">
      <c r="A8" s="26" t="s">
        <v>5</v>
      </c>
      <c r="B8" s="27">
        <v>95997.800199999998</v>
      </c>
      <c r="C8" s="27">
        <v>239972.0355</v>
      </c>
      <c r="D8" s="66">
        <f t="shared" si="0"/>
        <v>6.3868107037630306</v>
      </c>
      <c r="E8" s="29">
        <f t="shared" si="1"/>
        <v>2.4997659842209594</v>
      </c>
      <c r="G8" s="30">
        <v>1.6500000000000001</v>
      </c>
      <c r="H8" s="30">
        <v>1.72</v>
      </c>
      <c r="I8" s="10"/>
      <c r="J8" s="3"/>
      <c r="K8" s="3"/>
      <c r="L8" s="10"/>
      <c r="M8" s="10"/>
      <c r="N8" s="10"/>
      <c r="O8" s="10"/>
    </row>
    <row r="9" spans="1:15" s="18" customFormat="1" ht="12.75" customHeight="1">
      <c r="A9" s="26" t="s">
        <v>6</v>
      </c>
      <c r="B9" s="31">
        <v>114807.9642</v>
      </c>
      <c r="C9" s="32">
        <v>218870.0343</v>
      </c>
      <c r="D9" s="66">
        <f t="shared" si="0"/>
        <v>5.8251849007640804</v>
      </c>
      <c r="E9" s="29">
        <f t="shared" si="1"/>
        <v>1.9064011440767277</v>
      </c>
      <c r="G9" s="30">
        <v>4.04</v>
      </c>
      <c r="H9" s="30">
        <v>2.77</v>
      </c>
      <c r="I9" s="3"/>
      <c r="J9" s="3"/>
      <c r="K9" s="3"/>
      <c r="L9" s="3"/>
      <c r="M9" s="3"/>
      <c r="N9" s="3"/>
      <c r="O9" s="3"/>
    </row>
    <row r="10" spans="1:15" s="18" customFormat="1" ht="12.75" customHeight="1">
      <c r="A10" s="26" t="s">
        <v>7</v>
      </c>
      <c r="B10" s="31">
        <v>115895.21219999999</v>
      </c>
      <c r="C10" s="32">
        <v>359452.78519999998</v>
      </c>
      <c r="D10" s="66">
        <f t="shared" si="0"/>
        <v>9.5667684412869569</v>
      </c>
      <c r="E10" s="29">
        <f t="shared" si="1"/>
        <v>3.1015326550305931</v>
      </c>
      <c r="G10" s="30">
        <v>1.3599999999999999</v>
      </c>
      <c r="H10" s="30">
        <v>1.3299999999999998</v>
      </c>
      <c r="I10" s="10"/>
      <c r="J10" s="3"/>
      <c r="K10" s="3"/>
      <c r="L10" s="10"/>
      <c r="M10" s="10"/>
      <c r="N10" s="10"/>
      <c r="O10" s="10"/>
    </row>
    <row r="11" spans="1:15" s="18" customFormat="1" ht="12.75" customHeight="1">
      <c r="A11" s="26" t="s">
        <v>8</v>
      </c>
      <c r="B11" s="31">
        <v>5372.2184999999999</v>
      </c>
      <c r="C11" s="32">
        <v>10193.7137</v>
      </c>
      <c r="D11" s="66">
        <f t="shared" si="0"/>
        <v>0.2713037776864457</v>
      </c>
      <c r="E11" s="29">
        <f t="shared" si="1"/>
        <v>1.8974868017747231</v>
      </c>
      <c r="G11" s="30">
        <v>8.7800000000000011</v>
      </c>
      <c r="H11" s="30">
        <v>8.07</v>
      </c>
      <c r="I11" s="3"/>
      <c r="J11" s="3"/>
      <c r="K11" s="3"/>
      <c r="L11" s="3"/>
      <c r="M11" s="3"/>
      <c r="N11" s="3"/>
      <c r="O11" s="3"/>
    </row>
    <row r="12" spans="1:15" s="18" customFormat="1" ht="12.75" customHeight="1">
      <c r="A12" s="26" t="s">
        <v>9</v>
      </c>
      <c r="B12" s="31">
        <v>161292.19349999999</v>
      </c>
      <c r="C12" s="32">
        <v>485096.8284</v>
      </c>
      <c r="D12" s="66">
        <f t="shared" si="0"/>
        <v>12.910761079020054</v>
      </c>
      <c r="E12" s="29">
        <f t="shared" si="1"/>
        <v>3.0075654492230588</v>
      </c>
      <c r="G12" s="30">
        <v>1.1900000000000002</v>
      </c>
      <c r="H12" s="30">
        <v>1.29</v>
      </c>
      <c r="I12" s="10"/>
      <c r="J12" s="3"/>
      <c r="K12" s="3"/>
      <c r="L12" s="10"/>
      <c r="M12" s="10"/>
      <c r="N12" s="10"/>
      <c r="O12" s="10"/>
    </row>
    <row r="13" spans="1:15" s="18" customFormat="1" ht="12.75" customHeight="1">
      <c r="A13" s="33" t="s">
        <v>11</v>
      </c>
      <c r="B13" s="31">
        <v>74834.061300000001</v>
      </c>
      <c r="C13" s="27">
        <v>223906.2507</v>
      </c>
      <c r="D13" s="66">
        <f t="shared" si="0"/>
        <v>5.9592228554072868</v>
      </c>
      <c r="E13" s="29">
        <f t="shared" si="1"/>
        <v>2.9920366048608402</v>
      </c>
      <c r="G13" s="30">
        <v>1.67</v>
      </c>
      <c r="H13" s="30">
        <v>1.76</v>
      </c>
      <c r="I13" s="10"/>
      <c r="J13" s="3"/>
      <c r="K13" s="3"/>
      <c r="L13" s="10"/>
      <c r="M13" s="10"/>
      <c r="N13" s="10"/>
      <c r="O13" s="10"/>
    </row>
    <row r="14" spans="1:15" s="18" customFormat="1" ht="12.75" customHeight="1">
      <c r="A14" s="26" t="s">
        <v>20</v>
      </c>
      <c r="B14" s="31">
        <v>126701.62699999999</v>
      </c>
      <c r="C14" s="32">
        <v>468892.19319999998</v>
      </c>
      <c r="D14" s="66">
        <f t="shared" si="0"/>
        <v>12.479477753317981</v>
      </c>
      <c r="E14" s="29">
        <f t="shared" si="1"/>
        <v>3.7007590533940027</v>
      </c>
      <c r="G14" s="30">
        <v>1.6199999999999999</v>
      </c>
      <c r="H14" s="30">
        <v>1.6500000000000001</v>
      </c>
      <c r="I14" s="3"/>
      <c r="J14" s="3"/>
      <c r="K14" s="3"/>
      <c r="L14" s="3"/>
      <c r="M14" s="3"/>
      <c r="N14" s="3"/>
      <c r="O14" s="3"/>
    </row>
    <row r="15" spans="1:15" s="18" customFormat="1" ht="12.75" customHeight="1">
      <c r="A15" s="34" t="s">
        <v>21</v>
      </c>
      <c r="B15" s="31">
        <v>122895.91929999999</v>
      </c>
      <c r="C15" s="32">
        <v>434096.04210000002</v>
      </c>
      <c r="D15" s="66">
        <f t="shared" si="0"/>
        <v>11.553384719885194</v>
      </c>
      <c r="E15" s="29">
        <f t="shared" si="1"/>
        <v>3.5322250288907684</v>
      </c>
      <c r="G15" s="30">
        <v>1.35</v>
      </c>
      <c r="H15" s="30">
        <v>1.43</v>
      </c>
      <c r="I15" s="10"/>
      <c r="J15" s="3"/>
      <c r="K15" s="3"/>
      <c r="L15" s="10"/>
      <c r="M15" s="10"/>
      <c r="N15" s="10"/>
      <c r="O15" s="10"/>
    </row>
    <row r="16" spans="1:15" s="18" customFormat="1" ht="12.75" customHeight="1">
      <c r="A16" s="34" t="s">
        <v>22</v>
      </c>
      <c r="B16" s="31">
        <v>191176.7317</v>
      </c>
      <c r="C16" s="32">
        <v>809568.02989999996</v>
      </c>
      <c r="D16" s="66">
        <f t="shared" si="0"/>
        <v>21.546501233014169</v>
      </c>
      <c r="E16" s="29">
        <f t="shared" si="1"/>
        <v>4.2346577572546709</v>
      </c>
      <c r="G16" s="30">
        <v>0.92999999999999994</v>
      </c>
      <c r="H16" s="30">
        <v>0.9900000000000001</v>
      </c>
      <c r="I16" s="3"/>
      <c r="J16" s="3"/>
      <c r="K16" s="3"/>
      <c r="L16" s="3"/>
      <c r="M16" s="3"/>
      <c r="N16" s="3"/>
      <c r="O16" s="3"/>
    </row>
    <row r="17" spans="1:15" s="18" customFormat="1" ht="12.75" customHeight="1">
      <c r="A17" s="34" t="s">
        <v>23</v>
      </c>
      <c r="B17" s="31">
        <v>28882.640599999999</v>
      </c>
      <c r="C17" s="27">
        <v>67467.423200000005</v>
      </c>
      <c r="D17" s="66">
        <f t="shared" si="0"/>
        <v>1.7956328109283812</v>
      </c>
      <c r="E17" s="29">
        <f t="shared" si="1"/>
        <v>2.3359160311678706</v>
      </c>
      <c r="G17" s="30">
        <v>3.95</v>
      </c>
      <c r="H17" s="30">
        <v>4.08</v>
      </c>
      <c r="I17" s="35"/>
      <c r="J17" s="3"/>
      <c r="K17" s="3"/>
      <c r="L17" s="10"/>
      <c r="M17" s="10"/>
      <c r="N17" s="10"/>
      <c r="O17" s="10"/>
    </row>
    <row r="18" spans="1:15" s="18" customFormat="1" ht="12.75" customHeight="1">
      <c r="A18" s="36" t="s">
        <v>24</v>
      </c>
      <c r="B18" s="37">
        <v>25781.651399999999</v>
      </c>
      <c r="C18" s="54">
        <v>70499.009900000005</v>
      </c>
      <c r="D18" s="67">
        <f t="shared" si="0"/>
        <v>1.8763179221939632</v>
      </c>
      <c r="E18" s="40">
        <f t="shared" si="1"/>
        <v>2.7344644765462931</v>
      </c>
      <c r="F18" s="41"/>
      <c r="G18" s="42">
        <v>3.37</v>
      </c>
      <c r="H18" s="42">
        <v>2.88</v>
      </c>
      <c r="I18" s="3"/>
      <c r="J18" s="3"/>
      <c r="K18" s="3"/>
      <c r="L18" s="3"/>
      <c r="M18" s="3"/>
      <c r="N18" s="3"/>
      <c r="O18" s="3"/>
    </row>
    <row r="19" spans="1:15" s="44" customFormat="1" ht="12.75" customHeight="1">
      <c r="A19" s="43"/>
      <c r="B19" s="65"/>
      <c r="C19" s="65"/>
      <c r="I19" s="10"/>
      <c r="J19" s="10"/>
      <c r="K19" s="10"/>
      <c r="L19" s="35"/>
      <c r="M19" s="35"/>
      <c r="N19" s="35"/>
      <c r="O19" s="35"/>
    </row>
    <row r="20" spans="1:15" s="18" customFormat="1" ht="12.75">
      <c r="A20" s="45" t="s">
        <v>25</v>
      </c>
      <c r="B20" s="44"/>
      <c r="C20" s="44"/>
      <c r="D20" s="44"/>
      <c r="E20" s="44"/>
      <c r="I20" s="3"/>
      <c r="J20" s="3"/>
      <c r="K20" s="3"/>
      <c r="L20" s="10"/>
      <c r="M20" s="10"/>
      <c r="N20" s="10"/>
      <c r="O20" s="10"/>
    </row>
    <row r="21" spans="1:15" s="18" customFormat="1" ht="12.75">
      <c r="A21" s="46" t="s">
        <v>26</v>
      </c>
      <c r="B21" s="44"/>
      <c r="C21" s="44"/>
      <c r="D21" s="44"/>
      <c r="E21" s="44"/>
      <c r="F21" s="44"/>
      <c r="J21" s="3"/>
      <c r="K21" s="3"/>
      <c r="L21" s="3"/>
      <c r="M21" s="3"/>
      <c r="N21" s="3"/>
      <c r="O21" s="3"/>
    </row>
    <row r="22" spans="1:15" s="18" customFormat="1" ht="12.75">
      <c r="A22" s="43"/>
      <c r="B22" s="44"/>
      <c r="C22" s="44"/>
      <c r="D22" s="47"/>
      <c r="E22" s="44"/>
      <c r="F22" s="48"/>
    </row>
    <row r="23" spans="1:15" s="18" customFormat="1" ht="12.75">
      <c r="A23" s="43" t="s">
        <v>28</v>
      </c>
      <c r="B23" s="44"/>
      <c r="C23" s="44"/>
      <c r="D23" s="47"/>
      <c r="E23" s="44"/>
      <c r="F23" s="49"/>
    </row>
    <row r="24" spans="1:15" s="18" customFormat="1" ht="12.75">
      <c r="A24" s="44" t="s">
        <v>29</v>
      </c>
      <c r="B24" s="44"/>
      <c r="C24" s="44"/>
      <c r="D24" s="47"/>
      <c r="E24" s="44"/>
      <c r="F24" s="44"/>
    </row>
    <row r="25" spans="1:15" ht="12.75">
      <c r="A25" s="50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zoomScaleNormal="100" workbookViewId="0">
      <selection activeCell="D5" sqref="D5:E18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15" ht="12.75" customHeight="1">
      <c r="A1" s="1" t="s">
        <v>42</v>
      </c>
      <c r="H1" s="4" t="s">
        <v>13</v>
      </c>
    </row>
    <row r="2" spans="1:15" ht="12.75" customHeight="1">
      <c r="A2" s="1" t="s">
        <v>14</v>
      </c>
    </row>
    <row r="3" spans="1:15">
      <c r="A3" s="2" t="s">
        <v>15</v>
      </c>
    </row>
    <row r="4" spans="1:15" s="10" customFormat="1" ht="29.25" customHeight="1">
      <c r="A4" s="5" t="s">
        <v>0</v>
      </c>
      <c r="B4" s="6" t="s">
        <v>1</v>
      </c>
      <c r="C4" s="7" t="s">
        <v>2</v>
      </c>
      <c r="D4" s="8" t="s">
        <v>16</v>
      </c>
      <c r="E4" s="9" t="s">
        <v>3</v>
      </c>
      <c r="G4" s="11" t="s">
        <v>17</v>
      </c>
      <c r="H4" s="12" t="s">
        <v>18</v>
      </c>
    </row>
    <row r="5" spans="1:15" s="20" customFormat="1" ht="22.5" customHeight="1">
      <c r="A5" s="13" t="s">
        <v>19</v>
      </c>
      <c r="B5" s="64">
        <v>1237844.3633999999</v>
      </c>
      <c r="C5" s="15">
        <v>3579714.9350999999</v>
      </c>
      <c r="D5" s="16">
        <f>100*(C5/C$5)</f>
        <v>100</v>
      </c>
      <c r="E5" s="17">
        <f>C5/B5</f>
        <v>2.8918942000653134</v>
      </c>
      <c r="F5" s="18"/>
      <c r="G5" s="19">
        <v>0.57999999999999996</v>
      </c>
      <c r="H5" s="19">
        <v>0.69</v>
      </c>
      <c r="I5" s="3"/>
      <c r="J5" s="3"/>
      <c r="K5" s="3"/>
      <c r="L5" s="3"/>
      <c r="M5" s="3"/>
      <c r="N5" s="3"/>
      <c r="O5" s="3"/>
    </row>
    <row r="6" spans="1:15" s="18" customFormat="1" ht="7.5" customHeight="1">
      <c r="A6" s="58"/>
      <c r="B6" s="21"/>
      <c r="C6" s="21"/>
      <c r="D6" s="60"/>
      <c r="E6" s="25"/>
      <c r="G6" s="22"/>
      <c r="H6" s="23"/>
      <c r="I6" s="10"/>
      <c r="J6" s="10"/>
      <c r="K6" s="10"/>
      <c r="L6" s="10"/>
      <c r="M6" s="10"/>
      <c r="N6" s="10"/>
      <c r="O6" s="10"/>
    </row>
    <row r="7" spans="1:15" s="18" customFormat="1" ht="12.75" customHeight="1">
      <c r="A7" s="59" t="s">
        <v>4</v>
      </c>
      <c r="B7" s="62">
        <v>117833.577</v>
      </c>
      <c r="C7" s="63">
        <v>353970.5637</v>
      </c>
      <c r="D7" s="61">
        <f>100*(C7/C$5)</f>
        <v>9.8882332844224585</v>
      </c>
      <c r="E7" s="29">
        <f>C7/B7</f>
        <v>3.0039872565355457</v>
      </c>
      <c r="G7" s="30">
        <v>1.81</v>
      </c>
      <c r="H7" s="30">
        <v>2.1999999999999997</v>
      </c>
      <c r="I7" s="3"/>
      <c r="J7" s="3"/>
      <c r="K7" s="3"/>
      <c r="L7" s="3"/>
      <c r="M7" s="3"/>
      <c r="N7" s="3"/>
      <c r="O7" s="3"/>
    </row>
    <row r="8" spans="1:15" s="18" customFormat="1" ht="12.75" customHeight="1">
      <c r="A8" s="26" t="s">
        <v>5</v>
      </c>
      <c r="B8" s="27">
        <v>93265.879700000005</v>
      </c>
      <c r="C8" s="27">
        <v>221255.70120000001</v>
      </c>
      <c r="D8" s="61">
        <f t="shared" ref="D8:D18" si="0">100*(C8/C$5)</f>
        <v>6.1808190096516498</v>
      </c>
      <c r="E8" s="29">
        <f t="shared" ref="E8:E18" si="1">C8/B8</f>
        <v>2.3723113094702306</v>
      </c>
      <c r="G8" s="30">
        <v>1.95</v>
      </c>
      <c r="H8" s="30">
        <v>2</v>
      </c>
      <c r="I8" s="10"/>
      <c r="J8" s="10"/>
      <c r="K8" s="10"/>
      <c r="L8" s="10"/>
      <c r="M8" s="10"/>
      <c r="N8" s="10"/>
      <c r="O8" s="10"/>
    </row>
    <row r="9" spans="1:15" s="18" customFormat="1" ht="12.75" customHeight="1">
      <c r="A9" s="26" t="s">
        <v>6</v>
      </c>
      <c r="B9" s="31">
        <v>132997.53769999999</v>
      </c>
      <c r="C9" s="32">
        <v>224960.54790000001</v>
      </c>
      <c r="D9" s="61">
        <f t="shared" si="0"/>
        <v>6.2843145886898863</v>
      </c>
      <c r="E9" s="29">
        <f t="shared" si="1"/>
        <v>1.691464005953548</v>
      </c>
      <c r="G9" s="30">
        <v>1.08</v>
      </c>
      <c r="H9" s="30">
        <v>1.5</v>
      </c>
      <c r="I9" s="3"/>
      <c r="J9" s="3"/>
      <c r="K9" s="3"/>
      <c r="L9" s="3"/>
      <c r="M9" s="3"/>
      <c r="N9" s="3"/>
      <c r="O9" s="3"/>
    </row>
    <row r="10" spans="1:15" s="18" customFormat="1" ht="12.75" customHeight="1">
      <c r="A10" s="26" t="s">
        <v>7</v>
      </c>
      <c r="B10" s="31">
        <v>143085.21460000001</v>
      </c>
      <c r="C10" s="32">
        <v>352978.64559999999</v>
      </c>
      <c r="D10" s="61">
        <f t="shared" si="0"/>
        <v>9.8605238685057337</v>
      </c>
      <c r="E10" s="29">
        <f t="shared" si="1"/>
        <v>2.4669120886233062</v>
      </c>
      <c r="G10" s="30">
        <v>2.54</v>
      </c>
      <c r="H10" s="30">
        <v>2.56</v>
      </c>
      <c r="I10" s="10"/>
      <c r="J10" s="10"/>
      <c r="K10" s="10"/>
      <c r="L10" s="10"/>
      <c r="M10" s="10"/>
      <c r="N10" s="10"/>
      <c r="O10" s="10"/>
    </row>
    <row r="11" spans="1:15" s="18" customFormat="1" ht="12.75" customHeight="1">
      <c r="A11" s="26" t="s">
        <v>8</v>
      </c>
      <c r="B11" s="31">
        <v>5008.9187000000002</v>
      </c>
      <c r="C11" s="32">
        <v>9846.6771000000008</v>
      </c>
      <c r="D11" s="61">
        <f t="shared" si="0"/>
        <v>0.27506874928645492</v>
      </c>
      <c r="E11" s="29">
        <f t="shared" si="1"/>
        <v>1.9658288923715213</v>
      </c>
      <c r="G11" s="30">
        <v>8.7800000000000011</v>
      </c>
      <c r="H11" s="30">
        <v>8.2600000000000016</v>
      </c>
      <c r="I11" s="3"/>
      <c r="J11" s="3"/>
      <c r="K11" s="3"/>
      <c r="L11" s="3"/>
      <c r="M11" s="3"/>
      <c r="N11" s="3"/>
      <c r="O11" s="3"/>
    </row>
    <row r="12" spans="1:15" s="18" customFormat="1" ht="12.75" customHeight="1">
      <c r="A12" s="26" t="s">
        <v>9</v>
      </c>
      <c r="B12" s="31">
        <v>164665.6746</v>
      </c>
      <c r="C12" s="32">
        <v>460662.17420000001</v>
      </c>
      <c r="D12" s="61">
        <f t="shared" si="0"/>
        <v>12.868683192705996</v>
      </c>
      <c r="E12" s="29">
        <f t="shared" si="1"/>
        <v>2.797560422468278</v>
      </c>
      <c r="G12" s="30">
        <v>2.2800000000000002</v>
      </c>
      <c r="H12" s="30">
        <v>2.78</v>
      </c>
      <c r="I12" s="10"/>
      <c r="J12" s="10"/>
      <c r="K12" s="10"/>
      <c r="L12" s="10"/>
      <c r="M12" s="10"/>
      <c r="N12" s="10"/>
      <c r="O12" s="10"/>
    </row>
    <row r="13" spans="1:15" s="18" customFormat="1" ht="12.75" customHeight="1">
      <c r="A13" s="33" t="s">
        <v>11</v>
      </c>
      <c r="B13" s="31">
        <v>88471.234599999996</v>
      </c>
      <c r="C13" s="27">
        <v>247609.8904</v>
      </c>
      <c r="D13" s="61">
        <f t="shared" si="0"/>
        <v>6.9170281681405168</v>
      </c>
      <c r="E13" s="29">
        <f t="shared" si="1"/>
        <v>2.7987615581437812</v>
      </c>
      <c r="G13" s="30">
        <v>1.9900000000000002</v>
      </c>
      <c r="H13" s="30">
        <v>2.08</v>
      </c>
      <c r="I13" s="10"/>
      <c r="J13" s="10"/>
      <c r="K13" s="10"/>
      <c r="L13" s="10"/>
      <c r="M13" s="10"/>
      <c r="N13" s="10"/>
      <c r="O13" s="10"/>
    </row>
    <row r="14" spans="1:15" s="18" customFormat="1" ht="12.75" customHeight="1">
      <c r="A14" s="26" t="s">
        <v>20</v>
      </c>
      <c r="B14" s="31">
        <v>144009.77590000001</v>
      </c>
      <c r="C14" s="32">
        <v>490425.70809999999</v>
      </c>
      <c r="D14" s="61">
        <f t="shared" si="0"/>
        <v>13.700133027109318</v>
      </c>
      <c r="E14" s="29">
        <f t="shared" si="1"/>
        <v>3.4055028905853604</v>
      </c>
      <c r="G14" s="30">
        <v>3.18</v>
      </c>
      <c r="H14" s="30">
        <v>3.5700000000000003</v>
      </c>
      <c r="I14" s="3"/>
      <c r="J14" s="3"/>
      <c r="K14" s="3"/>
      <c r="L14" s="3"/>
      <c r="M14" s="3"/>
      <c r="N14" s="3"/>
      <c r="O14" s="3"/>
    </row>
    <row r="15" spans="1:15" s="18" customFormat="1" ht="12.75" customHeight="1">
      <c r="A15" s="34" t="s">
        <v>21</v>
      </c>
      <c r="B15" s="31">
        <v>126960.4522</v>
      </c>
      <c r="C15" s="32">
        <v>416228.09970000002</v>
      </c>
      <c r="D15" s="61">
        <f t="shared" si="0"/>
        <v>11.627409088326543</v>
      </c>
      <c r="E15" s="29">
        <f t="shared" si="1"/>
        <v>3.2784075079089865</v>
      </c>
      <c r="G15" s="30">
        <v>1.59</v>
      </c>
      <c r="H15" s="30">
        <v>1.72</v>
      </c>
      <c r="I15" s="10"/>
      <c r="J15" s="10"/>
      <c r="K15" s="10"/>
      <c r="L15" s="10"/>
      <c r="M15" s="10"/>
      <c r="N15" s="10"/>
      <c r="O15" s="10"/>
    </row>
    <row r="16" spans="1:15" s="18" customFormat="1" ht="12.75" customHeight="1">
      <c r="A16" s="34" t="s">
        <v>22</v>
      </c>
      <c r="B16" s="31">
        <v>180447.0552</v>
      </c>
      <c r="C16" s="32">
        <v>698695.30469999998</v>
      </c>
      <c r="D16" s="61">
        <f t="shared" si="0"/>
        <v>19.518182798555213</v>
      </c>
      <c r="E16" s="29">
        <f t="shared" si="1"/>
        <v>3.8720238683063859</v>
      </c>
      <c r="G16" s="30">
        <v>1.67</v>
      </c>
      <c r="H16" s="30">
        <v>1.54</v>
      </c>
      <c r="I16" s="3"/>
      <c r="J16" s="3"/>
      <c r="K16" s="3"/>
      <c r="L16" s="3"/>
      <c r="M16" s="3"/>
      <c r="N16" s="3"/>
      <c r="O16" s="3"/>
    </row>
    <row r="17" spans="1:15" s="18" customFormat="1" ht="12.75" customHeight="1">
      <c r="A17" s="34" t="s">
        <v>23</v>
      </c>
      <c r="B17" s="31">
        <v>25987.054400000001</v>
      </c>
      <c r="C17" s="27">
        <v>61958.5746</v>
      </c>
      <c r="D17" s="61">
        <f t="shared" si="0"/>
        <v>1.7308242618003096</v>
      </c>
      <c r="E17" s="29">
        <f t="shared" si="1"/>
        <v>2.3842092161087716</v>
      </c>
      <c r="G17" s="30">
        <v>3.5999999999999996</v>
      </c>
      <c r="H17" s="30">
        <v>3.6900000000000004</v>
      </c>
      <c r="I17" s="35"/>
      <c r="J17" s="35"/>
      <c r="K17" s="35"/>
      <c r="L17" s="10"/>
      <c r="M17" s="10"/>
      <c r="N17" s="10"/>
      <c r="O17" s="10"/>
    </row>
    <row r="18" spans="1:15" s="18" customFormat="1" ht="12.75" customHeight="1">
      <c r="A18" s="36" t="s">
        <v>24</v>
      </c>
      <c r="B18" s="37">
        <v>15111.988799999999</v>
      </c>
      <c r="C18" s="54">
        <v>41123.048000000003</v>
      </c>
      <c r="D18" s="39">
        <f t="shared" si="0"/>
        <v>1.1487799655994457</v>
      </c>
      <c r="E18" s="40">
        <f t="shared" si="1"/>
        <v>2.7212201216030549</v>
      </c>
      <c r="F18" s="41"/>
      <c r="G18" s="42">
        <v>4.68</v>
      </c>
      <c r="H18" s="42">
        <v>5.0200000000000005</v>
      </c>
      <c r="I18" s="3"/>
      <c r="J18" s="3"/>
      <c r="K18" s="3"/>
      <c r="L18" s="3"/>
      <c r="M18" s="3"/>
      <c r="N18" s="3"/>
      <c r="O18" s="3"/>
    </row>
    <row r="19" spans="1:15" s="44" customFormat="1" ht="12.75" customHeight="1">
      <c r="A19" s="43"/>
      <c r="B19" s="65"/>
      <c r="C19" s="65"/>
      <c r="I19" s="10"/>
      <c r="J19" s="10"/>
      <c r="K19" s="10"/>
      <c r="L19" s="35"/>
      <c r="M19" s="35"/>
      <c r="N19" s="35"/>
      <c r="O19" s="35"/>
    </row>
    <row r="20" spans="1:15" s="18" customFormat="1" ht="12.75">
      <c r="A20" s="45" t="s">
        <v>25</v>
      </c>
      <c r="B20" s="44"/>
      <c r="C20" s="44"/>
      <c r="D20" s="44"/>
      <c r="E20" s="44"/>
      <c r="I20" s="3"/>
      <c r="J20" s="3"/>
      <c r="K20" s="3"/>
      <c r="L20" s="10"/>
      <c r="M20" s="10"/>
      <c r="N20" s="10"/>
      <c r="O20" s="10"/>
    </row>
    <row r="21" spans="1:15" s="18" customFormat="1" ht="12.75">
      <c r="A21" s="46" t="s">
        <v>26</v>
      </c>
      <c r="B21" s="44"/>
      <c r="C21" s="44"/>
      <c r="D21" s="44"/>
      <c r="E21" s="44"/>
      <c r="F21" s="44"/>
      <c r="J21" s="3"/>
      <c r="K21" s="3"/>
      <c r="L21" s="3"/>
      <c r="M21" s="3"/>
      <c r="N21" s="3"/>
      <c r="O21" s="3"/>
    </row>
    <row r="22" spans="1:15" s="18" customFormat="1" ht="12.75">
      <c r="A22" s="43"/>
      <c r="B22" s="44"/>
      <c r="C22" s="44"/>
      <c r="D22" s="47"/>
      <c r="E22" s="44"/>
      <c r="F22" s="48"/>
    </row>
    <row r="23" spans="1:15" s="18" customFormat="1" ht="12.75">
      <c r="A23" s="43" t="s">
        <v>28</v>
      </c>
      <c r="B23" s="44"/>
      <c r="C23" s="44"/>
      <c r="D23" s="47"/>
      <c r="E23" s="44"/>
      <c r="F23" s="49"/>
    </row>
    <row r="24" spans="1:15" s="18" customFormat="1" ht="12.75">
      <c r="A24" s="44" t="s">
        <v>29</v>
      </c>
      <c r="B24" s="44"/>
      <c r="C24" s="44"/>
      <c r="D24" s="47"/>
      <c r="E24" s="44"/>
      <c r="F24" s="44"/>
    </row>
    <row r="25" spans="1:15" ht="12.75">
      <c r="A25" s="50" t="s">
        <v>30</v>
      </c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zoomScaleNormal="100" workbookViewId="0">
      <selection activeCell="B5" sqref="B5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15" ht="12.75" customHeight="1">
      <c r="A1" s="1" t="s">
        <v>41</v>
      </c>
      <c r="H1" s="4" t="s">
        <v>13</v>
      </c>
    </row>
    <row r="2" spans="1:15" ht="12.75" customHeight="1">
      <c r="A2" s="1" t="s">
        <v>14</v>
      </c>
    </row>
    <row r="3" spans="1:15">
      <c r="A3" s="2" t="s">
        <v>15</v>
      </c>
    </row>
    <row r="4" spans="1:15" s="10" customFormat="1" ht="29.25" customHeight="1">
      <c r="A4" s="5" t="s">
        <v>0</v>
      </c>
      <c r="B4" s="6" t="s">
        <v>1</v>
      </c>
      <c r="C4" s="7" t="s">
        <v>2</v>
      </c>
      <c r="D4" s="8" t="s">
        <v>16</v>
      </c>
      <c r="E4" s="9" t="s">
        <v>3</v>
      </c>
      <c r="G4" s="11" t="s">
        <v>17</v>
      </c>
      <c r="H4" s="12" t="s">
        <v>18</v>
      </c>
    </row>
    <row r="5" spans="1:15" s="20" customFormat="1" ht="22.5" customHeight="1">
      <c r="A5" s="13" t="s">
        <v>19</v>
      </c>
      <c r="B5" s="64">
        <v>1086909.9711</v>
      </c>
      <c r="C5" s="15">
        <v>3173672.0390000003</v>
      </c>
      <c r="D5" s="16">
        <f>100*(C5/C$5)</f>
        <v>100</v>
      </c>
      <c r="E5" s="17">
        <f>C5/B5</f>
        <v>2.9199033253767159</v>
      </c>
      <c r="F5" s="18"/>
      <c r="G5" s="19">
        <v>0.28999999999999998</v>
      </c>
      <c r="H5" s="19">
        <v>0.28999999999999998</v>
      </c>
      <c r="I5" s="3"/>
      <c r="J5" s="3"/>
      <c r="K5" s="3"/>
      <c r="L5" s="3"/>
      <c r="M5" s="3"/>
      <c r="N5" s="3"/>
      <c r="O5" s="3"/>
    </row>
    <row r="6" spans="1:15" s="18" customFormat="1" ht="7.5" customHeight="1">
      <c r="A6" s="58"/>
      <c r="B6" s="21"/>
      <c r="C6" s="21"/>
      <c r="D6" s="60"/>
      <c r="E6" s="25"/>
      <c r="G6" s="22"/>
      <c r="H6" s="23"/>
      <c r="I6" s="10"/>
      <c r="J6" s="10"/>
      <c r="K6" s="10"/>
      <c r="L6" s="10"/>
      <c r="M6" s="10"/>
      <c r="N6" s="10"/>
      <c r="O6" s="10"/>
    </row>
    <row r="7" spans="1:15" s="18" customFormat="1" ht="12.75" customHeight="1">
      <c r="A7" s="59" t="s">
        <v>4</v>
      </c>
      <c r="B7" s="62">
        <v>99534.821299999996</v>
      </c>
      <c r="C7" s="63">
        <v>294606.67619999999</v>
      </c>
      <c r="D7" s="61">
        <f>100*(C7/C$5)</f>
        <v>9.2828330268438286</v>
      </c>
      <c r="E7" s="29">
        <f>C7/B7</f>
        <v>2.9598352853023107</v>
      </c>
      <c r="G7" s="30">
        <v>0.73</v>
      </c>
      <c r="H7" s="30">
        <v>0.91</v>
      </c>
      <c r="I7" s="3"/>
      <c r="J7" s="3"/>
      <c r="K7" s="3"/>
      <c r="L7" s="3"/>
      <c r="M7" s="3"/>
      <c r="N7" s="3"/>
      <c r="O7" s="3"/>
    </row>
    <row r="8" spans="1:15" s="18" customFormat="1" ht="12.75" customHeight="1">
      <c r="A8" s="26" t="s">
        <v>5</v>
      </c>
      <c r="B8" s="27">
        <v>69880.216499999995</v>
      </c>
      <c r="C8" s="27">
        <v>172778.80230000001</v>
      </c>
      <c r="D8" s="61">
        <f t="shared" ref="D8:D18" si="0">100*(C8/C$5)</f>
        <v>5.4441290775098894</v>
      </c>
      <c r="E8" s="29">
        <f t="shared" ref="E8:E18" si="1">C8/B8</f>
        <v>2.4724995278170043</v>
      </c>
      <c r="G8" s="30">
        <v>0.69</v>
      </c>
      <c r="H8" s="30">
        <v>0.72</v>
      </c>
      <c r="I8" s="10"/>
      <c r="J8" s="10"/>
      <c r="K8" s="10"/>
      <c r="L8" s="10"/>
      <c r="M8" s="10"/>
      <c r="N8" s="10"/>
      <c r="O8" s="10"/>
    </row>
    <row r="9" spans="1:15" s="18" customFormat="1" ht="12.75" customHeight="1">
      <c r="A9" s="26" t="s">
        <v>6</v>
      </c>
      <c r="B9" s="31">
        <v>91788.234500000006</v>
      </c>
      <c r="C9" s="32">
        <v>164806.88829999999</v>
      </c>
      <c r="D9" s="61">
        <f t="shared" si="0"/>
        <v>5.1929401108480437</v>
      </c>
      <c r="E9" s="29">
        <f t="shared" si="1"/>
        <v>1.7955121285179527</v>
      </c>
      <c r="G9" s="30">
        <v>0.48</v>
      </c>
      <c r="H9" s="30">
        <v>0.6</v>
      </c>
      <c r="I9" s="3"/>
      <c r="J9" s="3"/>
      <c r="K9" s="3"/>
      <c r="L9" s="3"/>
      <c r="M9" s="3"/>
      <c r="N9" s="3"/>
      <c r="O9" s="3"/>
    </row>
    <row r="10" spans="1:15" s="18" customFormat="1" ht="12.75" customHeight="1">
      <c r="A10" s="26" t="s">
        <v>7</v>
      </c>
      <c r="B10" s="31">
        <v>110830.3744</v>
      </c>
      <c r="C10" s="32">
        <v>275984.1704</v>
      </c>
      <c r="D10" s="61">
        <f t="shared" si="0"/>
        <v>8.6960519867377499</v>
      </c>
      <c r="E10" s="29">
        <f t="shared" si="1"/>
        <v>2.4901492203205984</v>
      </c>
      <c r="G10" s="30">
        <v>1.0999999999999999</v>
      </c>
      <c r="H10" s="30">
        <v>1.04</v>
      </c>
      <c r="I10" s="10"/>
      <c r="J10" s="10"/>
      <c r="K10" s="10"/>
      <c r="L10" s="10"/>
      <c r="M10" s="10"/>
      <c r="N10" s="10"/>
      <c r="O10" s="10"/>
    </row>
    <row r="11" spans="1:15" s="18" customFormat="1" ht="12.75" customHeight="1">
      <c r="A11" s="26" t="s">
        <v>8</v>
      </c>
      <c r="B11" s="31">
        <v>4969.5392000000002</v>
      </c>
      <c r="C11" s="32">
        <v>11317.900299999999</v>
      </c>
      <c r="D11" s="61">
        <f t="shared" si="0"/>
        <v>0.35661845839515866</v>
      </c>
      <c r="E11" s="29">
        <f t="shared" si="1"/>
        <v>2.2774546782929086</v>
      </c>
      <c r="G11" s="30">
        <v>4.24</v>
      </c>
      <c r="H11" s="30">
        <v>3.5700000000000003</v>
      </c>
      <c r="I11" s="3"/>
      <c r="J11" s="3"/>
      <c r="K11" s="3"/>
      <c r="L11" s="3"/>
      <c r="M11" s="3"/>
      <c r="N11" s="3"/>
      <c r="O11" s="3"/>
    </row>
    <row r="12" spans="1:15" s="18" customFormat="1" ht="12.75" customHeight="1">
      <c r="A12" s="26" t="s">
        <v>9</v>
      </c>
      <c r="B12" s="31">
        <v>132479.69709999999</v>
      </c>
      <c r="C12" s="32">
        <v>372691.81819999998</v>
      </c>
      <c r="D12" s="61">
        <f t="shared" si="0"/>
        <v>11.743236655210042</v>
      </c>
      <c r="E12" s="29">
        <f t="shared" si="1"/>
        <v>2.8131995042129367</v>
      </c>
      <c r="G12" s="30">
        <v>1.01</v>
      </c>
      <c r="H12" s="30">
        <v>1.22</v>
      </c>
      <c r="I12" s="10"/>
      <c r="J12" s="10"/>
      <c r="K12" s="10"/>
      <c r="L12" s="10"/>
      <c r="M12" s="10"/>
      <c r="N12" s="10"/>
      <c r="O12" s="10"/>
    </row>
    <row r="13" spans="1:15" s="18" customFormat="1" ht="12.75" customHeight="1">
      <c r="A13" s="33" t="s">
        <v>11</v>
      </c>
      <c r="B13" s="31">
        <v>70927.956200000001</v>
      </c>
      <c r="C13" s="27">
        <v>203622.3119</v>
      </c>
      <c r="D13" s="61">
        <f t="shared" si="0"/>
        <v>6.4159846826567444</v>
      </c>
      <c r="E13" s="29">
        <f t="shared" si="1"/>
        <v>2.8708329241270314</v>
      </c>
      <c r="G13" s="30">
        <v>0.62</v>
      </c>
      <c r="H13" s="30">
        <v>0.6</v>
      </c>
      <c r="I13" s="10"/>
      <c r="J13" s="10"/>
      <c r="K13" s="10"/>
      <c r="L13" s="10"/>
      <c r="M13" s="10"/>
      <c r="N13" s="10"/>
      <c r="O13" s="10"/>
    </row>
    <row r="14" spans="1:15" s="18" customFormat="1" ht="12.75" customHeight="1">
      <c r="A14" s="26" t="s">
        <v>20</v>
      </c>
      <c r="B14" s="31">
        <v>148884.7236</v>
      </c>
      <c r="C14" s="32">
        <v>458544.05180000002</v>
      </c>
      <c r="D14" s="61">
        <f t="shared" si="0"/>
        <v>14.448375451689197</v>
      </c>
      <c r="E14" s="29">
        <f t="shared" si="1"/>
        <v>3.0798596438405856</v>
      </c>
      <c r="G14" s="30">
        <v>1.71</v>
      </c>
      <c r="H14" s="30">
        <v>1.5699999999999998</v>
      </c>
      <c r="I14" s="3"/>
      <c r="J14" s="3"/>
      <c r="K14" s="3"/>
      <c r="L14" s="3"/>
      <c r="M14" s="3"/>
      <c r="N14" s="3"/>
      <c r="O14" s="3"/>
    </row>
    <row r="15" spans="1:15" s="18" customFormat="1" ht="12.75" customHeight="1">
      <c r="A15" s="34" t="s">
        <v>21</v>
      </c>
      <c r="B15" s="31">
        <v>118285.0251</v>
      </c>
      <c r="C15" s="32">
        <v>379144.38380000001</v>
      </c>
      <c r="D15" s="61">
        <f t="shared" si="0"/>
        <v>11.946552105600221</v>
      </c>
      <c r="E15" s="29">
        <f t="shared" si="1"/>
        <v>3.2053455919670766</v>
      </c>
      <c r="G15" s="30">
        <v>0.54</v>
      </c>
      <c r="H15" s="30">
        <v>0.64</v>
      </c>
      <c r="I15" s="10"/>
      <c r="J15" s="10"/>
      <c r="K15" s="10"/>
      <c r="L15" s="10"/>
      <c r="M15" s="10"/>
      <c r="N15" s="10"/>
      <c r="O15" s="10"/>
    </row>
    <row r="16" spans="1:15" s="18" customFormat="1" ht="12.75" customHeight="1">
      <c r="A16" s="34" t="s">
        <v>22</v>
      </c>
      <c r="B16" s="31">
        <v>200729.48989999999</v>
      </c>
      <c r="C16" s="32">
        <v>748900.7807</v>
      </c>
      <c r="D16" s="61">
        <f t="shared" si="0"/>
        <v>23.597295860979163</v>
      </c>
      <c r="E16" s="29">
        <f t="shared" si="1"/>
        <v>3.730895650026758</v>
      </c>
      <c r="G16" s="30">
        <v>0.6</v>
      </c>
      <c r="H16" s="30">
        <v>0.53</v>
      </c>
      <c r="I16" s="3"/>
      <c r="J16" s="3"/>
      <c r="K16" s="3"/>
      <c r="L16" s="3"/>
      <c r="M16" s="3"/>
      <c r="N16" s="3"/>
      <c r="O16" s="3"/>
    </row>
    <row r="17" spans="1:15" s="18" customFormat="1" ht="12.75" customHeight="1">
      <c r="A17" s="34" t="s">
        <v>23</v>
      </c>
      <c r="B17" s="31">
        <v>23850.089</v>
      </c>
      <c r="C17" s="27">
        <v>57632.665999999997</v>
      </c>
      <c r="D17" s="61">
        <f t="shared" si="0"/>
        <v>1.8159616145516915</v>
      </c>
      <c r="E17" s="29">
        <f t="shared" si="1"/>
        <v>2.4164549658493937</v>
      </c>
      <c r="G17" s="30">
        <v>1.82</v>
      </c>
      <c r="H17" s="30">
        <v>1.8800000000000001</v>
      </c>
      <c r="I17" s="35"/>
      <c r="J17" s="35"/>
      <c r="K17" s="35"/>
      <c r="L17" s="10"/>
      <c r="M17" s="10"/>
      <c r="N17" s="10"/>
      <c r="O17" s="10"/>
    </row>
    <row r="18" spans="1:15" s="18" customFormat="1" ht="12.75" customHeight="1">
      <c r="A18" s="36" t="s">
        <v>24</v>
      </c>
      <c r="B18" s="37">
        <v>14749.8043</v>
      </c>
      <c r="C18" s="54">
        <v>33641.589099999997</v>
      </c>
      <c r="D18" s="39">
        <f t="shared" si="0"/>
        <v>1.0600209689782629</v>
      </c>
      <c r="E18" s="40">
        <f t="shared" si="1"/>
        <v>2.2808159630972189</v>
      </c>
      <c r="F18" s="41"/>
      <c r="G18" s="42">
        <v>2.15</v>
      </c>
      <c r="H18" s="42">
        <v>1.92</v>
      </c>
      <c r="I18" s="3"/>
      <c r="J18" s="3"/>
      <c r="K18" s="3"/>
      <c r="L18" s="3"/>
      <c r="M18" s="3"/>
      <c r="N18" s="3"/>
      <c r="O18" s="3"/>
    </row>
    <row r="19" spans="1:15" s="44" customFormat="1" ht="12.75" customHeight="1">
      <c r="A19" s="43"/>
      <c r="B19" s="65"/>
      <c r="C19" s="65"/>
      <c r="I19" s="10"/>
      <c r="J19" s="10"/>
      <c r="K19" s="10"/>
      <c r="L19" s="35"/>
      <c r="M19" s="35"/>
      <c r="N19" s="35"/>
      <c r="O19" s="35"/>
    </row>
    <row r="20" spans="1:15" s="18" customFormat="1" ht="12.75">
      <c r="A20" s="45" t="s">
        <v>25</v>
      </c>
      <c r="B20" s="44"/>
      <c r="C20" s="44"/>
      <c r="D20" s="44"/>
      <c r="E20" s="44"/>
      <c r="I20" s="3"/>
      <c r="J20" s="3"/>
      <c r="K20" s="3"/>
      <c r="L20" s="10"/>
      <c r="M20" s="10"/>
      <c r="N20" s="10"/>
      <c r="O20" s="10"/>
    </row>
    <row r="21" spans="1:15" s="18" customFormat="1" ht="12.75">
      <c r="A21" s="46" t="s">
        <v>26</v>
      </c>
      <c r="B21" s="44"/>
      <c r="C21" s="44"/>
      <c r="D21" s="44"/>
      <c r="E21" s="44"/>
      <c r="F21" s="44"/>
      <c r="J21" s="3"/>
      <c r="K21" s="3"/>
      <c r="L21" s="3"/>
      <c r="M21" s="3"/>
      <c r="N21" s="3"/>
      <c r="O21" s="3"/>
    </row>
    <row r="22" spans="1:15" s="18" customFormat="1" ht="12.75">
      <c r="A22" s="43"/>
      <c r="B22" s="44"/>
      <c r="C22" s="44"/>
      <c r="D22" s="47"/>
      <c r="E22" s="44"/>
      <c r="F22" s="48"/>
    </row>
    <row r="23" spans="1:15" s="18" customFormat="1" ht="12.75">
      <c r="A23" s="43" t="s">
        <v>28</v>
      </c>
      <c r="B23" s="44"/>
      <c r="C23" s="44"/>
      <c r="D23" s="47"/>
      <c r="E23" s="44"/>
      <c r="F23" s="49"/>
    </row>
    <row r="24" spans="1:15" s="18" customFormat="1" ht="12.75">
      <c r="A24" s="44" t="s">
        <v>29</v>
      </c>
      <c r="B24" s="44"/>
      <c r="C24" s="44"/>
      <c r="D24" s="47"/>
      <c r="E24" s="44"/>
      <c r="F24" s="44"/>
    </row>
    <row r="25" spans="1:15" ht="12.75">
      <c r="A25" s="50" t="s">
        <v>30</v>
      </c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Normal="100" workbookViewId="0">
      <selection activeCell="B5" sqref="B5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15" ht="12.75" customHeight="1">
      <c r="A1" s="1" t="s">
        <v>40</v>
      </c>
      <c r="H1" s="4" t="s">
        <v>13</v>
      </c>
    </row>
    <row r="2" spans="1:15" ht="12.75" customHeight="1">
      <c r="A2" s="1" t="s">
        <v>14</v>
      </c>
    </row>
    <row r="3" spans="1:15">
      <c r="A3" s="2" t="s">
        <v>15</v>
      </c>
    </row>
    <row r="4" spans="1:15" s="10" customFormat="1" ht="29.25" customHeight="1">
      <c r="A4" s="5" t="s">
        <v>0</v>
      </c>
      <c r="B4" s="6" t="s">
        <v>1</v>
      </c>
      <c r="C4" s="7" t="s">
        <v>2</v>
      </c>
      <c r="D4" s="8" t="s">
        <v>16</v>
      </c>
      <c r="E4" s="9" t="s">
        <v>3</v>
      </c>
      <c r="G4" s="11" t="s">
        <v>17</v>
      </c>
      <c r="H4" s="12" t="s">
        <v>18</v>
      </c>
    </row>
    <row r="5" spans="1:15" s="20" customFormat="1" ht="22.5" customHeight="1">
      <c r="A5" s="13" t="s">
        <v>19</v>
      </c>
      <c r="B5" s="64">
        <v>967085</v>
      </c>
      <c r="C5" s="15">
        <v>2786208</v>
      </c>
      <c r="D5" s="16">
        <f>100*(C5/C$5)</f>
        <v>100</v>
      </c>
      <c r="E5" s="17">
        <f>C5/B5</f>
        <v>2.88103734418381</v>
      </c>
      <c r="F5" s="18"/>
      <c r="G5" s="19">
        <v>0.22</v>
      </c>
      <c r="H5" s="19">
        <v>0.2</v>
      </c>
      <c r="I5" s="3"/>
      <c r="J5" s="3"/>
      <c r="K5" s="3"/>
      <c r="L5" s="3"/>
      <c r="M5" s="3"/>
      <c r="N5" s="3"/>
      <c r="O5" s="3"/>
    </row>
    <row r="6" spans="1:15" s="18" customFormat="1" ht="7.5" customHeight="1">
      <c r="A6" s="58"/>
      <c r="B6" s="21"/>
      <c r="C6" s="21"/>
      <c r="D6" s="60"/>
      <c r="E6" s="25"/>
      <c r="G6" s="22"/>
      <c r="H6" s="23"/>
      <c r="I6" s="10"/>
      <c r="J6" s="10"/>
      <c r="K6" s="10"/>
      <c r="L6" s="10"/>
      <c r="M6" s="10"/>
      <c r="N6" s="10"/>
      <c r="O6" s="10"/>
    </row>
    <row r="7" spans="1:15" s="18" customFormat="1" ht="12.75" customHeight="1">
      <c r="A7" s="59" t="s">
        <v>4</v>
      </c>
      <c r="B7" s="62">
        <v>90975</v>
      </c>
      <c r="C7" s="63">
        <v>275649</v>
      </c>
      <c r="D7" s="61">
        <f>100*(C7/C$5)</f>
        <v>9.8933389036281572</v>
      </c>
      <c r="E7" s="29">
        <f>C7/B7</f>
        <v>3.0299422918384171</v>
      </c>
      <c r="G7" s="30">
        <v>0.8</v>
      </c>
      <c r="H7" s="30">
        <v>0.77</v>
      </c>
      <c r="I7" s="3"/>
      <c r="J7" s="3"/>
      <c r="K7" s="3"/>
      <c r="L7" s="3"/>
      <c r="M7" s="3"/>
      <c r="N7" s="3"/>
      <c r="O7" s="3"/>
    </row>
    <row r="8" spans="1:15" s="18" customFormat="1" ht="12.75" customHeight="1">
      <c r="A8" s="26" t="s">
        <v>5</v>
      </c>
      <c r="B8" s="27">
        <v>68686</v>
      </c>
      <c r="C8" s="27">
        <v>166093</v>
      </c>
      <c r="D8" s="61">
        <f t="shared" ref="D8:D19" si="0">100*(C8/C$5)</f>
        <v>5.9612563024727514</v>
      </c>
      <c r="E8" s="29">
        <f t="shared" ref="E8:E19" si="1">C8/B8</f>
        <v>2.4181492589465101</v>
      </c>
      <c r="G8" s="30">
        <v>1.2</v>
      </c>
      <c r="H8" s="30">
        <v>1.22</v>
      </c>
      <c r="I8" s="10"/>
      <c r="J8" s="10"/>
      <c r="K8" s="10"/>
      <c r="L8" s="10"/>
      <c r="M8" s="10"/>
      <c r="N8" s="10"/>
      <c r="O8" s="10"/>
    </row>
    <row r="9" spans="1:15" s="18" customFormat="1" ht="12.75" customHeight="1">
      <c r="A9" s="26" t="s">
        <v>6</v>
      </c>
      <c r="B9" s="31">
        <v>78100</v>
      </c>
      <c r="C9" s="32">
        <v>140302</v>
      </c>
      <c r="D9" s="61">
        <f t="shared" si="0"/>
        <v>5.0355895898655092</v>
      </c>
      <c r="E9" s="29">
        <f t="shared" si="1"/>
        <v>1.7964404609475031</v>
      </c>
      <c r="G9" s="30">
        <v>0.85000000000000009</v>
      </c>
      <c r="H9" s="30">
        <v>0.9900000000000001</v>
      </c>
      <c r="I9" s="3"/>
      <c r="J9" s="3"/>
      <c r="K9" s="3"/>
      <c r="L9" s="3"/>
      <c r="M9" s="3"/>
      <c r="N9" s="3"/>
      <c r="O9" s="3"/>
    </row>
    <row r="10" spans="1:15" s="18" customFormat="1" ht="12.75" customHeight="1">
      <c r="A10" s="26" t="s">
        <v>7</v>
      </c>
      <c r="B10" s="31">
        <v>104563</v>
      </c>
      <c r="C10" s="32">
        <v>245633</v>
      </c>
      <c r="D10" s="61">
        <f t="shared" si="0"/>
        <v>8.8160323995911281</v>
      </c>
      <c r="E10" s="29">
        <f t="shared" si="1"/>
        <v>2.349138796706292</v>
      </c>
      <c r="G10" s="30">
        <v>0.65</v>
      </c>
      <c r="H10" s="30">
        <v>0.62</v>
      </c>
      <c r="I10" s="10"/>
      <c r="J10" s="10"/>
      <c r="K10" s="10"/>
      <c r="L10" s="10"/>
      <c r="M10" s="10"/>
      <c r="N10" s="10"/>
      <c r="O10" s="10"/>
    </row>
    <row r="11" spans="1:15" s="18" customFormat="1" ht="12.75" customHeight="1">
      <c r="A11" s="26" t="s">
        <v>8</v>
      </c>
      <c r="B11" s="31">
        <v>5133</v>
      </c>
      <c r="C11" s="32">
        <v>10156</v>
      </c>
      <c r="D11" s="61">
        <f t="shared" si="0"/>
        <v>0.36450975662979934</v>
      </c>
      <c r="E11" s="29">
        <f t="shared" si="1"/>
        <v>1.9785700370153907</v>
      </c>
      <c r="G11" s="30">
        <v>6.65</v>
      </c>
      <c r="H11" s="30">
        <v>6.17</v>
      </c>
      <c r="I11" s="3"/>
      <c r="J11" s="3"/>
      <c r="K11" s="3"/>
      <c r="L11" s="3"/>
      <c r="M11" s="3"/>
      <c r="N11" s="3"/>
      <c r="O11" s="3"/>
    </row>
    <row r="12" spans="1:15" s="18" customFormat="1" ht="12.75" customHeight="1">
      <c r="A12" s="26" t="s">
        <v>9</v>
      </c>
      <c r="B12" s="31">
        <v>25364</v>
      </c>
      <c r="C12" s="32">
        <v>55500</v>
      </c>
      <c r="D12" s="61">
        <f t="shared" si="0"/>
        <v>1.9919546566516213</v>
      </c>
      <c r="E12" s="29">
        <f t="shared" si="1"/>
        <v>2.1881406718183252</v>
      </c>
      <c r="G12" s="30">
        <v>0.38</v>
      </c>
      <c r="H12" s="30">
        <v>0.36</v>
      </c>
      <c r="I12" s="10"/>
      <c r="J12" s="10"/>
      <c r="K12" s="10"/>
      <c r="L12" s="10"/>
      <c r="M12" s="10"/>
      <c r="N12" s="10"/>
      <c r="O12" s="10"/>
    </row>
    <row r="13" spans="1:15" s="18" customFormat="1" ht="12.75" customHeight="1">
      <c r="A13" s="26" t="s">
        <v>10</v>
      </c>
      <c r="B13" s="31">
        <v>104018</v>
      </c>
      <c r="C13" s="32">
        <v>314287</v>
      </c>
      <c r="D13" s="61">
        <f t="shared" si="0"/>
        <v>11.280098255406632</v>
      </c>
      <c r="E13" s="29">
        <f t="shared" si="1"/>
        <v>3.0214674383279818</v>
      </c>
      <c r="G13" s="30">
        <v>0.63</v>
      </c>
      <c r="H13" s="30">
        <v>0.62</v>
      </c>
      <c r="I13" s="3"/>
      <c r="J13" s="3"/>
      <c r="K13" s="3"/>
      <c r="L13" s="3"/>
      <c r="M13" s="3"/>
      <c r="N13" s="3"/>
      <c r="O13" s="3"/>
    </row>
    <row r="14" spans="1:15" s="18" customFormat="1" ht="12.75" customHeight="1">
      <c r="A14" s="33" t="s">
        <v>11</v>
      </c>
      <c r="B14" s="31">
        <v>61510</v>
      </c>
      <c r="C14" s="27">
        <v>177342</v>
      </c>
      <c r="D14" s="61">
        <f t="shared" si="0"/>
        <v>6.3649950039623748</v>
      </c>
      <c r="E14" s="29">
        <f t="shared" si="1"/>
        <v>2.8831409526906193</v>
      </c>
      <c r="G14" s="30">
        <v>1.1199999999999999</v>
      </c>
      <c r="H14" s="30">
        <v>1.1499999999999999</v>
      </c>
      <c r="I14" s="10"/>
      <c r="J14" s="10"/>
      <c r="K14" s="10"/>
      <c r="L14" s="10"/>
      <c r="M14" s="10"/>
      <c r="N14" s="10"/>
      <c r="O14" s="10"/>
    </row>
    <row r="15" spans="1:15" s="18" customFormat="1" ht="12.75" customHeight="1">
      <c r="A15" s="26" t="s">
        <v>20</v>
      </c>
      <c r="B15" s="31">
        <v>108914</v>
      </c>
      <c r="C15" s="32">
        <v>303300</v>
      </c>
      <c r="D15" s="61">
        <f t="shared" si="0"/>
        <v>10.8857630155394</v>
      </c>
      <c r="E15" s="29">
        <f t="shared" si="1"/>
        <v>2.7847659621352627</v>
      </c>
      <c r="G15" s="30">
        <v>0.84</v>
      </c>
      <c r="H15" s="30">
        <v>0.73</v>
      </c>
      <c r="I15" s="3"/>
      <c r="J15" s="3"/>
      <c r="K15" s="3"/>
      <c r="L15" s="3"/>
      <c r="M15" s="3"/>
      <c r="N15" s="3"/>
      <c r="O15" s="3"/>
    </row>
    <row r="16" spans="1:15" s="18" customFormat="1" ht="12.75" customHeight="1">
      <c r="A16" s="34" t="s">
        <v>21</v>
      </c>
      <c r="B16" s="31">
        <v>106764</v>
      </c>
      <c r="C16" s="32">
        <v>350508</v>
      </c>
      <c r="D16" s="61">
        <f t="shared" si="0"/>
        <v>12.580108879164801</v>
      </c>
      <c r="E16" s="29">
        <f t="shared" si="1"/>
        <v>3.2830167472181633</v>
      </c>
      <c r="G16" s="30">
        <v>0.64</v>
      </c>
      <c r="H16" s="30">
        <v>0.72</v>
      </c>
      <c r="I16" s="10"/>
      <c r="J16" s="10"/>
      <c r="K16" s="10"/>
      <c r="L16" s="10"/>
      <c r="M16" s="10"/>
      <c r="N16" s="10"/>
      <c r="O16" s="10"/>
    </row>
    <row r="17" spans="1:15" s="18" customFormat="1" ht="12.75" customHeight="1">
      <c r="A17" s="34" t="s">
        <v>22</v>
      </c>
      <c r="B17" s="31">
        <v>175774</v>
      </c>
      <c r="C17" s="32">
        <v>659073</v>
      </c>
      <c r="D17" s="61">
        <f t="shared" si="0"/>
        <v>23.654838404024396</v>
      </c>
      <c r="E17" s="29">
        <f t="shared" si="1"/>
        <v>3.7495477146790765</v>
      </c>
      <c r="G17" s="30">
        <v>0.48</v>
      </c>
      <c r="H17" s="30">
        <v>0.38</v>
      </c>
      <c r="I17" s="3"/>
      <c r="J17" s="3"/>
      <c r="K17" s="3"/>
      <c r="L17" s="3"/>
      <c r="M17" s="3"/>
      <c r="N17" s="3"/>
      <c r="O17" s="3"/>
    </row>
    <row r="18" spans="1:15" s="18" customFormat="1" ht="12.75" customHeight="1">
      <c r="A18" s="34" t="s">
        <v>23</v>
      </c>
      <c r="B18" s="31">
        <v>23212</v>
      </c>
      <c r="C18" s="27">
        <v>54978</v>
      </c>
      <c r="D18" s="61">
        <f t="shared" si="0"/>
        <v>1.9732195155566277</v>
      </c>
      <c r="E18" s="29">
        <f t="shared" si="1"/>
        <v>2.3685162846803376</v>
      </c>
      <c r="G18" s="30">
        <v>2.8400000000000003</v>
      </c>
      <c r="H18" s="30">
        <v>2.93</v>
      </c>
      <c r="I18" s="35"/>
      <c r="J18" s="35"/>
      <c r="K18" s="35"/>
      <c r="L18" s="10"/>
      <c r="M18" s="10"/>
      <c r="N18" s="10"/>
      <c r="O18" s="10"/>
    </row>
    <row r="19" spans="1:15" s="18" customFormat="1" ht="12.75" customHeight="1">
      <c r="A19" s="36" t="s">
        <v>24</v>
      </c>
      <c r="B19" s="37">
        <v>14072</v>
      </c>
      <c r="C19" s="54">
        <v>33387</v>
      </c>
      <c r="D19" s="39">
        <f t="shared" si="0"/>
        <v>1.198295317506805</v>
      </c>
      <c r="E19" s="40">
        <f t="shared" si="1"/>
        <v>2.3725838544627629</v>
      </c>
      <c r="F19" s="41"/>
      <c r="G19" s="42">
        <v>3.15</v>
      </c>
      <c r="H19" s="42">
        <v>2.91</v>
      </c>
      <c r="I19" s="3"/>
      <c r="J19" s="3"/>
      <c r="K19" s="3"/>
      <c r="L19" s="3"/>
      <c r="M19" s="3"/>
      <c r="N19" s="3"/>
      <c r="O19" s="3"/>
    </row>
    <row r="20" spans="1:15" s="44" customFormat="1" ht="12.75" customHeight="1">
      <c r="A20" s="43"/>
      <c r="B20" s="65"/>
      <c r="C20" s="65"/>
      <c r="I20" s="10"/>
      <c r="J20" s="10"/>
      <c r="K20" s="10"/>
      <c r="L20" s="35"/>
      <c r="M20" s="35"/>
      <c r="N20" s="35"/>
      <c r="O20" s="35"/>
    </row>
    <row r="21" spans="1:15" s="18" customFormat="1" ht="12.75">
      <c r="A21" s="45" t="s">
        <v>25</v>
      </c>
      <c r="B21" s="44"/>
      <c r="C21" s="44"/>
      <c r="D21" s="44"/>
      <c r="E21" s="44"/>
      <c r="I21" s="3"/>
      <c r="J21" s="3"/>
      <c r="K21" s="3"/>
      <c r="L21" s="10"/>
      <c r="M21" s="10"/>
      <c r="N21" s="10"/>
      <c r="O21" s="10"/>
    </row>
    <row r="22" spans="1:15" s="18" customFormat="1" ht="12.75">
      <c r="A22" s="46" t="s">
        <v>26</v>
      </c>
      <c r="B22" s="44"/>
      <c r="C22" s="44"/>
      <c r="D22" s="44"/>
      <c r="E22" s="44"/>
      <c r="F22" s="44"/>
      <c r="J22" s="3"/>
      <c r="K22" s="3"/>
      <c r="L22" s="3"/>
      <c r="M22" s="3"/>
      <c r="N22" s="3"/>
      <c r="O22" s="3"/>
    </row>
    <row r="23" spans="1:15" s="18" customFormat="1" ht="27" customHeight="1">
      <c r="A23" s="68" t="s">
        <v>27</v>
      </c>
      <c r="B23" s="68"/>
      <c r="C23" s="68"/>
      <c r="D23" s="68"/>
      <c r="E23" s="68"/>
      <c r="F23" s="68"/>
      <c r="G23" s="68"/>
      <c r="H23" s="68"/>
      <c r="J23" s="10"/>
      <c r="K23" s="10"/>
      <c r="L23" s="10"/>
      <c r="M23" s="10"/>
      <c r="N23" s="10"/>
      <c r="O23" s="10"/>
    </row>
    <row r="24" spans="1:15" s="18" customFormat="1" ht="12.75">
      <c r="A24" s="43"/>
      <c r="B24" s="44"/>
      <c r="C24" s="44"/>
      <c r="D24" s="47"/>
      <c r="E24" s="44"/>
      <c r="F24" s="48"/>
    </row>
    <row r="25" spans="1:15" s="18" customFormat="1" ht="12.75">
      <c r="A25" s="43" t="s">
        <v>28</v>
      </c>
      <c r="B25" s="44"/>
      <c r="C25" s="44"/>
      <c r="D25" s="47"/>
      <c r="E25" s="44"/>
      <c r="F25" s="49"/>
    </row>
    <row r="26" spans="1:15" s="18" customFormat="1" ht="12.75">
      <c r="A26" s="44" t="s">
        <v>29</v>
      </c>
      <c r="B26" s="44"/>
      <c r="C26" s="44"/>
      <c r="D26" s="47"/>
      <c r="E26" s="44"/>
      <c r="F26" s="44"/>
    </row>
    <row r="27" spans="1:15" ht="12.75">
      <c r="A27" s="50" t="s">
        <v>30</v>
      </c>
    </row>
  </sheetData>
  <mergeCells count="1">
    <mergeCell ref="A23:H23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Normal="100" workbookViewId="0">
      <selection activeCell="B5" sqref="B5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15" ht="12.75" customHeight="1">
      <c r="A1" s="1" t="s">
        <v>12</v>
      </c>
      <c r="H1" s="4" t="s">
        <v>13</v>
      </c>
    </row>
    <row r="2" spans="1:15" ht="12.75" customHeight="1">
      <c r="A2" s="1" t="s">
        <v>14</v>
      </c>
    </row>
    <row r="3" spans="1:15">
      <c r="A3" s="2" t="s">
        <v>15</v>
      </c>
    </row>
    <row r="4" spans="1:15" s="10" customFormat="1" ht="29.25" customHeight="1">
      <c r="A4" s="5" t="s">
        <v>0</v>
      </c>
      <c r="B4" s="6" t="s">
        <v>1</v>
      </c>
      <c r="C4" s="7" t="s">
        <v>2</v>
      </c>
      <c r="D4" s="8" t="s">
        <v>16</v>
      </c>
      <c r="E4" s="9" t="s">
        <v>3</v>
      </c>
      <c r="G4" s="11" t="s">
        <v>17</v>
      </c>
      <c r="H4" s="12" t="s">
        <v>18</v>
      </c>
    </row>
    <row r="5" spans="1:15" s="20" customFormat="1" ht="22.5" customHeight="1">
      <c r="A5" s="13" t="s">
        <v>19</v>
      </c>
      <c r="B5" s="14">
        <v>873873</v>
      </c>
      <c r="C5" s="15">
        <v>2657280</v>
      </c>
      <c r="D5" s="16">
        <f>100*(C5/C$5)</f>
        <v>100</v>
      </c>
      <c r="E5" s="17">
        <f>C5/B5</f>
        <v>3.0408079892615976</v>
      </c>
      <c r="F5" s="18"/>
      <c r="G5" s="19">
        <v>0.13999999999999999</v>
      </c>
      <c r="H5" s="19">
        <v>0.14000000000000001</v>
      </c>
      <c r="I5" s="3"/>
      <c r="J5" s="3"/>
      <c r="K5" s="3"/>
      <c r="L5" s="3"/>
      <c r="M5" s="3"/>
      <c r="N5" s="3"/>
      <c r="O5" s="3"/>
    </row>
    <row r="6" spans="1:15" s="18" customFormat="1" ht="6" customHeight="1">
      <c r="A6" s="21"/>
      <c r="B6" s="22"/>
      <c r="C6" s="23"/>
      <c r="D6" s="24"/>
      <c r="E6" s="25"/>
      <c r="G6" s="22"/>
      <c r="H6" s="23"/>
      <c r="I6" s="10"/>
      <c r="J6" s="10"/>
      <c r="K6" s="10"/>
      <c r="L6" s="10"/>
      <c r="M6" s="10"/>
      <c r="N6" s="10"/>
      <c r="O6" s="10"/>
    </row>
    <row r="7" spans="1:15" s="18" customFormat="1" ht="12.75" customHeight="1">
      <c r="A7" s="26" t="s">
        <v>4</v>
      </c>
      <c r="B7" s="27">
        <v>86327</v>
      </c>
      <c r="C7" s="27">
        <v>266645</v>
      </c>
      <c r="D7" s="28">
        <f t="shared" ref="D7:D19" si="0">100*(C7/C$5)</f>
        <v>10.034508971579962</v>
      </c>
      <c r="E7" s="29">
        <f>C7/B7</f>
        <v>3.0887787134963567</v>
      </c>
      <c r="G7" s="30">
        <v>0.53</v>
      </c>
      <c r="H7" s="30">
        <v>0.52</v>
      </c>
      <c r="I7" s="3"/>
      <c r="J7" s="3"/>
      <c r="K7" s="3"/>
      <c r="L7" s="3"/>
      <c r="M7" s="3"/>
      <c r="N7" s="3"/>
      <c r="O7" s="3"/>
    </row>
    <row r="8" spans="1:15" s="18" customFormat="1" ht="12.75" customHeight="1">
      <c r="A8" s="26" t="s">
        <v>5</v>
      </c>
      <c r="B8" s="31">
        <v>64575</v>
      </c>
      <c r="C8" s="32">
        <v>159900</v>
      </c>
      <c r="D8" s="28">
        <f t="shared" si="0"/>
        <v>6.0174313583815033</v>
      </c>
      <c r="E8" s="29">
        <f t="shared" ref="E8:E19" si="1">C8/B8</f>
        <v>2.4761904761904763</v>
      </c>
      <c r="G8" s="30">
        <v>0.83</v>
      </c>
      <c r="H8" s="30">
        <v>0.82000000000000006</v>
      </c>
      <c r="I8" s="10"/>
      <c r="J8" s="10"/>
      <c r="K8" s="10"/>
      <c r="L8" s="10"/>
      <c r="M8" s="10"/>
      <c r="N8" s="10"/>
      <c r="O8" s="10"/>
    </row>
    <row r="9" spans="1:15" s="18" customFormat="1" ht="12.75" customHeight="1">
      <c r="A9" s="26" t="s">
        <v>6</v>
      </c>
      <c r="B9" s="31">
        <v>47451</v>
      </c>
      <c r="C9" s="32">
        <v>111954</v>
      </c>
      <c r="D9" s="28">
        <f t="shared" si="0"/>
        <v>4.2131051300578033</v>
      </c>
      <c r="E9" s="29">
        <f t="shared" si="1"/>
        <v>2.3593601820825696</v>
      </c>
      <c r="G9" s="30">
        <v>0.89</v>
      </c>
      <c r="H9" s="30">
        <v>0.86</v>
      </c>
      <c r="I9" s="3"/>
      <c r="J9" s="3"/>
      <c r="K9" s="3"/>
      <c r="L9" s="3"/>
      <c r="M9" s="3"/>
      <c r="N9" s="3"/>
      <c r="O9" s="3"/>
    </row>
    <row r="10" spans="1:15" s="18" customFormat="1" ht="12.75" customHeight="1">
      <c r="A10" s="26" t="s">
        <v>7</v>
      </c>
      <c r="B10" s="31">
        <v>95200</v>
      </c>
      <c r="C10" s="32">
        <v>236906</v>
      </c>
      <c r="D10" s="28">
        <f t="shared" si="0"/>
        <v>8.9153570568400777</v>
      </c>
      <c r="E10" s="29">
        <f t="shared" si="1"/>
        <v>2.4885084033613447</v>
      </c>
      <c r="G10" s="30">
        <v>0.41000000000000003</v>
      </c>
      <c r="H10" s="30">
        <v>0.41000000000000003</v>
      </c>
      <c r="I10" s="10"/>
      <c r="J10" s="10"/>
      <c r="K10" s="10"/>
      <c r="L10" s="10"/>
      <c r="M10" s="10"/>
      <c r="N10" s="10"/>
      <c r="O10" s="10"/>
    </row>
    <row r="11" spans="1:15" s="18" customFormat="1" ht="12.75" customHeight="1">
      <c r="A11" s="26" t="s">
        <v>8</v>
      </c>
      <c r="B11" s="31">
        <v>3004</v>
      </c>
      <c r="C11" s="32">
        <v>6847</v>
      </c>
      <c r="D11" s="28">
        <f t="shared" si="0"/>
        <v>0.25766949662813105</v>
      </c>
      <c r="E11" s="29">
        <f t="shared" si="1"/>
        <v>2.2792942743009319</v>
      </c>
      <c r="G11" s="30">
        <v>3.93</v>
      </c>
      <c r="H11" s="30">
        <v>3.3300000000000005</v>
      </c>
      <c r="I11" s="3"/>
      <c r="J11" s="3"/>
      <c r="K11" s="3"/>
      <c r="L11" s="3"/>
      <c r="M11" s="3"/>
      <c r="N11" s="3"/>
      <c r="O11" s="3"/>
    </row>
    <row r="12" spans="1:15" s="18" customFormat="1" ht="12.75" customHeight="1">
      <c r="A12" s="26" t="s">
        <v>9</v>
      </c>
      <c r="B12" s="31">
        <v>21304</v>
      </c>
      <c r="C12" s="32">
        <v>51966</v>
      </c>
      <c r="D12" s="28">
        <f t="shared" si="0"/>
        <v>1.9556087427745665</v>
      </c>
      <c r="E12" s="29">
        <f t="shared" si="1"/>
        <v>2.4392602328201276</v>
      </c>
      <c r="G12" s="30">
        <v>0.21</v>
      </c>
      <c r="H12" s="30">
        <v>0.2</v>
      </c>
      <c r="I12" s="10"/>
      <c r="J12" s="10"/>
      <c r="K12" s="10"/>
      <c r="L12" s="10"/>
      <c r="M12" s="10"/>
      <c r="N12" s="10"/>
      <c r="O12" s="10"/>
    </row>
    <row r="13" spans="1:15" s="18" customFormat="1" ht="12.75" customHeight="1">
      <c r="A13" s="26" t="s">
        <v>10</v>
      </c>
      <c r="B13" s="31">
        <v>94470</v>
      </c>
      <c r="C13" s="27">
        <v>268896</v>
      </c>
      <c r="D13" s="28">
        <f t="shared" si="0"/>
        <v>10.119219653179192</v>
      </c>
      <c r="E13" s="29">
        <f t="shared" si="1"/>
        <v>2.8463639250555732</v>
      </c>
      <c r="G13" s="30">
        <v>0.49</v>
      </c>
      <c r="H13" s="30">
        <v>0.51</v>
      </c>
      <c r="I13" s="3"/>
      <c r="J13" s="3"/>
      <c r="K13" s="3"/>
      <c r="L13" s="3"/>
      <c r="M13" s="3"/>
      <c r="N13" s="3"/>
      <c r="O13" s="3"/>
    </row>
    <row r="14" spans="1:15" s="18" customFormat="1" ht="12.75" customHeight="1">
      <c r="A14" s="33" t="s">
        <v>11</v>
      </c>
      <c r="B14" s="31">
        <v>59003</v>
      </c>
      <c r="C14" s="32">
        <v>183988</v>
      </c>
      <c r="D14" s="28">
        <f t="shared" si="0"/>
        <v>6.9239222061657033</v>
      </c>
      <c r="E14" s="29">
        <f t="shared" si="1"/>
        <v>3.1182821212480722</v>
      </c>
      <c r="G14" s="30">
        <v>0.72</v>
      </c>
      <c r="H14" s="30">
        <v>0.72</v>
      </c>
      <c r="I14" s="10"/>
      <c r="J14" s="10"/>
      <c r="K14" s="10"/>
      <c r="L14" s="10"/>
      <c r="M14" s="10"/>
      <c r="N14" s="10"/>
      <c r="O14" s="10"/>
    </row>
    <row r="15" spans="1:15" s="18" customFormat="1" ht="12.75" customHeight="1">
      <c r="A15" s="26" t="s">
        <v>20</v>
      </c>
      <c r="B15" s="31">
        <v>99926</v>
      </c>
      <c r="C15" s="32">
        <v>305874</v>
      </c>
      <c r="D15" s="28">
        <f t="shared" si="0"/>
        <v>11.510792991329479</v>
      </c>
      <c r="E15" s="29">
        <f t="shared" si="1"/>
        <v>3.0610051438064168</v>
      </c>
      <c r="G15" s="30">
        <v>0.5</v>
      </c>
      <c r="H15" s="30">
        <v>0.43</v>
      </c>
      <c r="I15" s="3"/>
      <c r="J15" s="3"/>
      <c r="K15" s="3"/>
      <c r="L15" s="3"/>
      <c r="M15" s="3"/>
      <c r="N15" s="3"/>
      <c r="O15" s="3"/>
    </row>
    <row r="16" spans="1:15" s="18" customFormat="1" ht="12.75" customHeight="1">
      <c r="A16" s="34" t="s">
        <v>21</v>
      </c>
      <c r="B16" s="31">
        <v>107109</v>
      </c>
      <c r="C16" s="32">
        <v>361974</v>
      </c>
      <c r="D16" s="28">
        <f t="shared" si="0"/>
        <v>13.621974349710984</v>
      </c>
      <c r="E16" s="29">
        <f t="shared" si="1"/>
        <v>3.3794919194465449</v>
      </c>
      <c r="G16" s="30">
        <v>0.42</v>
      </c>
      <c r="H16" s="30">
        <v>0.44999999999999996</v>
      </c>
      <c r="I16" s="10"/>
      <c r="J16" s="10"/>
      <c r="K16" s="10"/>
      <c r="L16" s="10"/>
      <c r="M16" s="10"/>
      <c r="N16" s="10"/>
      <c r="O16" s="10"/>
    </row>
    <row r="17" spans="1:15" s="18" customFormat="1" ht="12.75" customHeight="1">
      <c r="A17" s="34" t="s">
        <v>22</v>
      </c>
      <c r="B17" s="31">
        <v>161363</v>
      </c>
      <c r="C17" s="27">
        <v>617552</v>
      </c>
      <c r="D17" s="28">
        <f t="shared" si="0"/>
        <v>23.240004816955683</v>
      </c>
      <c r="E17" s="29">
        <f t="shared" si="1"/>
        <v>3.8270979096818976</v>
      </c>
      <c r="G17" s="30">
        <v>0.3</v>
      </c>
      <c r="H17" s="30">
        <v>0.26</v>
      </c>
      <c r="I17" s="3"/>
      <c r="J17" s="3"/>
      <c r="K17" s="3"/>
      <c r="L17" s="3"/>
      <c r="M17" s="3"/>
      <c r="N17" s="3"/>
      <c r="O17" s="3"/>
    </row>
    <row r="18" spans="1:15" s="18" customFormat="1" ht="12.75" customHeight="1">
      <c r="A18" s="34" t="s">
        <v>23</v>
      </c>
      <c r="B18" s="31">
        <v>20298</v>
      </c>
      <c r="C18" s="32">
        <v>49870</v>
      </c>
      <c r="D18" s="28">
        <f t="shared" si="0"/>
        <v>1.8767310934489401</v>
      </c>
      <c r="E18" s="29">
        <f t="shared" si="1"/>
        <v>2.4568923046605575</v>
      </c>
      <c r="G18" s="30">
        <v>1.73</v>
      </c>
      <c r="H18" s="30">
        <v>1.94</v>
      </c>
      <c r="I18" s="35"/>
      <c r="J18" s="35"/>
      <c r="K18" s="35"/>
      <c r="L18" s="10"/>
      <c r="M18" s="10"/>
      <c r="N18" s="10"/>
      <c r="O18" s="10"/>
    </row>
    <row r="19" spans="1:15" s="18" customFormat="1" ht="12.75" customHeight="1">
      <c r="A19" s="36" t="s">
        <v>24</v>
      </c>
      <c r="B19" s="37">
        <v>13843</v>
      </c>
      <c r="C19" s="38">
        <v>34908</v>
      </c>
      <c r="D19" s="39">
        <f t="shared" si="0"/>
        <v>1.3136741329479769</v>
      </c>
      <c r="E19" s="40">
        <f t="shared" si="1"/>
        <v>2.521707722314527</v>
      </c>
      <c r="F19" s="41"/>
      <c r="G19" s="42">
        <v>2.0099999999999998</v>
      </c>
      <c r="H19" s="42">
        <v>1.81</v>
      </c>
      <c r="I19" s="3"/>
      <c r="J19" s="3"/>
      <c r="K19" s="3"/>
      <c r="L19" s="3"/>
      <c r="M19" s="3"/>
      <c r="N19" s="3"/>
      <c r="O19" s="3"/>
    </row>
    <row r="20" spans="1:15" s="44" customFormat="1" ht="12.75" customHeight="1">
      <c r="A20" s="43"/>
      <c r="I20" s="10"/>
      <c r="J20" s="10"/>
      <c r="K20" s="10"/>
      <c r="L20" s="35"/>
      <c r="M20" s="35"/>
      <c r="N20" s="35"/>
      <c r="O20" s="35"/>
    </row>
    <row r="21" spans="1:15" s="18" customFormat="1" ht="12.75">
      <c r="A21" s="45" t="s">
        <v>25</v>
      </c>
      <c r="B21" s="44"/>
      <c r="C21" s="44"/>
      <c r="D21" s="44"/>
      <c r="E21" s="44"/>
      <c r="I21" s="3"/>
      <c r="J21" s="3"/>
      <c r="K21" s="3"/>
      <c r="L21" s="10"/>
      <c r="M21" s="10"/>
      <c r="N21" s="10"/>
      <c r="O21" s="10"/>
    </row>
    <row r="22" spans="1:15" s="18" customFormat="1" ht="12.75">
      <c r="A22" s="46" t="s">
        <v>26</v>
      </c>
      <c r="B22" s="44"/>
      <c r="C22" s="44"/>
      <c r="D22" s="44"/>
      <c r="E22" s="44"/>
      <c r="F22" s="44"/>
      <c r="J22" s="3"/>
      <c r="K22" s="3"/>
      <c r="L22" s="3"/>
      <c r="M22" s="3"/>
      <c r="N22" s="3"/>
      <c r="O22" s="3"/>
    </row>
    <row r="23" spans="1:15" s="18" customFormat="1" ht="27" customHeight="1">
      <c r="A23" s="68" t="s">
        <v>27</v>
      </c>
      <c r="B23" s="68"/>
      <c r="C23" s="68"/>
      <c r="D23" s="68"/>
      <c r="E23" s="68"/>
      <c r="F23" s="68"/>
      <c r="G23" s="68"/>
      <c r="H23" s="68"/>
      <c r="J23" s="10"/>
      <c r="K23" s="10"/>
      <c r="L23" s="10"/>
      <c r="M23" s="10"/>
      <c r="N23" s="10"/>
      <c r="O23" s="10"/>
    </row>
    <row r="24" spans="1:15" s="18" customFormat="1" ht="12.75">
      <c r="A24" s="43"/>
      <c r="B24" s="44"/>
      <c r="C24" s="44"/>
      <c r="D24" s="47"/>
      <c r="E24" s="44"/>
      <c r="F24" s="48"/>
    </row>
    <row r="25" spans="1:15" s="18" customFormat="1" ht="12.75">
      <c r="A25" s="43" t="s">
        <v>28</v>
      </c>
      <c r="B25" s="44"/>
      <c r="C25" s="44"/>
      <c r="D25" s="47"/>
      <c r="E25" s="44"/>
      <c r="F25" s="49"/>
    </row>
    <row r="26" spans="1:15" s="18" customFormat="1" ht="12.75">
      <c r="A26" s="44" t="s">
        <v>29</v>
      </c>
      <c r="B26" s="44"/>
      <c r="C26" s="44"/>
      <c r="D26" s="47"/>
      <c r="E26" s="44"/>
      <c r="F26" s="44"/>
    </row>
    <row r="27" spans="1:15" ht="12.75">
      <c r="A27" s="50" t="s">
        <v>30</v>
      </c>
    </row>
  </sheetData>
  <mergeCells count="1">
    <mergeCell ref="A23:H23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Normal="100" workbookViewId="0">
      <selection activeCell="B5" sqref="B5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15" ht="12.75" customHeight="1">
      <c r="A1" s="1" t="s">
        <v>31</v>
      </c>
      <c r="H1" s="4" t="s">
        <v>13</v>
      </c>
    </row>
    <row r="2" spans="1:15" ht="12.75" customHeight="1">
      <c r="A2" s="1" t="s">
        <v>14</v>
      </c>
    </row>
    <row r="3" spans="1:15">
      <c r="A3" s="2" t="s">
        <v>15</v>
      </c>
    </row>
    <row r="4" spans="1:15" s="10" customFormat="1" ht="29.25" customHeight="1">
      <c r="A4" s="5" t="s">
        <v>0</v>
      </c>
      <c r="B4" s="6" t="s">
        <v>1</v>
      </c>
      <c r="C4" s="7" t="s">
        <v>2</v>
      </c>
      <c r="D4" s="8" t="s">
        <v>32</v>
      </c>
      <c r="E4" s="9" t="s">
        <v>3</v>
      </c>
      <c r="G4" s="11" t="s">
        <v>17</v>
      </c>
      <c r="H4" s="12" t="s">
        <v>18</v>
      </c>
    </row>
    <row r="5" spans="1:15" s="20" customFormat="1" ht="22.5" customHeight="1">
      <c r="A5" s="13" t="s">
        <v>19</v>
      </c>
      <c r="B5" s="14">
        <v>836466</v>
      </c>
      <c r="C5" s="15">
        <v>2672542</v>
      </c>
      <c r="D5" s="16">
        <f>100*(C5/C$5)</f>
        <v>100</v>
      </c>
      <c r="E5" s="17">
        <f>C5/B5</f>
        <v>3.195039607108956</v>
      </c>
      <c r="F5" s="18"/>
      <c r="G5" s="19">
        <v>0.47000000000000003</v>
      </c>
      <c r="H5" s="19">
        <v>0.47000000000000003</v>
      </c>
      <c r="J5" s="3"/>
      <c r="K5" s="3"/>
      <c r="L5" s="3"/>
      <c r="M5" s="3"/>
      <c r="N5" s="3"/>
      <c r="O5" s="3"/>
    </row>
    <row r="6" spans="1:15" s="18" customFormat="1" ht="6" customHeight="1">
      <c r="A6" s="21"/>
      <c r="B6" s="22"/>
      <c r="C6" s="23"/>
      <c r="D6" s="24"/>
      <c r="E6" s="25"/>
      <c r="G6" s="22"/>
      <c r="H6" s="23"/>
      <c r="J6" s="10"/>
      <c r="K6" s="10"/>
      <c r="L6" s="10"/>
      <c r="M6" s="10"/>
      <c r="N6" s="10"/>
      <c r="O6" s="10"/>
    </row>
    <row r="7" spans="1:15" s="18" customFormat="1" ht="12.75" customHeight="1">
      <c r="A7" s="26" t="s">
        <v>4</v>
      </c>
      <c r="B7" s="27">
        <v>76968</v>
      </c>
      <c r="C7" s="27">
        <v>246575</v>
      </c>
      <c r="D7" s="28">
        <f t="shared" ref="D7:D15" si="0">100*(C7/C$5)</f>
        <v>9.2262347981809079</v>
      </c>
      <c r="E7" s="29">
        <f>C7/B7</f>
        <v>3.2036040952083984</v>
      </c>
      <c r="G7" s="51">
        <v>1.35</v>
      </c>
      <c r="H7" s="51">
        <v>1.6199999999999999</v>
      </c>
      <c r="J7" s="3"/>
      <c r="K7" s="3"/>
      <c r="L7" s="3"/>
      <c r="M7" s="3"/>
      <c r="N7" s="3"/>
      <c r="O7" s="3"/>
    </row>
    <row r="8" spans="1:15" s="18" customFormat="1" ht="12.75" customHeight="1">
      <c r="A8" s="26" t="s">
        <v>5</v>
      </c>
      <c r="B8" s="31">
        <v>60792</v>
      </c>
      <c r="C8" s="32">
        <v>154777</v>
      </c>
      <c r="D8" s="28">
        <f t="shared" si="0"/>
        <v>5.7913776471988099</v>
      </c>
      <c r="E8" s="29">
        <f t="shared" ref="E8:E15" si="1">C8/B8</f>
        <v>2.5460093433346493</v>
      </c>
      <c r="G8" s="51">
        <v>1.54</v>
      </c>
      <c r="H8" s="51">
        <v>1.6500000000000001</v>
      </c>
      <c r="J8" s="10"/>
      <c r="K8" s="10"/>
      <c r="L8" s="10"/>
      <c r="M8" s="10"/>
      <c r="N8" s="10"/>
      <c r="O8" s="10"/>
    </row>
    <row r="9" spans="1:15" s="18" customFormat="1" ht="12.75" customHeight="1">
      <c r="A9" s="26" t="s">
        <v>6</v>
      </c>
      <c r="B9" s="31">
        <v>38376</v>
      </c>
      <c r="C9" s="32">
        <v>98465</v>
      </c>
      <c r="D9" s="28">
        <f t="shared" si="0"/>
        <v>3.6843200219117231</v>
      </c>
      <c r="E9" s="29">
        <f t="shared" si="1"/>
        <v>2.5657963310402336</v>
      </c>
      <c r="G9" s="51">
        <v>1.47</v>
      </c>
      <c r="H9" s="51">
        <v>1.55</v>
      </c>
      <c r="J9" s="3"/>
      <c r="K9" s="3"/>
      <c r="L9" s="3"/>
      <c r="M9" s="3"/>
      <c r="N9" s="3"/>
      <c r="O9" s="3"/>
    </row>
    <row r="10" spans="1:15" s="18" customFormat="1" ht="12.75" customHeight="1">
      <c r="A10" s="26" t="s">
        <v>7</v>
      </c>
      <c r="B10" s="31">
        <v>97250</v>
      </c>
      <c r="C10" s="32">
        <v>241280</v>
      </c>
      <c r="D10" s="28">
        <f t="shared" si="0"/>
        <v>9.0281088192440002</v>
      </c>
      <c r="E10" s="29">
        <f t="shared" si="1"/>
        <v>2.4810282776349615</v>
      </c>
      <c r="G10" s="51">
        <v>2.6</v>
      </c>
      <c r="H10" s="51">
        <v>2.41</v>
      </c>
      <c r="J10" s="10"/>
      <c r="K10" s="10"/>
      <c r="L10" s="10"/>
      <c r="M10" s="10"/>
      <c r="N10" s="10"/>
      <c r="O10" s="10"/>
    </row>
    <row r="11" spans="1:15" s="18" customFormat="1" ht="12.75" customHeight="1">
      <c r="A11" s="26" t="s">
        <v>8</v>
      </c>
      <c r="B11" s="31">
        <v>4549</v>
      </c>
      <c r="C11" s="32">
        <v>9610</v>
      </c>
      <c r="D11" s="28">
        <f t="shared" si="0"/>
        <v>0.35958274930758805</v>
      </c>
      <c r="E11" s="29">
        <f t="shared" si="1"/>
        <v>2.1125522092767639</v>
      </c>
      <c r="G11" s="51">
        <v>5.99</v>
      </c>
      <c r="H11" s="51">
        <v>5.48</v>
      </c>
      <c r="J11" s="3"/>
      <c r="K11" s="3"/>
      <c r="L11" s="3"/>
      <c r="M11" s="3"/>
      <c r="N11" s="3"/>
      <c r="O11" s="3"/>
    </row>
    <row r="12" spans="1:15" s="18" customFormat="1" ht="12.75" customHeight="1">
      <c r="A12" s="26" t="s">
        <v>9</v>
      </c>
      <c r="B12" s="31">
        <v>23066</v>
      </c>
      <c r="C12" s="32">
        <v>51345</v>
      </c>
      <c r="D12" s="28">
        <f t="shared" si="0"/>
        <v>1.9212046059519365</v>
      </c>
      <c r="E12" s="29">
        <f t="shared" si="1"/>
        <v>2.2260036417237492</v>
      </c>
      <c r="G12" s="51">
        <v>6.3</v>
      </c>
      <c r="H12" s="51">
        <v>6.5100000000000007</v>
      </c>
      <c r="J12" s="10"/>
      <c r="K12" s="10"/>
      <c r="L12" s="10"/>
      <c r="M12" s="10"/>
      <c r="N12" s="10"/>
      <c r="O12" s="10"/>
    </row>
    <row r="13" spans="1:15" s="18" customFormat="1" ht="12.75" customHeight="1">
      <c r="A13" s="26" t="s">
        <v>10</v>
      </c>
      <c r="B13" s="31">
        <v>93248</v>
      </c>
      <c r="C13" s="31">
        <v>285934</v>
      </c>
      <c r="D13" s="28">
        <f t="shared" si="0"/>
        <v>10.698952532832037</v>
      </c>
      <c r="E13" s="29">
        <f t="shared" si="1"/>
        <v>3.0663821207961566</v>
      </c>
      <c r="G13" s="51">
        <v>1.7000000000000002</v>
      </c>
      <c r="H13" s="51">
        <v>1.71</v>
      </c>
      <c r="J13" s="3"/>
      <c r="K13" s="3"/>
      <c r="L13" s="3"/>
      <c r="M13" s="3"/>
      <c r="N13" s="3"/>
      <c r="O13" s="3"/>
    </row>
    <row r="14" spans="1:15" s="18" customFormat="1" ht="12.75" customHeight="1">
      <c r="A14" s="33" t="s">
        <v>11</v>
      </c>
      <c r="B14" s="31">
        <v>51593</v>
      </c>
      <c r="C14" s="31">
        <v>182522</v>
      </c>
      <c r="D14" s="28">
        <f t="shared" si="0"/>
        <v>6.8295278427803945</v>
      </c>
      <c r="E14" s="29">
        <f t="shared" si="1"/>
        <v>3.5377279863547382</v>
      </c>
      <c r="G14" s="51">
        <v>1.53</v>
      </c>
      <c r="H14" s="51">
        <v>1.67</v>
      </c>
      <c r="J14" s="10"/>
      <c r="K14" s="10"/>
      <c r="L14" s="10"/>
      <c r="M14" s="10"/>
      <c r="N14" s="10"/>
      <c r="O14" s="10"/>
    </row>
    <row r="15" spans="1:15" s="18" customFormat="1" ht="12.75" customHeight="1">
      <c r="A15" s="26" t="s">
        <v>20</v>
      </c>
      <c r="B15" s="31">
        <v>83835</v>
      </c>
      <c r="C15" s="31">
        <v>250137</v>
      </c>
      <c r="D15" s="28">
        <f t="shared" si="0"/>
        <v>9.3595161460512131</v>
      </c>
      <c r="E15" s="29">
        <f t="shared" si="1"/>
        <v>2.9836822329575954</v>
      </c>
      <c r="G15" s="51">
        <v>1.5699999999999998</v>
      </c>
      <c r="H15" s="51">
        <v>1.79</v>
      </c>
      <c r="J15" s="3"/>
      <c r="K15" s="3"/>
      <c r="L15" s="3"/>
      <c r="M15" s="3"/>
      <c r="N15" s="3"/>
      <c r="O15" s="3"/>
    </row>
    <row r="16" spans="1:15" s="18" customFormat="1" ht="12.75" customHeight="1">
      <c r="A16" s="34" t="s">
        <v>21</v>
      </c>
      <c r="B16" s="31">
        <v>106322</v>
      </c>
      <c r="C16" s="31">
        <v>378894</v>
      </c>
      <c r="D16" s="28">
        <f>100*(C16/C$5)</f>
        <v>14.177288888256948</v>
      </c>
      <c r="E16" s="29">
        <f>C16/B16</f>
        <v>3.5636462820488704</v>
      </c>
      <c r="G16" s="51">
        <v>1.18</v>
      </c>
      <c r="H16" s="51">
        <v>1.37</v>
      </c>
      <c r="J16" s="10"/>
      <c r="K16" s="10"/>
      <c r="L16" s="10"/>
      <c r="M16" s="10"/>
      <c r="N16" s="10"/>
      <c r="O16" s="10"/>
    </row>
    <row r="17" spans="1:15" s="18" customFormat="1" ht="12.75" customHeight="1">
      <c r="A17" s="34" t="s">
        <v>22</v>
      </c>
      <c r="B17" s="31">
        <v>169496</v>
      </c>
      <c r="C17" s="31">
        <v>695252</v>
      </c>
      <c r="D17" s="28">
        <f>100*(C17/C$5)</f>
        <v>26.014633259271509</v>
      </c>
      <c r="E17" s="29">
        <f>C17/B17</f>
        <v>4.1018785104073254</v>
      </c>
      <c r="G17" s="51">
        <v>1.38</v>
      </c>
      <c r="H17" s="51">
        <v>1.34</v>
      </c>
      <c r="J17" s="3"/>
      <c r="K17" s="3"/>
      <c r="L17" s="3"/>
      <c r="M17" s="3"/>
      <c r="N17" s="3"/>
      <c r="O17" s="3"/>
    </row>
    <row r="18" spans="1:15" s="18" customFormat="1" ht="12.75" customHeight="1">
      <c r="A18" s="34" t="s">
        <v>23</v>
      </c>
      <c r="B18" s="31">
        <v>19111</v>
      </c>
      <c r="C18" s="31">
        <v>46934</v>
      </c>
      <c r="D18" s="28">
        <f>100*(C18/C$5)</f>
        <v>1.7561557498441558</v>
      </c>
      <c r="E18" s="29">
        <f>C18/B18</f>
        <v>2.4558631154832296</v>
      </c>
      <c r="G18" s="51">
        <v>2.2200000000000002</v>
      </c>
      <c r="H18" s="51">
        <v>2.64</v>
      </c>
      <c r="J18" s="10"/>
      <c r="K18" s="10"/>
      <c r="L18" s="10"/>
      <c r="M18" s="10"/>
      <c r="N18" s="10"/>
      <c r="O18" s="10"/>
    </row>
    <row r="19" spans="1:15" s="18" customFormat="1" ht="12.75" customHeight="1">
      <c r="A19" s="36" t="s">
        <v>24</v>
      </c>
      <c r="B19" s="37">
        <v>11860</v>
      </c>
      <c r="C19" s="37">
        <v>30815</v>
      </c>
      <c r="D19" s="39">
        <f>100*(C19/C$5)</f>
        <v>1.1530221040492534</v>
      </c>
      <c r="E19" s="40">
        <f>C19/B19</f>
        <v>2.5982293423271501</v>
      </c>
      <c r="F19" s="52"/>
      <c r="G19" s="53">
        <v>3.08</v>
      </c>
      <c r="H19" s="53">
        <v>2.62</v>
      </c>
      <c r="J19" s="3"/>
      <c r="K19" s="3"/>
      <c r="L19" s="3"/>
      <c r="M19" s="3"/>
      <c r="N19" s="3"/>
      <c r="O19" s="3"/>
    </row>
    <row r="20" spans="1:15" s="44" customFormat="1" ht="12.75" customHeight="1">
      <c r="J20" s="35"/>
      <c r="K20" s="35"/>
      <c r="L20" s="35"/>
      <c r="M20" s="35"/>
      <c r="N20" s="35"/>
      <c r="O20" s="35"/>
    </row>
    <row r="21" spans="1:15" s="18" customFormat="1" ht="12.75">
      <c r="A21" s="45" t="s">
        <v>25</v>
      </c>
      <c r="B21" s="44"/>
      <c r="C21" s="44"/>
      <c r="D21" s="44"/>
      <c r="E21" s="44"/>
      <c r="J21" s="10"/>
      <c r="K21" s="10"/>
      <c r="L21" s="10"/>
      <c r="M21" s="10"/>
      <c r="N21" s="10"/>
      <c r="O21" s="10"/>
    </row>
    <row r="22" spans="1:15" s="18" customFormat="1" ht="12.75">
      <c r="A22" s="46" t="s">
        <v>26</v>
      </c>
      <c r="B22" s="44"/>
      <c r="C22" s="44"/>
      <c r="D22" s="44"/>
      <c r="E22" s="44"/>
      <c r="F22" s="44"/>
      <c r="J22" s="3"/>
      <c r="K22" s="3"/>
      <c r="L22" s="3"/>
      <c r="M22" s="3"/>
      <c r="N22" s="3"/>
      <c r="O22" s="3"/>
    </row>
    <row r="23" spans="1:15" s="18" customFormat="1" ht="27" customHeight="1">
      <c r="A23" s="68" t="s">
        <v>27</v>
      </c>
      <c r="B23" s="68"/>
      <c r="C23" s="68"/>
      <c r="D23" s="68"/>
      <c r="E23" s="68"/>
      <c r="F23" s="68"/>
      <c r="G23" s="68"/>
      <c r="H23" s="68"/>
      <c r="J23" s="10"/>
      <c r="K23" s="10"/>
      <c r="L23" s="10"/>
      <c r="M23" s="10"/>
      <c r="N23" s="10"/>
      <c r="O23" s="10"/>
    </row>
    <row r="24" spans="1:15" s="18" customFormat="1" ht="12.75">
      <c r="A24" s="43"/>
      <c r="B24" s="44"/>
      <c r="C24" s="44"/>
      <c r="D24" s="47"/>
      <c r="E24" s="44"/>
      <c r="F24" s="48"/>
    </row>
    <row r="25" spans="1:15" s="18" customFormat="1" ht="12.75">
      <c r="A25" s="43" t="s">
        <v>28</v>
      </c>
      <c r="B25" s="44"/>
      <c r="C25" s="44"/>
      <c r="D25" s="47"/>
      <c r="E25" s="44"/>
      <c r="F25" s="49"/>
    </row>
    <row r="26" spans="1:15" s="18" customFormat="1" ht="12.75">
      <c r="A26" s="44" t="s">
        <v>29</v>
      </c>
      <c r="B26" s="44"/>
      <c r="C26" s="44"/>
      <c r="D26" s="47"/>
      <c r="E26" s="44"/>
      <c r="F26" s="44"/>
    </row>
    <row r="27" spans="1:15" ht="12.75">
      <c r="A27" s="50" t="s">
        <v>30</v>
      </c>
    </row>
  </sheetData>
  <mergeCells count="1">
    <mergeCell ref="A23:H23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workbookViewId="0">
      <selection activeCell="B5" sqref="B5"/>
    </sheetView>
  </sheetViews>
  <sheetFormatPr baseColWidth="10" defaultRowHeight="11.25"/>
  <cols>
    <col min="1" max="1" width="24.5" style="2" customWidth="1"/>
    <col min="2" max="3" width="10.25" style="2" customWidth="1"/>
    <col min="4" max="4" width="12.375" style="2" customWidth="1"/>
    <col min="5" max="5" width="10.125" style="2" customWidth="1"/>
    <col min="6" max="6" width="2.125" style="3" customWidth="1"/>
    <col min="7" max="8" width="7.625" style="3" customWidth="1"/>
    <col min="9" max="16384" width="11" style="3"/>
  </cols>
  <sheetData>
    <row r="1" spans="1:8" ht="12.75" customHeight="1">
      <c r="A1" s="1" t="s">
        <v>33</v>
      </c>
      <c r="H1" s="4" t="s">
        <v>13</v>
      </c>
    </row>
    <row r="2" spans="1:8" ht="12.75" customHeight="1">
      <c r="A2" s="1" t="s">
        <v>14</v>
      </c>
    </row>
    <row r="3" spans="1:8">
      <c r="A3" s="2" t="s">
        <v>15</v>
      </c>
    </row>
    <row r="4" spans="1:8" s="10" customFormat="1" ht="29.25" customHeight="1">
      <c r="A4" s="5" t="s">
        <v>0</v>
      </c>
      <c r="B4" s="6" t="s">
        <v>1</v>
      </c>
      <c r="C4" s="7" t="s">
        <v>2</v>
      </c>
      <c r="D4" s="8" t="s">
        <v>32</v>
      </c>
      <c r="E4" s="9" t="s">
        <v>3</v>
      </c>
      <c r="G4" s="11" t="s">
        <v>17</v>
      </c>
      <c r="H4" s="12" t="s">
        <v>18</v>
      </c>
    </row>
    <row r="5" spans="1:8" s="20" customFormat="1" ht="22.5" customHeight="1">
      <c r="A5" s="13" t="s">
        <v>19</v>
      </c>
      <c r="B5" s="14">
        <v>891402</v>
      </c>
      <c r="C5" s="15">
        <v>2864076</v>
      </c>
      <c r="D5" s="16">
        <f>100*(C5/C$5)</f>
        <v>100</v>
      </c>
      <c r="E5" s="17">
        <f>C5/B5</f>
        <v>3.2130015413920994</v>
      </c>
      <c r="F5" s="18"/>
      <c r="G5" s="19">
        <v>0.56000000000000005</v>
      </c>
      <c r="H5" s="19">
        <v>0.7</v>
      </c>
    </row>
    <row r="6" spans="1:8" s="18" customFormat="1" ht="6" customHeight="1">
      <c r="A6" s="21"/>
      <c r="B6" s="22"/>
      <c r="C6" s="23"/>
      <c r="D6" s="24"/>
      <c r="E6" s="25"/>
      <c r="G6" s="22"/>
      <c r="H6" s="23"/>
    </row>
    <row r="7" spans="1:8" s="18" customFormat="1" ht="12.75" customHeight="1">
      <c r="A7" s="26" t="s">
        <v>4</v>
      </c>
      <c r="B7" s="27">
        <v>83754</v>
      </c>
      <c r="C7" s="27">
        <v>278028</v>
      </c>
      <c r="D7" s="28">
        <f t="shared" ref="D7:D15" si="0">100*(C7/C$5)</f>
        <v>9.7074239650065142</v>
      </c>
      <c r="E7" s="29">
        <f>C7/B7</f>
        <v>3.3195787663872771</v>
      </c>
      <c r="G7" s="51">
        <v>1.3299999999999998</v>
      </c>
      <c r="H7" s="51">
        <v>1.63</v>
      </c>
    </row>
    <row r="8" spans="1:8" s="18" customFormat="1" ht="12.75" customHeight="1">
      <c r="A8" s="26" t="s">
        <v>5</v>
      </c>
      <c r="B8" s="31">
        <v>63782</v>
      </c>
      <c r="C8" s="32">
        <v>163611</v>
      </c>
      <c r="D8" s="28">
        <f t="shared" si="0"/>
        <v>5.7125229917083207</v>
      </c>
      <c r="E8" s="29">
        <f t="shared" ref="E8:E15" si="1">C8/B8</f>
        <v>2.5651594493744319</v>
      </c>
      <c r="G8" s="51">
        <v>1.39</v>
      </c>
      <c r="H8" s="51">
        <v>1.39</v>
      </c>
    </row>
    <row r="9" spans="1:8" s="18" customFormat="1" ht="12.75" customHeight="1">
      <c r="A9" s="26" t="s">
        <v>6</v>
      </c>
      <c r="B9" s="31">
        <v>46040</v>
      </c>
      <c r="C9" s="32">
        <v>111427</v>
      </c>
      <c r="D9" s="28">
        <f t="shared" si="0"/>
        <v>3.890504302260136</v>
      </c>
      <c r="E9" s="29">
        <f t="shared" si="1"/>
        <v>2.4202215464813204</v>
      </c>
      <c r="G9" s="51">
        <v>3.2300000000000004</v>
      </c>
      <c r="H9" s="51">
        <v>2.79</v>
      </c>
    </row>
    <row r="10" spans="1:8" s="18" customFormat="1" ht="12.75" customHeight="1">
      <c r="A10" s="26" t="s">
        <v>7</v>
      </c>
      <c r="B10" s="31">
        <v>103182</v>
      </c>
      <c r="C10" s="32">
        <v>254993</v>
      </c>
      <c r="D10" s="28">
        <f t="shared" si="0"/>
        <v>8.9031506147183244</v>
      </c>
      <c r="E10" s="29">
        <f t="shared" si="1"/>
        <v>2.4712934426547264</v>
      </c>
      <c r="G10" s="51">
        <v>2.6</v>
      </c>
      <c r="H10" s="51">
        <v>2.4899999999999998</v>
      </c>
    </row>
    <row r="11" spans="1:8" s="18" customFormat="1" ht="12.75" customHeight="1">
      <c r="A11" s="26" t="s">
        <v>8</v>
      </c>
      <c r="B11" s="31">
        <v>6199</v>
      </c>
      <c r="C11" s="32">
        <v>13356</v>
      </c>
      <c r="D11" s="28">
        <f t="shared" si="0"/>
        <v>0.46632840748639354</v>
      </c>
      <c r="E11" s="29">
        <f t="shared" si="1"/>
        <v>2.1545410550088726</v>
      </c>
      <c r="G11" s="51">
        <v>7.08</v>
      </c>
      <c r="H11" s="51">
        <v>6.2700000000000005</v>
      </c>
    </row>
    <row r="12" spans="1:8" s="18" customFormat="1" ht="12.75" customHeight="1">
      <c r="A12" s="26" t="s">
        <v>9</v>
      </c>
      <c r="B12" s="31">
        <v>24896</v>
      </c>
      <c r="C12" s="32">
        <v>59244</v>
      </c>
      <c r="D12" s="28">
        <f t="shared" si="0"/>
        <v>2.0685205280865451</v>
      </c>
      <c r="E12" s="29">
        <f t="shared" si="1"/>
        <v>2.379659383033419</v>
      </c>
      <c r="G12" s="51">
        <v>6.4</v>
      </c>
      <c r="H12" s="51">
        <v>6.2799999999999994</v>
      </c>
    </row>
    <row r="13" spans="1:8" s="18" customFormat="1" ht="12.75" customHeight="1">
      <c r="A13" s="26" t="s">
        <v>10</v>
      </c>
      <c r="B13" s="31">
        <v>101136</v>
      </c>
      <c r="C13" s="27">
        <v>316201</v>
      </c>
      <c r="D13" s="28">
        <f t="shared" si="0"/>
        <v>11.040244742108799</v>
      </c>
      <c r="E13" s="29">
        <f t="shared" si="1"/>
        <v>3.1264930390760957</v>
      </c>
      <c r="G13" s="51">
        <v>2.19</v>
      </c>
      <c r="H13" s="51">
        <v>2.4699999999999998</v>
      </c>
    </row>
    <row r="14" spans="1:8" s="18" customFormat="1" ht="12.75" customHeight="1">
      <c r="A14" s="33" t="s">
        <v>11</v>
      </c>
      <c r="B14" s="31">
        <v>59259</v>
      </c>
      <c r="C14" s="32">
        <v>184513</v>
      </c>
      <c r="D14" s="28">
        <f t="shared" si="0"/>
        <v>6.4423220612860836</v>
      </c>
      <c r="E14" s="29">
        <f t="shared" si="1"/>
        <v>3.1136704973084259</v>
      </c>
      <c r="G14" s="51">
        <v>1.34</v>
      </c>
      <c r="H14" s="51">
        <v>1.8499999999999999</v>
      </c>
    </row>
    <row r="15" spans="1:8" s="18" customFormat="1" ht="12.75" customHeight="1">
      <c r="A15" s="26" t="s">
        <v>20</v>
      </c>
      <c r="B15" s="31">
        <v>82780</v>
      </c>
      <c r="C15" s="31">
        <v>269757</v>
      </c>
      <c r="D15" s="28">
        <f t="shared" si="0"/>
        <v>9.4186397288340125</v>
      </c>
      <c r="E15" s="29">
        <f t="shared" si="1"/>
        <v>3.2587219135056777</v>
      </c>
      <c r="G15" s="51">
        <v>1.7500000000000002</v>
      </c>
      <c r="H15" s="51">
        <v>2.73</v>
      </c>
    </row>
    <row r="16" spans="1:8" s="18" customFormat="1" ht="12.75" customHeight="1">
      <c r="A16" s="34" t="s">
        <v>21</v>
      </c>
      <c r="B16" s="31">
        <v>111449</v>
      </c>
      <c r="C16" s="31">
        <v>405918</v>
      </c>
      <c r="D16" s="28">
        <f>100*(C16/C$5)</f>
        <v>14.172738432918679</v>
      </c>
      <c r="E16" s="29">
        <f>C16/B16</f>
        <v>3.6421861120333068</v>
      </c>
      <c r="G16" s="51">
        <v>1.6400000000000001</v>
      </c>
      <c r="H16" s="51">
        <v>2.41</v>
      </c>
    </row>
    <row r="17" spans="1:8" s="18" customFormat="1" ht="12.75" customHeight="1">
      <c r="A17" s="34" t="s">
        <v>22</v>
      </c>
      <c r="B17" s="31">
        <v>173145</v>
      </c>
      <c r="C17" s="31">
        <v>723032</v>
      </c>
      <c r="D17" s="28">
        <f>100*(C17/C$5)</f>
        <v>25.244860820732413</v>
      </c>
      <c r="E17" s="29">
        <f>C17/B17</f>
        <v>4.1758757111091862</v>
      </c>
      <c r="G17" s="51">
        <v>1.7000000000000002</v>
      </c>
      <c r="H17" s="51">
        <v>2.08</v>
      </c>
    </row>
    <row r="18" spans="1:8" s="18" customFormat="1" ht="12.75" customHeight="1">
      <c r="A18" s="34" t="s">
        <v>23</v>
      </c>
      <c r="B18" s="31">
        <v>21700</v>
      </c>
      <c r="C18" s="31">
        <v>50175</v>
      </c>
      <c r="D18" s="28">
        <f>100*(C18/C$5)</f>
        <v>1.7518739027874957</v>
      </c>
      <c r="E18" s="29">
        <f>C18/B18</f>
        <v>2.3122119815668203</v>
      </c>
      <c r="G18" s="51">
        <v>3.01</v>
      </c>
      <c r="H18" s="51">
        <v>3.16</v>
      </c>
    </row>
    <row r="19" spans="1:8" s="18" customFormat="1" ht="12.75" customHeight="1">
      <c r="A19" s="36" t="s">
        <v>24</v>
      </c>
      <c r="B19" s="37">
        <v>14080</v>
      </c>
      <c r="C19" s="37">
        <v>33821</v>
      </c>
      <c r="D19" s="39">
        <f>100*(C19/C$5)</f>
        <v>1.180869502066286</v>
      </c>
      <c r="E19" s="40">
        <f>C19/B19</f>
        <v>2.4020596590909089</v>
      </c>
      <c r="F19" s="52"/>
      <c r="G19" s="53">
        <v>3.51</v>
      </c>
      <c r="H19" s="53">
        <v>2.78</v>
      </c>
    </row>
    <row r="20" spans="1:8" s="44" customFormat="1" ht="12.75" customHeight="1"/>
    <row r="21" spans="1:8" s="18" customFormat="1" ht="12.75">
      <c r="A21" s="45" t="s">
        <v>25</v>
      </c>
      <c r="B21" s="44"/>
      <c r="C21" s="44"/>
      <c r="D21" s="44"/>
      <c r="E21" s="44"/>
    </row>
    <row r="22" spans="1:8" s="18" customFormat="1" ht="12.75">
      <c r="A22" s="46" t="s">
        <v>26</v>
      </c>
      <c r="B22" s="44"/>
      <c r="C22" s="44"/>
      <c r="D22" s="44"/>
      <c r="E22" s="44"/>
      <c r="F22" s="44"/>
    </row>
    <row r="23" spans="1:8" s="18" customFormat="1" ht="27" customHeight="1">
      <c r="A23" s="68" t="s">
        <v>27</v>
      </c>
      <c r="B23" s="68"/>
      <c r="C23" s="68"/>
      <c r="D23" s="68"/>
      <c r="E23" s="68"/>
      <c r="F23" s="68"/>
      <c r="G23" s="68"/>
      <c r="H23" s="68"/>
    </row>
    <row r="24" spans="1:8" s="18" customFormat="1" ht="12.75">
      <c r="A24" s="43"/>
      <c r="B24" s="44"/>
      <c r="C24" s="44"/>
      <c r="D24" s="47"/>
      <c r="E24" s="44"/>
      <c r="F24" s="48"/>
    </row>
    <row r="25" spans="1:8" s="18" customFormat="1" ht="12.75">
      <c r="A25" s="43" t="s">
        <v>28</v>
      </c>
      <c r="B25" s="44"/>
      <c r="C25" s="44"/>
      <c r="D25" s="47"/>
      <c r="E25" s="44"/>
      <c r="F25" s="49"/>
    </row>
    <row r="26" spans="1:8" s="18" customFormat="1" ht="12.75">
      <c r="A26" s="44" t="s">
        <v>34</v>
      </c>
      <c r="B26" s="44"/>
      <c r="C26" s="44"/>
      <c r="D26" s="47"/>
      <c r="E26" s="44"/>
      <c r="F26" s="44"/>
    </row>
    <row r="27" spans="1:8" ht="12.75">
      <c r="A27" s="50" t="s">
        <v>30</v>
      </c>
    </row>
  </sheetData>
  <mergeCells count="1">
    <mergeCell ref="A23:H23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11</vt:i4>
      </vt:variant>
    </vt:vector>
  </HeadingPairs>
  <TitlesOfParts>
    <vt:vector size="25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'2008'!Druckbereich</vt:lpstr>
      <vt:lpstr>'2009'!Druckbereich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'2018'!Druckbereich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Nuño Gomez Irène BFS</dc:creator>
  <cp:lastModifiedBy>Seewer Christof BFS</cp:lastModifiedBy>
  <dcterms:created xsi:type="dcterms:W3CDTF">2017-05-05T10:22:16Z</dcterms:created>
  <dcterms:modified xsi:type="dcterms:W3CDTF">2022-06-08T07:14:27Z</dcterms:modified>
</cp:coreProperties>
</file>