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2101 Dépenses publiques d'éducation\2021\"/>
    </mc:Choice>
  </mc:AlternateContent>
  <bookViews>
    <workbookView xWindow="12600" yWindow="-15" windowWidth="12645" windowHeight="11760"/>
  </bookViews>
  <sheets>
    <sheet name="Index" sheetId="11" r:id="rId1"/>
    <sheet name="T1" sheetId="7" r:id="rId2"/>
    <sheet name="T2" sheetId="8" r:id="rId3"/>
    <sheet name="TD1" sheetId="9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TAB1" localSheetId="1">#REF!</definedName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>[3]p5_ageISC5a!$A$1:$D$55</definedName>
    <definedName name="p5nr">[4]P5nr_2!$A$1:$AC$43</definedName>
    <definedName name="Poland_5B">[1]GRAD!$E$53:$G$53</definedName>
    <definedName name="POpula">[5]POpula!$A$1:$I$1559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Index!$A$1:$M$11</definedName>
    <definedName name="_xlnm.Print_Area" localSheetId="1">'T1'!$A$2:$AF$13</definedName>
    <definedName name="_xlnm.Print_Area" localSheetId="2">'T2'!$A$2:$C$33</definedName>
    <definedName name="_xlnm.Print_Area" localSheetId="3">'TD1'!$A$2:$E$14</definedName>
  </definedNames>
  <calcPr calcId="162913"/>
</workbook>
</file>

<file path=xl/calcChain.xml><?xml version="1.0" encoding="utf-8"?>
<calcChain xmlns="http://schemas.openxmlformats.org/spreadsheetml/2006/main">
  <c r="A2" i="9" l="1"/>
  <c r="A2" i="8"/>
  <c r="A2" i="7"/>
  <c r="A14" i="9" l="1"/>
  <c r="A33" i="8"/>
  <c r="A13" i="7"/>
  <c r="A9" i="11"/>
  <c r="A13" i="9" s="1"/>
  <c r="A32" i="8" l="1"/>
  <c r="A12" i="7"/>
  <c r="B7" i="11"/>
  <c r="B5" i="11"/>
  <c r="B4" i="11"/>
</calcChain>
</file>

<file path=xl/sharedStrings.xml><?xml version="1.0" encoding="utf-8"?>
<sst xmlns="http://schemas.openxmlformats.org/spreadsheetml/2006/main" count="78" uniqueCount="69">
  <si>
    <t/>
  </si>
  <si>
    <t>2007</t>
  </si>
  <si>
    <t>2009</t>
  </si>
  <si>
    <t>2010</t>
  </si>
  <si>
    <t>2004</t>
  </si>
  <si>
    <t>2008</t>
  </si>
  <si>
    <t>2014</t>
  </si>
  <si>
    <t>2015</t>
  </si>
  <si>
    <t>2016</t>
  </si>
  <si>
    <t>T1</t>
  </si>
  <si>
    <t>T2</t>
  </si>
  <si>
    <t>TD1</t>
  </si>
  <si>
    <t>Öffentliche Bildungsausgaben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</si>
  <si>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</si>
  <si>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</si>
  <si>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</si>
  <si>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</si>
  <si>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In % des Bruttoinlandprodukts (BIP) und der öffentlichen Gesamtausgaben (ÖGA)</t>
  </si>
  <si>
    <t>In % BIP</t>
  </si>
  <si>
    <t>In % ÖGA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</si>
  <si>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</si>
  <si>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</si>
  <si>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t>Zurück</t>
  </si>
  <si>
    <t>In % des Bruttoinlandprodukts (BIP), der öffentlichen Gesamtausgaben (ÖGA) und der öffentlichen Bildungsausgaben (ÖBA)</t>
  </si>
  <si>
    <t>In % des BIP</t>
  </si>
  <si>
    <t>In % der ÖGA</t>
  </si>
  <si>
    <t>In % der ÖBA</t>
  </si>
  <si>
    <t>Sonderschulen</t>
  </si>
  <si>
    <t>Sekundarstufe II</t>
  </si>
  <si>
    <t>Tertiärstufe</t>
  </si>
  <si>
    <t>Forschung</t>
  </si>
  <si>
    <t>Quellen: BFS – Öffentliche Bildungsausgaben (ÖBA), Volkswirtschafts Gesamtrechnung (VGR), EFV – Finanzstatistik (FS)</t>
  </si>
  <si>
    <t>Bemerkungen: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</si>
  <si>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Bruch der Zeitreihe</t>
    </r>
  </si>
  <si>
    <r>
      <t xml:space="preserve">1995 </t>
    </r>
    <r>
      <rPr>
        <vertAlign val="superscript"/>
        <sz val="8"/>
        <rFont val="Arial"/>
        <family val="2"/>
      </rPr>
      <t>1</t>
    </r>
  </si>
  <si>
    <t>2017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</si>
  <si>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</si>
  <si>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</si>
  <si>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</si>
  <si>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</si>
  <si>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</si>
  <si>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</si>
  <si>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</si>
  <si>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</si>
  <si>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</si>
  <si>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</si>
  <si>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</si>
  <si>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</si>
  <si>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</si>
  <si>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</si>
  <si>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</si>
  <si>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</si>
  <si>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</si>
  <si>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</si>
  <si>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</si>
  <si>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</si>
  <si>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</si>
  <si>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</si>
  <si>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</si>
  <si>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</si>
  <si>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</si>
  <si>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</si>
  <si>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2018</t>
  </si>
  <si>
    <t>obligatorische Schule</t>
  </si>
  <si>
    <t>Total</t>
  </si>
  <si>
    <t>2019</t>
  </si>
  <si>
    <t>In % des Bruttoinlandprodukts (BIP) und der öffentlichen Gesamtausgaben (ÖGA) der Kantonen und Gemeinden</t>
  </si>
  <si>
    <t>nicht aufteilbare Ausgaben</t>
  </si>
  <si>
    <t>Stand am 05.07.2022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</si>
</sst>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(* #,##0.00_);_(* \(#,##0.00\);_(* &quot;-&quot;??_);_(@_)"/>
    <numFmt numFmtId="165" formatCode="#,###,##0.0__;\-#,###,##0.0__;\-__;@__"/>
  </numFmts>
  <fonts count="4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sz val="10"/>
      <color indexed="8"/>
      <name val="MS Sans Serif"/>
      <family val="2"/>
    </font>
    <font>
      <i/>
      <sz val="10"/>
      <color indexed="23"/>
      <name val="Arial"/>
      <family val="2"/>
    </font>
    <font>
      <sz val="10"/>
      <color indexed="8"/>
      <name val="Arial"/>
      <family val="2"/>
      <charset val="238"/>
    </font>
    <font>
      <sz val="10"/>
      <color indexed="17"/>
      <name val="Arial"/>
      <family val="2"/>
    </font>
    <font>
      <b/>
      <sz val="8"/>
      <color indexed="8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name val="Arial"/>
      <family val="2"/>
      <charset val="238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i/>
      <sz val="8"/>
      <name val="Arial"/>
      <family val="2"/>
    </font>
    <font>
      <u/>
      <sz val="9"/>
      <name val="Arial"/>
      <family val="2"/>
    </font>
    <font>
      <b/>
      <sz val="14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1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3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9" borderId="0" applyNumberFormat="0" applyBorder="0" applyAlignment="0" applyProtection="0"/>
    <xf numFmtId="0" fontId="14" fillId="2" borderId="0" applyNumberFormat="0" applyBorder="0" applyAlignment="0" applyProtection="0"/>
    <xf numFmtId="0" fontId="5" fillId="10" borderId="1"/>
    <xf numFmtId="0" fontId="5" fillId="0" borderId="2"/>
    <xf numFmtId="0" fontId="15" fillId="12" borderId="3" applyNumberFormat="0" applyAlignment="0" applyProtection="0"/>
    <xf numFmtId="0" fontId="16" fillId="13" borderId="0">
      <alignment horizontal="center"/>
    </xf>
    <xf numFmtId="0" fontId="17" fillId="13" borderId="0">
      <alignment horizontal="center" vertical="center"/>
    </xf>
    <xf numFmtId="0" fontId="2" fillId="14" borderId="0">
      <alignment horizontal="center" wrapText="1"/>
    </xf>
    <xf numFmtId="0" fontId="6" fillId="13" borderId="0">
      <alignment horizontal="center"/>
    </xf>
    <xf numFmtId="164" fontId="11" fillId="0" borderId="0" applyFont="0" applyFill="0" applyBorder="0" applyAlignment="0" applyProtection="0"/>
    <xf numFmtId="0" fontId="18" fillId="15" borderId="1" applyBorder="0">
      <protection locked="0"/>
    </xf>
    <xf numFmtId="0" fontId="19" fillId="0" borderId="0" applyNumberFormat="0" applyFill="0" applyBorder="0" applyAlignment="0" applyProtection="0"/>
    <xf numFmtId="0" fontId="10" fillId="13" borderId="2">
      <alignment horizontal="left"/>
    </xf>
    <xf numFmtId="0" fontId="20" fillId="13" borderId="0">
      <alignment horizontal="left"/>
    </xf>
    <xf numFmtId="0" fontId="21" fillId="3" borderId="0" applyNumberFormat="0" applyBorder="0" applyAlignment="0" applyProtection="0"/>
    <xf numFmtId="0" fontId="22" fillId="16" borderId="0">
      <alignment horizontal="right" vertical="top" textRotation="90" wrapText="1"/>
    </xf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9" fillId="14" borderId="0">
      <alignment horizontal="center"/>
    </xf>
    <xf numFmtId="0" fontId="5" fillId="13" borderId="7">
      <alignment wrapText="1"/>
    </xf>
    <xf numFmtId="0" fontId="26" fillId="13" borderId="8"/>
    <xf numFmtId="0" fontId="26" fillId="13" borderId="9"/>
    <xf numFmtId="0" fontId="5" fillId="13" borderId="10">
      <alignment horizontal="center" wrapText="1"/>
    </xf>
    <xf numFmtId="41" fontId="2" fillId="0" borderId="0" applyFont="0" applyFill="0" applyBorder="0" applyAlignment="0" applyProtection="0"/>
    <xf numFmtId="0" fontId="27" fillId="17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28" fillId="11" borderId="11" applyNumberFormat="0" applyAlignment="0" applyProtection="0"/>
    <xf numFmtId="9" fontId="2" fillId="0" borderId="0" applyNumberFormat="0" applyFont="0" applyFill="0" applyBorder="0" applyAlignment="0" applyProtection="0"/>
    <xf numFmtId="0" fontId="5" fillId="13" borderId="2"/>
    <xf numFmtId="0" fontId="17" fillId="13" borderId="0">
      <alignment horizontal="right"/>
    </xf>
    <xf numFmtId="0" fontId="29" fillId="18" borderId="0">
      <alignment horizontal="center"/>
    </xf>
    <xf numFmtId="0" fontId="30" fillId="14" borderId="0"/>
    <xf numFmtId="0" fontId="31" fillId="16" borderId="12">
      <alignment horizontal="left" vertical="top" wrapText="1"/>
    </xf>
    <xf numFmtId="0" fontId="31" fillId="16" borderId="13">
      <alignment horizontal="left" vertical="top"/>
    </xf>
    <xf numFmtId="0" fontId="8" fillId="0" borderId="0"/>
    <xf numFmtId="0" fontId="16" fillId="13" borderId="0">
      <alignment horizontal="center"/>
    </xf>
    <xf numFmtId="0" fontId="32" fillId="0" borderId="0" applyNumberFormat="0" applyFill="0" applyBorder="0" applyAlignment="0" applyProtection="0"/>
    <xf numFmtId="0" fontId="7" fillId="13" borderId="0"/>
    <xf numFmtId="0" fontId="33" fillId="0" borderId="14" applyNumberFormat="0" applyFill="0" applyAlignment="0" applyProtection="0"/>
    <xf numFmtId="0" fontId="1" fillId="0" borderId="0"/>
    <xf numFmtId="0" fontId="4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Fill="1"/>
    <xf numFmtId="0" fontId="35" fillId="0" borderId="0" xfId="0" applyFont="1" applyFill="1"/>
    <xf numFmtId="0" fontId="0" fillId="0" borderId="0" xfId="0" applyFill="1"/>
    <xf numFmtId="0" fontId="35" fillId="0" borderId="0" xfId="0" applyNumberFormat="1" applyFont="1" applyFill="1" applyBorder="1" applyAlignment="1" applyProtection="1">
      <alignment vertical="center"/>
    </xf>
    <xf numFmtId="0" fontId="35" fillId="0" borderId="0" xfId="0" applyNumberFormat="1" applyFont="1" applyFill="1" applyBorder="1" applyAlignment="1" applyProtection="1"/>
    <xf numFmtId="0" fontId="35" fillId="0" borderId="0" xfId="0" applyFont="1" applyFill="1" applyAlignment="1">
      <alignment vertical="top"/>
    </xf>
    <xf numFmtId="0" fontId="38" fillId="0" borderId="0" xfId="0" applyFont="1" applyFill="1" applyAlignment="1"/>
    <xf numFmtId="0" fontId="38" fillId="0" borderId="0" xfId="0" applyNumberFormat="1" applyFont="1" applyFill="1" applyBorder="1" applyAlignment="1" applyProtection="1"/>
    <xf numFmtId="0" fontId="4" fillId="0" borderId="0" xfId="26" applyAlignment="1" applyProtection="1"/>
    <xf numFmtId="0" fontId="35" fillId="0" borderId="0" xfId="53" applyFont="1"/>
    <xf numFmtId="0" fontId="39" fillId="0" borderId="0" xfId="53" applyFont="1" applyBorder="1"/>
    <xf numFmtId="0" fontId="41" fillId="0" borderId="0" xfId="54" applyFont="1" applyAlignment="1" applyProtection="1"/>
    <xf numFmtId="0" fontId="41" fillId="0" borderId="0" xfId="54" applyFont="1"/>
    <xf numFmtId="0" fontId="2" fillId="0" borderId="0" xfId="55" applyNumberFormat="1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vertical="top"/>
    </xf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9" xfId="0" applyNumberFormat="1" applyFont="1" applyFill="1" applyBorder="1" applyAlignment="1" applyProtection="1">
      <alignment vertical="center"/>
    </xf>
    <xf numFmtId="0" fontId="34" fillId="0" borderId="0" xfId="0" applyFont="1" applyFill="1" applyAlignment="1">
      <alignment vertical="top"/>
    </xf>
    <xf numFmtId="0" fontId="3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top"/>
    </xf>
    <xf numFmtId="0" fontId="34" fillId="0" borderId="0" xfId="0" applyNumberFormat="1" applyFont="1" applyFill="1" applyBorder="1" applyAlignment="1" applyProtection="1">
      <alignment vertical="top" wrapText="1"/>
    </xf>
    <xf numFmtId="0" fontId="5" fillId="0" borderId="12" xfId="0" applyNumberFormat="1" applyFont="1" applyFill="1" applyBorder="1" applyAlignment="1" applyProtection="1">
      <alignment horizontal="left" wrapText="1" indent="1"/>
    </xf>
    <xf numFmtId="0" fontId="5" fillId="0" borderId="13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2" fillId="0" borderId="0" xfId="0" applyFont="1" applyFill="1"/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right" wrapText="1"/>
    </xf>
    <xf numFmtId="0" fontId="5" fillId="0" borderId="13" xfId="0" quotePrefix="1" applyNumberFormat="1" applyFont="1" applyFill="1" applyBorder="1" applyAlignment="1" applyProtection="1">
      <alignment horizontal="right" wrapText="1"/>
    </xf>
    <xf numFmtId="49" fontId="5" fillId="0" borderId="13" xfId="0" applyNumberFormat="1" applyFont="1" applyFill="1" applyBorder="1" applyAlignment="1" applyProtection="1">
      <alignment horizontal="right" wrapText="1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2" fillId="0" borderId="0" xfId="55" applyNumberFormat="1" applyFont="1" applyFill="1" applyBorder="1" applyAlignment="1" applyProtection="1">
      <alignment horizontal="left"/>
    </xf>
    <xf numFmtId="0" fontId="35" fillId="0" borderId="0" xfId="38" applyFont="1" applyAlignment="1"/>
    <xf numFmtId="0" fontId="35" fillId="0" borderId="0" xfId="38" applyFont="1"/>
    <xf numFmtId="0" fontId="38" fillId="0" borderId="0" xfId="0" applyFont="1" applyFill="1" applyAlignment="1">
      <alignment vertical="top"/>
    </xf>
    <xf numFmtId="0" fontId="34" fillId="0" borderId="0" xfId="0" applyFont="1" applyFill="1" applyAlignment="1">
      <alignment horizontal="right" vertical="top"/>
    </xf>
    <xf numFmtId="0" fontId="34" fillId="0" borderId="0" xfId="0" applyNumberFormat="1" applyFont="1" applyFill="1" applyBorder="1" applyAlignment="1" applyProtection="1">
      <alignment vertical="top"/>
    </xf>
    <xf numFmtId="0" fontId="34" fillId="0" borderId="0" xfId="0" applyNumberFormat="1" applyFont="1" applyFill="1" applyBorder="1" applyAlignment="1" applyProtection="1">
      <alignment horizontal="right" vertical="top"/>
    </xf>
    <xf numFmtId="0" fontId="5" fillId="0" borderId="0" xfId="0" quotePrefix="1" applyFont="1" applyFill="1" applyBorder="1" applyAlignment="1"/>
    <xf numFmtId="0" fontId="5" fillId="0" borderId="0" xfId="0" applyNumberFormat="1" applyFont="1" applyFill="1" applyBorder="1" applyAlignment="1" applyProtection="1"/>
    <xf numFmtId="0" fontId="9" fillId="0" borderId="0" xfId="53" applyFont="1"/>
    <xf numFmtId="0" fontId="45" fillId="0" borderId="0" xfId="54" applyFont="1" applyAlignment="1" applyProtection="1"/>
    <xf numFmtId="0" fontId="45" fillId="0" borderId="0" xfId="26" applyFont="1" applyAlignment="1" applyProtection="1"/>
    <xf numFmtId="0" fontId="45" fillId="0" borderId="0" xfId="26" applyFont="1" applyFill="1" applyAlignment="1" applyProtection="1">
      <alignment vertical="top"/>
    </xf>
    <xf numFmtId="0" fontId="5" fillId="0" borderId="0" xfId="0" applyFont="1" applyFill="1" applyAlignment="1">
      <alignment vertical="top"/>
    </xf>
    <xf numFmtId="165" fontId="46" fillId="0" borderId="0" xfId="0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 applyProtection="1">
      <alignment vertical="center"/>
    </xf>
    <xf numFmtId="165" fontId="46" fillId="0" borderId="9" xfId="0" applyNumberFormat="1" applyFont="1" applyFill="1" applyBorder="1" applyAlignment="1" applyProtection="1">
      <alignment vertical="center"/>
    </xf>
    <xf numFmtId="165" fontId="5" fillId="0" borderId="9" xfId="0" applyNumberFormat="1" applyFont="1" applyFill="1" applyBorder="1" applyAlignment="1" applyProtection="1">
      <alignment vertical="center"/>
    </xf>
    <xf numFmtId="0" fontId="47" fillId="0" borderId="0" xfId="26" applyFont="1" applyFill="1" applyAlignment="1" applyProtection="1">
      <alignment vertical="top"/>
    </xf>
    <xf numFmtId="0" fontId="42" fillId="0" borderId="0" xfId="0" applyFont="1" applyFill="1" applyAlignment="1">
      <alignment vertical="top"/>
    </xf>
    <xf numFmtId="0" fontId="36" fillId="0" borderId="0" xfId="0" applyFont="1" applyFill="1" applyAlignment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165" fontId="5" fillId="19" borderId="0" xfId="0" applyNumberFormat="1" applyFont="1" applyFill="1" applyBorder="1" applyAlignment="1" applyProtection="1">
      <alignment vertical="center"/>
    </xf>
    <xf numFmtId="165" fontId="5" fillId="19" borderId="9" xfId="0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 applyProtection="1"/>
    <xf numFmtId="165" fontId="5" fillId="0" borderId="9" xfId="0" applyNumberFormat="1" applyFont="1" applyFill="1" applyBorder="1" applyAlignment="1" applyProtection="1">
      <alignment horizontal="right"/>
    </xf>
    <xf numFmtId="165" fontId="5" fillId="0" borderId="9" xfId="0" applyNumberFormat="1" applyFont="1" applyFill="1" applyBorder="1" applyAlignment="1" applyProtection="1"/>
    <xf numFmtId="165" fontId="7" fillId="0" borderId="0" xfId="0" applyNumberFormat="1" applyFont="1" applyFill="1" applyBorder="1" applyAlignment="1" applyProtection="1">
      <alignment vertical="center"/>
    </xf>
    <xf numFmtId="0" fontId="44" fillId="15" borderId="0" xfId="0" applyFont="1" applyFill="1"/>
    <xf numFmtId="0" fontId="34" fillId="0" borderId="0" xfId="0" applyFont="1"/>
    <xf numFmtId="0" fontId="48" fillId="15" borderId="0" xfId="0" applyNumberFormat="1" applyFont="1" applyFill="1" applyBorder="1" applyAlignment="1" applyProtection="1">
      <alignment wrapText="1"/>
    </xf>
    <xf numFmtId="0" fontId="37" fillId="15" borderId="0" xfId="0" applyNumberFormat="1" applyFont="1" applyFill="1" applyBorder="1" applyAlignment="1" applyProtection="1">
      <alignment vertical="center"/>
    </xf>
    <xf numFmtId="0" fontId="9" fillId="0" borderId="0" xfId="0" applyFont="1"/>
    <xf numFmtId="0" fontId="11" fillId="0" borderId="0" xfId="38"/>
    <xf numFmtId="0" fontId="5" fillId="0" borderId="0" xfId="0" applyFont="1" applyFill="1" applyBorder="1" applyAlignment="1">
      <alignment horizontal="left" wrapText="1"/>
    </xf>
    <xf numFmtId="0" fontId="42" fillId="0" borderId="9" xfId="0" applyFont="1" applyFill="1" applyBorder="1" applyAlignment="1">
      <alignment horizontal="left" vertical="top" wrapText="1"/>
    </xf>
    <xf numFmtId="0" fontId="42" fillId="0" borderId="0" xfId="0" applyNumberFormat="1" applyFont="1" applyFill="1" applyBorder="1" applyAlignment="1" applyProtection="1">
      <alignment horizontal="left" vertical="top" wrapText="1"/>
    </xf>
  </cellXfs>
  <cellStyles count="56">
    <cellStyle name="Accent1" xfId="1" builtinId="29" customBuiltin="1"/>
    <cellStyle name="Accent2" xfId="2" builtinId="33" customBuiltin="1"/>
    <cellStyle name="Accent3" xfId="3" builtinId="37" customBuiltin="1"/>
    <cellStyle name="Accent4" xfId="4" builtinId="41" customBuiltin="1"/>
    <cellStyle name="Accent5" xfId="5" builtinId="45" customBuiltin="1"/>
    <cellStyle name="Accent6" xfId="6" builtinId="49" customBuiltin="1"/>
    <cellStyle name="Bad" xfId="7"/>
    <cellStyle name="bin" xfId="8"/>
    <cellStyle name="cell" xfId="9"/>
    <cellStyle name="Check Cell" xfId="10"/>
    <cellStyle name="Col&amp;RowHeadings" xfId="11"/>
    <cellStyle name="ColCodes" xfId="12"/>
    <cellStyle name="ColTitles" xfId="13"/>
    <cellStyle name="column" xfId="14"/>
    <cellStyle name="Comma 2" xfId="15"/>
    <cellStyle name="DataEntryCells" xfId="16"/>
    <cellStyle name="Explanatory Text" xfId="17"/>
    <cellStyle name="formula" xfId="18"/>
    <cellStyle name="gap" xfId="19"/>
    <cellStyle name="Good" xfId="20"/>
    <cellStyle name="GreyBackground" xfId="21"/>
    <cellStyle name="Heading 1" xfId="22"/>
    <cellStyle name="Heading 2" xfId="23"/>
    <cellStyle name="Heading 3" xfId="24"/>
    <cellStyle name="Heading 4" xfId="25"/>
    <cellStyle name="ISC" xfId="27"/>
    <cellStyle name="level1a" xfId="28"/>
    <cellStyle name="level2" xfId="29"/>
    <cellStyle name="level2a" xfId="30"/>
    <cellStyle name="level3" xfId="31"/>
    <cellStyle name="Lien hypertexte" xfId="26" builtinId="8"/>
    <cellStyle name="Lien hypertexte 2" xfId="54"/>
    <cellStyle name="Migliaia (0)_conti99" xfId="32"/>
    <cellStyle name="Neutral" xfId="33"/>
    <cellStyle name="Normal" xfId="0" builtinId="0"/>
    <cellStyle name="Normal 2" xfId="34"/>
    <cellStyle name="Normal 2 2" xfId="35"/>
    <cellStyle name="Normal 2 3" xfId="36"/>
    <cellStyle name="Normal 2_AUG_TabChap2" xfId="37"/>
    <cellStyle name="Normal 3" xfId="38"/>
    <cellStyle name="Normal 4" xfId="39"/>
    <cellStyle name="Normal 5" xfId="53"/>
    <cellStyle name="Output" xfId="40"/>
    <cellStyle name="Pourcentage 2" xfId="55"/>
    <cellStyle name="Prozent_SubCatperStud" xfId="41"/>
    <cellStyle name="row" xfId="42"/>
    <cellStyle name="RowCodes" xfId="43"/>
    <cellStyle name="Row-Col Headings" xfId="44"/>
    <cellStyle name="RowTitles_CENTRAL_GOVT" xfId="45"/>
    <cellStyle name="RowTitles-Col2" xfId="46"/>
    <cellStyle name="RowTitles-Detail" xfId="47"/>
    <cellStyle name="Standard_GENGOV" xfId="48"/>
    <cellStyle name="temp" xfId="49"/>
    <cellStyle name="Title" xfId="50"/>
    <cellStyle name="title1" xfId="51"/>
    <cellStyle name="Total" xfId="5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47625</xdr:rowOff>
    </xdr:to>
    <xdr:pic>
      <xdr:nvPicPr>
        <xdr:cNvPr id="1129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4981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47625</xdr:rowOff>
    </xdr:to>
    <xdr:pic>
      <xdr:nvPicPr>
        <xdr:cNvPr id="1130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4981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47625</xdr:rowOff>
    </xdr:to>
    <xdr:pic>
      <xdr:nvPicPr>
        <xdr:cNvPr id="1131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42005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47625</xdr:rowOff>
    </xdr:to>
    <xdr:pic>
      <xdr:nvPicPr>
        <xdr:cNvPr id="1132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42005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11</xdr:row>
      <xdr:rowOff>0</xdr:rowOff>
    </xdr:from>
    <xdr:ext cx="9525" cy="47625"/>
    <xdr:pic>
      <xdr:nvPicPr>
        <xdr:cNvPr id="6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2209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47625"/>
    <xdr:pic>
      <xdr:nvPicPr>
        <xdr:cNvPr id="7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2209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47625"/>
    <xdr:pic>
      <xdr:nvPicPr>
        <xdr:cNvPr id="8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2209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47625"/>
    <xdr:pic>
      <xdr:nvPicPr>
        <xdr:cNvPr id="9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2209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.Indicators@bfs.admin.ch?subject=ind-d-402101" TargetMode="External"/><Relationship Id="rId2" Type="http://schemas.openxmlformats.org/officeDocument/2006/relationships/hyperlink" Target="mailto:Educ.Indicators@bfs.admin.ch?subject=ind-d-404102" TargetMode="External"/><Relationship Id="rId1" Type="http://schemas.openxmlformats.org/officeDocument/2006/relationships/hyperlink" Target="mailto:Educ.Indicators@bfs.admin.ch?subject=ind-f-40620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4"/>
  <sheetViews>
    <sheetView showGridLines="0" tabSelected="1" zoomScaleNormal="100" workbookViewId="0">
      <selection activeCell="A12" sqref="A12"/>
    </sheetView>
  </sheetViews>
  <sheetFormatPr baseColWidth="10" defaultColWidth="9.85546875" defaultRowHeight="12.75" x14ac:dyDescent="0.2"/>
  <cols>
    <col min="1" max="1" width="5.140625" style="10" customWidth="1"/>
    <col min="2" max="14" width="9.85546875" style="10"/>
    <col min="15" max="15" width="2.5703125" style="10" customWidth="1"/>
    <col min="16" max="16384" width="9.85546875" style="10"/>
  </cols>
  <sheetData>
    <row r="1" spans="1:256" customFormat="1" ht="35.25" customHeight="1" x14ac:dyDescent="0.25">
      <c r="A1" s="72" t="s">
        <v>12</v>
      </c>
      <c r="B1" s="73"/>
      <c r="C1" s="73"/>
      <c r="D1" s="73"/>
      <c r="E1" s="73"/>
      <c r="F1" s="73"/>
      <c r="G1" s="73"/>
      <c r="H1" s="74"/>
      <c r="I1" s="75"/>
    </row>
    <row r="2" spans="1:256" ht="13.5" customHeight="1" x14ac:dyDescent="0.2">
      <c r="A2" s="11" t="s">
        <v>13</v>
      </c>
      <c r="B2" s="11"/>
    </row>
    <row r="3" spans="1:256" customFormat="1" ht="25.5" customHeight="1" x14ac:dyDescent="0.2">
      <c r="A3" s="76" t="s">
        <v>14</v>
      </c>
      <c r="B3" s="76"/>
    </row>
    <row r="4" spans="1:256" ht="13.5" customHeight="1" x14ac:dyDescent="0.2">
      <c r="A4" s="48" t="s">
        <v>9</v>
      </c>
      <c r="B4" s="49" t="str">
        <f>'T1'!A2</f>
        <v>Öffentliche Bildungsausgaben, 1990–2019</v>
      </c>
      <c r="C4" s="12"/>
      <c r="D4" s="12"/>
      <c r="E4" s="12"/>
      <c r="F4" s="12"/>
      <c r="G4" s="12"/>
      <c r="H4" s="12"/>
      <c r="I4" s="12"/>
    </row>
    <row r="5" spans="1:256" ht="13.5" customHeight="1" x14ac:dyDescent="0.2">
      <c r="A5" s="48" t="s">
        <v>10</v>
      </c>
      <c r="B5" s="50" t="str">
        <f>'T2'!A2</f>
        <v>Öffentliche Bildungsausgaben nach Kanton, 2019</v>
      </c>
      <c r="C5" s="9"/>
      <c r="D5" s="9"/>
      <c r="E5" s="9"/>
      <c r="F5" s="9"/>
      <c r="G5" s="9"/>
      <c r="H5" s="12"/>
      <c r="I5" s="12"/>
    </row>
    <row r="6" spans="1:256" customFormat="1" ht="25.5" customHeight="1" x14ac:dyDescent="0.2">
      <c r="A6" s="76" t="s">
        <v>15</v>
      </c>
      <c r="B6" s="76"/>
    </row>
    <row r="7" spans="1:256" ht="13.5" customHeight="1" x14ac:dyDescent="0.2">
      <c r="A7" s="48" t="s">
        <v>11</v>
      </c>
      <c r="B7" s="49" t="str">
        <f>'TD1'!A2</f>
        <v>Öffentliche Bildungsausgaben nach Bildungsstufe, 2019</v>
      </c>
      <c r="C7" s="12"/>
      <c r="D7" s="12"/>
      <c r="E7" s="12"/>
      <c r="F7" s="12"/>
      <c r="G7" s="12"/>
      <c r="H7" s="12"/>
      <c r="I7" s="12"/>
      <c r="J7" s="13"/>
      <c r="K7" s="13"/>
      <c r="L7" s="13"/>
      <c r="M7" s="13"/>
      <c r="N7" s="13"/>
    </row>
    <row r="8" spans="1:256" s="40" customFormat="1" ht="25.5" customHeight="1" x14ac:dyDescent="0.2">
      <c r="A8" s="39" t="s">
        <v>68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</row>
    <row r="9" spans="1:256" s="41" customFormat="1" ht="15" customHeight="1" x14ac:dyDescent="0.2">
      <c r="A9" s="14" t="str">
        <f>CONCATENATE("© BFS ",RIGHT(A8,4))</f>
        <v>© BFS 2022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pans="1:256" s="41" customFormat="1" ht="25.5" customHeight="1" x14ac:dyDescent="0.2">
      <c r="A10" s="9" t="s">
        <v>16</v>
      </c>
      <c r="B10" s="9"/>
      <c r="C10" s="9"/>
      <c r="D10" s="9"/>
      <c r="E10" s="9"/>
      <c r="F10" s="9"/>
      <c r="G10" s="9"/>
      <c r="H10" s="9"/>
      <c r="I10" s="77"/>
    </row>
    <row r="11" spans="1:256" s="40" customFormat="1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</row>
    <row r="12" spans="1:256" s="7" customFormat="1" x14ac:dyDescent="0.2">
      <c r="A12" s="39"/>
      <c r="B12" s="8"/>
      <c r="C12" s="8"/>
      <c r="D12" s="8"/>
      <c r="E12" s="8"/>
      <c r="F12" s="8"/>
      <c r="G12" s="8"/>
      <c r="H12" s="8"/>
    </row>
    <row r="13" spans="1:256" s="41" customFormat="1" x14ac:dyDescent="0.2">
      <c r="A13" s="39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spans="1:256" s="41" customFormat="1" x14ac:dyDescent="0.2">
      <c r="A14" s="9"/>
      <c r="B14" s="9"/>
      <c r="C14" s="9"/>
      <c r="D14" s="9"/>
      <c r="E14" s="9"/>
      <c r="F14" s="9"/>
      <c r="G14" s="9"/>
      <c r="H14" s="9"/>
      <c r="I14" s="77"/>
    </row>
  </sheetData>
  <hyperlinks>
    <hyperlink ref="B4:I4" location="'T1'!A1" display="'T1'!A1"/>
    <hyperlink ref="B5:I5" location="'T2'!A1" display="'T2'!A1"/>
    <hyperlink ref="B4:H4" location="'T1'!A1" display="'T1'!A1"/>
    <hyperlink ref="B5:H5" location="'T2'!A1" display="'T2'!A1"/>
    <hyperlink ref="B7:I7" location="'T1'!A1" display="'T1'!A1"/>
    <hyperlink ref="B7:H7" location="'T1'!A1" display="'T1'!A1"/>
    <hyperlink ref="B7:N7" location="'TD1'!A1" display="'TD1'!A1"/>
    <hyperlink ref="A10:H10" r:id="rId1" display="Contact: Office fédéral de la statistique (OFS), Indicateurs de la formation, EducIndicators@bfs.admin.ch"/>
    <hyperlink ref="A10:G10" r:id="rId2" display="Auskunft: Bundesamt für Statistik (BFS), Bildungsindikatoren, EducIndicators@bfs.admin.ch"/>
    <hyperlink ref="A10:I10" r:id="rId3" display="Auskunft: Bundesamt für Statistik (BFS), Bildungsindikatoren, EducIndicators@bfs.admin.ch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3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9.7109375" style="2" customWidth="1"/>
    <col min="2" max="2" width="5.42578125" style="2" customWidth="1"/>
    <col min="3" max="6" width="5.42578125" style="2" hidden="1" customWidth="1"/>
    <col min="7" max="7" width="5.42578125" style="2" customWidth="1"/>
    <col min="8" max="11" width="5.42578125" style="2" hidden="1" customWidth="1"/>
    <col min="12" max="12" width="5.42578125" style="2" customWidth="1"/>
    <col min="13" max="16" width="5.42578125" style="2" hidden="1" customWidth="1"/>
    <col min="17" max="17" width="5.42578125" style="2" customWidth="1"/>
    <col min="18" max="20" width="5.42578125" style="2" hidden="1" customWidth="1"/>
    <col min="21" max="31" width="5.42578125" style="2" customWidth="1"/>
    <col min="32" max="258" width="9.140625" style="2" customWidth="1"/>
    <col min="259" max="16384" width="11.42578125" style="2"/>
  </cols>
  <sheetData>
    <row r="1" spans="1:31" s="59" customFormat="1" ht="25.5" customHeight="1" x14ac:dyDescent="0.2">
      <c r="A1" s="57" t="s">
        <v>22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31" s="6" customFormat="1" ht="13.5" customHeight="1" x14ac:dyDescent="0.2">
      <c r="A2" s="23" t="str">
        <f>CONCATENATE(Index!A1,", 1990–",RIGHT(Index!A8,4)-3)</f>
        <v>Öffentliche Bildungsausgaben, 1990–2019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15"/>
      <c r="AC2" s="43"/>
      <c r="AD2" s="43"/>
      <c r="AE2" s="43" t="s">
        <v>9</v>
      </c>
    </row>
    <row r="3" spans="1:31" s="6" customFormat="1" ht="13.5" customHeight="1" x14ac:dyDescent="0.2">
      <c r="A3" s="58" t="s">
        <v>17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15"/>
      <c r="Z3" s="15"/>
      <c r="AA3" s="15"/>
      <c r="AB3" s="15"/>
      <c r="AC3" s="15"/>
      <c r="AD3" s="15"/>
      <c r="AE3" s="15"/>
    </row>
    <row r="4" spans="1:31" s="4" customFormat="1" ht="13.5" customHeight="1" x14ac:dyDescent="0.2">
      <c r="A4" s="16" t="s">
        <v>0</v>
      </c>
      <c r="B4" s="34">
        <v>1990</v>
      </c>
      <c r="C4" s="34">
        <v>1991</v>
      </c>
      <c r="D4" s="34">
        <v>1992</v>
      </c>
      <c r="E4" s="34">
        <v>1993</v>
      </c>
      <c r="F4" s="34">
        <v>1994</v>
      </c>
      <c r="G4" s="35" t="s">
        <v>34</v>
      </c>
      <c r="H4" s="34">
        <v>1996</v>
      </c>
      <c r="I4" s="34">
        <v>1997</v>
      </c>
      <c r="J4" s="34">
        <v>1998</v>
      </c>
      <c r="K4" s="34">
        <v>1999</v>
      </c>
      <c r="L4" s="34">
        <v>2000</v>
      </c>
      <c r="M4" s="34">
        <v>2001</v>
      </c>
      <c r="N4" s="34">
        <v>2002</v>
      </c>
      <c r="O4" s="34">
        <v>2003</v>
      </c>
      <c r="P4" s="36" t="s">
        <v>4</v>
      </c>
      <c r="Q4" s="34">
        <v>2005</v>
      </c>
      <c r="R4" s="34">
        <v>2006</v>
      </c>
      <c r="S4" s="34" t="s">
        <v>1</v>
      </c>
      <c r="T4" s="36" t="s">
        <v>5</v>
      </c>
      <c r="U4" s="36" t="s">
        <v>2</v>
      </c>
      <c r="V4" s="36" t="s">
        <v>3</v>
      </c>
      <c r="W4" s="36">
        <v>2011</v>
      </c>
      <c r="X4" s="36">
        <v>2012</v>
      </c>
      <c r="Y4" s="36">
        <v>2013</v>
      </c>
      <c r="Z4" s="36" t="s">
        <v>6</v>
      </c>
      <c r="AA4" s="36" t="s">
        <v>7</v>
      </c>
      <c r="AB4" s="36" t="s">
        <v>8</v>
      </c>
      <c r="AC4" s="36" t="s">
        <v>35</v>
      </c>
      <c r="AD4" s="36" t="s">
        <v>62</v>
      </c>
      <c r="AE4" s="36" t="s">
        <v>65</v>
      </c>
    </row>
    <row r="5" spans="1:31" s="4" customFormat="1" ht="13.5" customHeight="1" x14ac:dyDescent="0.2">
      <c r="A5" s="21" t="s">
        <v>18</v>
      </c>
      <c r="B5" s="53">
        <v>4.4950768552494802</v>
      </c>
      <c r="C5" s="53">
        <v>4.8084405745550196</v>
      </c>
      <c r="D5" s="53">
        <v>5.0712299836188297</v>
      </c>
      <c r="E5" s="53">
        <v>5.0934416768151198</v>
      </c>
      <c r="F5" s="53">
        <v>5.0343445929932598</v>
      </c>
      <c r="G5" s="53">
        <v>5.0416950522895201</v>
      </c>
      <c r="H5" s="53">
        <v>5.07380522059713</v>
      </c>
      <c r="I5" s="53">
        <v>4.9917470681880998</v>
      </c>
      <c r="J5" s="53">
        <v>4.8736287050014697</v>
      </c>
      <c r="K5" s="53">
        <v>4.8690180665081497</v>
      </c>
      <c r="L5" s="54">
        <v>4.7992612260985696</v>
      </c>
      <c r="M5" s="54">
        <v>4.9530280759229397</v>
      </c>
      <c r="N5" s="54">
        <v>5.3105591737830196</v>
      </c>
      <c r="O5" s="54">
        <v>5.4318790227872</v>
      </c>
      <c r="P5" s="54">
        <v>5.3207559411481702</v>
      </c>
      <c r="Q5" s="54">
        <v>5.22480285769349</v>
      </c>
      <c r="R5" s="54">
        <v>5.0015702477222899</v>
      </c>
      <c r="S5" s="54">
        <v>4.7181919705413504</v>
      </c>
      <c r="T5" s="54">
        <v>4.9351042286731097</v>
      </c>
      <c r="U5" s="54">
        <v>5.2678163673217302</v>
      </c>
      <c r="V5" s="54">
        <v>5.1880152716348702</v>
      </c>
      <c r="W5" s="54">
        <v>5.2602998157440402</v>
      </c>
      <c r="X5" s="54">
        <v>5.3169907681876403</v>
      </c>
      <c r="Y5" s="54">
        <v>5.3328549307371098</v>
      </c>
      <c r="Z5" s="54">
        <v>5.3450067811829598</v>
      </c>
      <c r="AA5" s="54">
        <v>5.4382024344530198</v>
      </c>
      <c r="AB5" s="54">
        <v>5.4187422567846202</v>
      </c>
      <c r="AC5" s="54">
        <v>5.4943350939236</v>
      </c>
      <c r="AD5" s="54">
        <v>5.4093567675832599</v>
      </c>
      <c r="AE5" s="65">
        <v>5.49726717302579</v>
      </c>
    </row>
    <row r="6" spans="1:31" s="4" customFormat="1" ht="13.5" customHeight="1" x14ac:dyDescent="0.2">
      <c r="A6" s="22" t="s">
        <v>19</v>
      </c>
      <c r="B6" s="55">
        <v>15.7035602381209</v>
      </c>
      <c r="C6" s="55">
        <v>15.768474724583999</v>
      </c>
      <c r="D6" s="55">
        <v>15.5525650397551</v>
      </c>
      <c r="E6" s="55">
        <v>14.514037966575501</v>
      </c>
      <c r="F6" s="55">
        <v>14.6072685775988</v>
      </c>
      <c r="G6" s="55">
        <v>14.8711406688194</v>
      </c>
      <c r="H6" s="55">
        <v>14.4496757804836</v>
      </c>
      <c r="I6" s="55">
        <v>14.081780281937601</v>
      </c>
      <c r="J6" s="55">
        <v>14.0149084509058</v>
      </c>
      <c r="K6" s="55">
        <v>14.4672360827813</v>
      </c>
      <c r="L6" s="56">
        <v>14.7546613290615</v>
      </c>
      <c r="M6" s="56">
        <v>14.8291775212823</v>
      </c>
      <c r="N6" s="56">
        <v>15.2480893093145</v>
      </c>
      <c r="O6" s="56">
        <v>15.4597796881917</v>
      </c>
      <c r="P6" s="56">
        <v>15.301978545839299</v>
      </c>
      <c r="Q6" s="56">
        <v>15.350517768680501</v>
      </c>
      <c r="R6" s="56">
        <v>15.5314327573592</v>
      </c>
      <c r="S6" s="56">
        <v>15.063299872654801</v>
      </c>
      <c r="T6" s="56">
        <v>16.1601363065291</v>
      </c>
      <c r="U6" s="56">
        <v>16.994618550750101</v>
      </c>
      <c r="V6" s="56">
        <v>16.9511534186055</v>
      </c>
      <c r="W6" s="56">
        <v>16.828386590434601</v>
      </c>
      <c r="X6" s="56">
        <v>17.083840005941902</v>
      </c>
      <c r="Y6" s="56">
        <v>17.104717451719299</v>
      </c>
      <c r="Z6" s="56">
        <v>17.215199222095301</v>
      </c>
      <c r="AA6" s="56">
        <v>17.136082979251899</v>
      </c>
      <c r="AB6" s="56">
        <v>17.325575843582701</v>
      </c>
      <c r="AC6" s="56">
        <v>17.507881551711101</v>
      </c>
      <c r="AD6" s="56">
        <v>17.653250060290699</v>
      </c>
      <c r="AE6" s="66">
        <v>17.399136013351299</v>
      </c>
    </row>
    <row r="7" spans="1:31" s="7" customFormat="1" ht="13.5" customHeight="1" x14ac:dyDescent="0.2">
      <c r="A7" s="78" t="s">
        <v>32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7" customFormat="1" ht="12" customHeight="1" x14ac:dyDescent="0.2">
      <c r="A8" s="46" t="s">
        <v>20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7"/>
      <c r="Z8" s="17"/>
      <c r="AA8" s="17"/>
      <c r="AB8" s="17"/>
      <c r="AC8" s="17"/>
      <c r="AD8" s="17"/>
      <c r="AE8" s="17"/>
    </row>
    <row r="9" spans="1:31" s="7" customFormat="1" ht="12" customHeight="1" x14ac:dyDescent="0.2">
      <c r="A9" s="46" t="s">
        <v>21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7"/>
      <c r="Z9" s="17"/>
      <c r="AA9" s="17"/>
      <c r="AB9" s="17"/>
      <c r="AC9" s="17"/>
      <c r="AD9" s="17"/>
      <c r="AE9" s="17"/>
    </row>
    <row r="10" spans="1:31" s="42" customFormat="1" ht="13.5" customHeight="1" x14ac:dyDescent="0.2">
      <c r="A10" s="19" t="s">
        <v>33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</row>
    <row r="11" spans="1:31" s="7" customFormat="1" ht="13.5" customHeight="1" x14ac:dyDescent="0.2">
      <c r="A11" s="18" t="s">
        <v>31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7"/>
      <c r="Z11" s="17"/>
      <c r="AA11" s="17"/>
      <c r="AB11" s="17"/>
      <c r="AC11" s="17"/>
      <c r="AD11" s="17"/>
      <c r="AE11" s="17"/>
    </row>
    <row r="12" spans="1:31" s="7" customFormat="1" ht="15" customHeight="1" x14ac:dyDescent="0.2">
      <c r="A12" s="64" t="str">
        <f>Index!A9</f>
        <v>© BFS 2022</v>
      </c>
      <c r="B12" s="64"/>
      <c r="C12" s="64"/>
      <c r="D12" s="64"/>
      <c r="E12" s="64"/>
      <c r="F12" s="64"/>
      <c r="G12" s="64"/>
      <c r="H12" s="64"/>
      <c r="I12" s="64"/>
      <c r="J12" s="47"/>
      <c r="K12" s="47"/>
      <c r="L12" s="47"/>
      <c r="M12" s="47"/>
      <c r="N12" s="4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7" customFormat="1" ht="25.5" customHeight="1" x14ac:dyDescent="0.2">
      <c r="A13" s="64" t="str">
        <f>Index!A10</f>
        <v>Auskunft: Bundesamt für Statistik (BFS), Bildungsindikatoren, EducIndicators@bfs.admin.ch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</sheetData>
  <mergeCells count="1">
    <mergeCell ref="A7:U7"/>
  </mergeCells>
  <phoneticPr fontId="0" type="noConversion"/>
  <hyperlinks>
    <hyperlink ref="A1" location="Index!A1" display="Zurück"/>
  </hyperlinks>
  <pageMargins left="0.7" right="0.7" top="0.75" bottom="0.75" header="0.3" footer="0.3"/>
  <pageSetup paperSize="9" orientation="landscape" r:id="rId1"/>
  <ignoredErrors>
    <ignoredError sqref="P4 S4:V4 Z4:AB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39" style="3" customWidth="1"/>
    <col min="2" max="3" width="24.28515625" style="3" customWidth="1"/>
    <col min="4" max="252" width="9.140625" style="3" customWidth="1"/>
    <col min="253" max="16384" width="11.42578125" style="3"/>
  </cols>
  <sheetData>
    <row r="1" spans="1:21" s="6" customFormat="1" ht="25.5" customHeight="1" x14ac:dyDescent="0.2">
      <c r="A1" s="51" t="s">
        <v>22</v>
      </c>
      <c r="B1" s="52"/>
      <c r="C1" s="5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s="6" customFormat="1" ht="13.5" customHeight="1" x14ac:dyDescent="0.2">
      <c r="A2" s="23" t="str">
        <f>CONCATENATE(Index!A1," nach Kanton, ",RIGHT(Index!A8,4)-3)</f>
        <v>Öffentliche Bildungsausgaben nach Kanton, 2019</v>
      </c>
      <c r="B2" s="15"/>
      <c r="C2" s="43" t="s">
        <v>10</v>
      </c>
    </row>
    <row r="3" spans="1:21" s="6" customFormat="1" ht="25.5" customHeight="1" x14ac:dyDescent="0.2">
      <c r="A3" s="79" t="s">
        <v>66</v>
      </c>
      <c r="B3" s="79"/>
      <c r="C3" s="79"/>
    </row>
    <row r="4" spans="1:21" s="24" customFormat="1" ht="24.95" customHeight="1" x14ac:dyDescent="0.2">
      <c r="A4" s="16"/>
      <c r="B4" s="61" t="s">
        <v>24</v>
      </c>
      <c r="C4" s="61" t="s">
        <v>25</v>
      </c>
    </row>
    <row r="5" spans="1:21" s="5" customFormat="1" ht="13.5" customHeight="1" x14ac:dyDescent="0.2">
      <c r="A5" s="47" t="s">
        <v>36</v>
      </c>
      <c r="B5" s="67">
        <v>4.8854824452024257</v>
      </c>
      <c r="C5" s="68">
        <v>31.501736174088631</v>
      </c>
    </row>
    <row r="6" spans="1:21" s="5" customFormat="1" ht="13.5" customHeight="1" x14ac:dyDescent="0.2">
      <c r="A6" s="47" t="s">
        <v>37</v>
      </c>
      <c r="B6" s="67">
        <v>5.315426030686532</v>
      </c>
      <c r="C6" s="68">
        <v>29.236807243193631</v>
      </c>
    </row>
    <row r="7" spans="1:21" s="5" customFormat="1" ht="13.5" customHeight="1" x14ac:dyDescent="0.2">
      <c r="A7" s="47" t="s">
        <v>38</v>
      </c>
      <c r="B7" s="67">
        <v>5.0957213872875116</v>
      </c>
      <c r="C7" s="68">
        <v>30.44320192392334</v>
      </c>
    </row>
    <row r="8" spans="1:21" s="5" customFormat="1" ht="13.5" customHeight="1" x14ac:dyDescent="0.2">
      <c r="A8" s="47" t="s">
        <v>39</v>
      </c>
      <c r="B8" s="67">
        <v>5.4938376603686967</v>
      </c>
      <c r="C8" s="68">
        <v>21.293952755706758</v>
      </c>
    </row>
    <row r="9" spans="1:21" s="5" customFormat="1" ht="13.5" customHeight="1" x14ac:dyDescent="0.2">
      <c r="A9" s="47" t="s">
        <v>40</v>
      </c>
      <c r="B9" s="67">
        <v>4.8772312703607614</v>
      </c>
      <c r="C9" s="68">
        <v>25.41627067001674</v>
      </c>
    </row>
    <row r="10" spans="1:21" s="5" customFormat="1" ht="13.5" customHeight="1" x14ac:dyDescent="0.2">
      <c r="A10" s="47" t="s">
        <v>41</v>
      </c>
      <c r="B10" s="67">
        <v>4.5489824373679753</v>
      </c>
      <c r="C10" s="68">
        <v>24.426791929777629</v>
      </c>
    </row>
    <row r="11" spans="1:21" s="5" customFormat="1" ht="13.5" customHeight="1" x14ac:dyDescent="0.2">
      <c r="A11" s="47" t="s">
        <v>42</v>
      </c>
      <c r="B11" s="67">
        <v>4.4446969387540314</v>
      </c>
      <c r="C11" s="68">
        <v>25.331363967053679</v>
      </c>
    </row>
    <row r="12" spans="1:21" s="5" customFormat="1" ht="13.5" customHeight="1" x14ac:dyDescent="0.2">
      <c r="A12" s="47" t="s">
        <v>43</v>
      </c>
      <c r="B12" s="67">
        <v>5.0399269366137514</v>
      </c>
      <c r="C12" s="68">
        <v>27.44459897461676</v>
      </c>
    </row>
    <row r="13" spans="1:21" s="5" customFormat="1" ht="13.5" customHeight="1" x14ac:dyDescent="0.2">
      <c r="A13" s="47" t="s">
        <v>44</v>
      </c>
      <c r="B13" s="67">
        <v>2.626902979450755</v>
      </c>
      <c r="C13" s="68">
        <v>26.98216032887666</v>
      </c>
    </row>
    <row r="14" spans="1:21" s="5" customFormat="1" ht="13.5" customHeight="1" x14ac:dyDescent="0.2">
      <c r="A14" s="47" t="s">
        <v>45</v>
      </c>
      <c r="B14" s="67">
        <v>7.9594082528124401</v>
      </c>
      <c r="C14" s="68">
        <v>33.711198497497449</v>
      </c>
    </row>
    <row r="15" spans="1:21" s="5" customFormat="1" ht="13.5" customHeight="1" x14ac:dyDescent="0.2">
      <c r="A15" s="47" t="s">
        <v>46</v>
      </c>
      <c r="B15" s="67">
        <v>4.8024388208777591</v>
      </c>
      <c r="C15" s="68">
        <v>27.164543498602612</v>
      </c>
    </row>
    <row r="16" spans="1:21" s="5" customFormat="1" ht="13.5" customHeight="1" x14ac:dyDescent="0.2">
      <c r="A16" s="47" t="s">
        <v>47</v>
      </c>
      <c r="B16" s="67">
        <v>4.0276560910198826</v>
      </c>
      <c r="C16" s="68">
        <v>31.53907392784992</v>
      </c>
    </row>
    <row r="17" spans="1:31" s="5" customFormat="1" ht="13.5" customHeight="1" x14ac:dyDescent="0.2">
      <c r="A17" s="47" t="s">
        <v>48</v>
      </c>
      <c r="B17" s="67">
        <v>5.6694007210398114</v>
      </c>
      <c r="C17" s="68">
        <v>30.041560384201549</v>
      </c>
    </row>
    <row r="18" spans="1:31" s="5" customFormat="1" ht="13.5" customHeight="1" x14ac:dyDescent="0.2">
      <c r="A18" s="47" t="s">
        <v>49</v>
      </c>
      <c r="B18" s="67">
        <v>3.4938245388459812</v>
      </c>
      <c r="C18" s="68">
        <v>23.489295094796681</v>
      </c>
    </row>
    <row r="19" spans="1:31" s="5" customFormat="1" ht="13.5" customHeight="1" x14ac:dyDescent="0.2">
      <c r="A19" s="47" t="s">
        <v>50</v>
      </c>
      <c r="B19" s="67">
        <v>5.3300306950521268</v>
      </c>
      <c r="C19" s="68">
        <v>25.261652842568949</v>
      </c>
    </row>
    <row r="20" spans="1:31" s="5" customFormat="1" ht="13.5" customHeight="1" x14ac:dyDescent="0.2">
      <c r="A20" s="47" t="s">
        <v>51</v>
      </c>
      <c r="B20" s="67">
        <v>5.6286160619371044</v>
      </c>
      <c r="C20" s="68">
        <v>28.862970693623879</v>
      </c>
    </row>
    <row r="21" spans="1:31" s="5" customFormat="1" ht="13.5" customHeight="1" x14ac:dyDescent="0.2">
      <c r="A21" s="47" t="s">
        <v>52</v>
      </c>
      <c r="B21" s="67">
        <v>5.3248643113910008</v>
      </c>
      <c r="C21" s="68">
        <v>30.341816180838979</v>
      </c>
    </row>
    <row r="22" spans="1:31" s="5" customFormat="1" ht="13.5" customHeight="1" x14ac:dyDescent="0.2">
      <c r="A22" s="47" t="s">
        <v>53</v>
      </c>
      <c r="B22" s="67">
        <v>5.1088020051354492</v>
      </c>
      <c r="C22" s="68">
        <v>19.964034498781778</v>
      </c>
    </row>
    <row r="23" spans="1:31" s="5" customFormat="1" ht="13.5" customHeight="1" x14ac:dyDescent="0.2">
      <c r="A23" s="47" t="s">
        <v>54</v>
      </c>
      <c r="B23" s="67">
        <v>4.9467379761887518</v>
      </c>
      <c r="C23" s="68">
        <v>30.67461731664844</v>
      </c>
    </row>
    <row r="24" spans="1:31" s="5" customFormat="1" ht="13.5" customHeight="1" x14ac:dyDescent="0.2">
      <c r="A24" s="47" t="s">
        <v>55</v>
      </c>
      <c r="B24" s="67">
        <v>5.7785541092911643</v>
      </c>
      <c r="C24" s="68">
        <v>31.33682666530385</v>
      </c>
    </row>
    <row r="25" spans="1:31" s="5" customFormat="1" ht="13.5" customHeight="1" x14ac:dyDescent="0.2">
      <c r="A25" s="47" t="s">
        <v>56</v>
      </c>
      <c r="B25" s="67">
        <v>4.0349148719731538</v>
      </c>
      <c r="C25" s="68">
        <v>24.09897240895252</v>
      </c>
    </row>
    <row r="26" spans="1:31" s="5" customFormat="1" ht="13.5" customHeight="1" x14ac:dyDescent="0.2">
      <c r="A26" s="47" t="s">
        <v>57</v>
      </c>
      <c r="B26" s="67">
        <v>6.015803039707655</v>
      </c>
      <c r="C26" s="68">
        <v>25.72482479420551</v>
      </c>
    </row>
    <row r="27" spans="1:31" s="5" customFormat="1" ht="13.5" customHeight="1" x14ac:dyDescent="0.2">
      <c r="A27" s="47" t="s">
        <v>58</v>
      </c>
      <c r="B27" s="67">
        <v>5.5248879418450931</v>
      </c>
      <c r="C27" s="68">
        <v>20.568407909057811</v>
      </c>
    </row>
    <row r="28" spans="1:31" s="5" customFormat="1" ht="13.5" customHeight="1" x14ac:dyDescent="0.2">
      <c r="A28" s="47" t="s">
        <v>59</v>
      </c>
      <c r="B28" s="67">
        <v>4.6471045649323619</v>
      </c>
      <c r="C28" s="68">
        <v>24.95658049904257</v>
      </c>
    </row>
    <row r="29" spans="1:31" s="5" customFormat="1" ht="13.5" customHeight="1" x14ac:dyDescent="0.2">
      <c r="A29" s="47" t="s">
        <v>60</v>
      </c>
      <c r="B29" s="67">
        <v>5.3953839337272758</v>
      </c>
      <c r="C29" s="68">
        <v>17.346508057824181</v>
      </c>
    </row>
    <row r="30" spans="1:31" s="5" customFormat="1" ht="13.5" customHeight="1" x14ac:dyDescent="0.2">
      <c r="A30" s="62" t="s">
        <v>61</v>
      </c>
      <c r="B30" s="69">
        <v>4.9916534970103346</v>
      </c>
      <c r="C30" s="70">
        <v>22.145423887463689</v>
      </c>
    </row>
    <row r="31" spans="1:31" s="7" customFormat="1" ht="13.5" customHeight="1" x14ac:dyDescent="0.2">
      <c r="A31" s="18" t="s">
        <v>31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7"/>
      <c r="Z31" s="17"/>
      <c r="AA31" s="17"/>
      <c r="AB31" s="17"/>
      <c r="AC31" s="17"/>
      <c r="AD31" s="17"/>
      <c r="AE31" s="17"/>
    </row>
    <row r="32" spans="1:31" s="7" customFormat="1" ht="15" customHeight="1" x14ac:dyDescent="0.2">
      <c r="A32" s="64" t="str">
        <f>Index!A9</f>
        <v>© BFS 2022</v>
      </c>
      <c r="B32" s="47"/>
      <c r="C32" s="47"/>
      <c r="D32" s="38"/>
      <c r="E32" s="38"/>
      <c r="F32" s="38"/>
      <c r="G32" s="38"/>
      <c r="H32" s="38"/>
      <c r="I32" s="38"/>
    </row>
    <row r="33" spans="1:30" customFormat="1" ht="25.5" customHeight="1" x14ac:dyDescent="0.2">
      <c r="A33" s="64" t="str">
        <f>Index!A10</f>
        <v>Auskunft: Bundesamt für Statistik (BFS), Bildungsindikatoren, EducIndicators@bfs.admin.ch</v>
      </c>
      <c r="B33" s="47"/>
      <c r="C33" s="47"/>
      <c r="D33" s="8"/>
      <c r="E33" s="8"/>
      <c r="F33" s="8"/>
      <c r="G33" s="8"/>
      <c r="H33" s="8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s="1" customFormat="1" x14ac:dyDescent="0.2"/>
    <row r="35" spans="1:30" s="1" customFormat="1" x14ac:dyDescent="0.2"/>
  </sheetData>
  <mergeCells count="1">
    <mergeCell ref="A3:C3"/>
  </mergeCells>
  <hyperlinks>
    <hyperlink ref="A1" location="Index!A1" display="Zurück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44.28515625" style="30" customWidth="1"/>
    <col min="2" max="5" width="18.5703125" style="30" customWidth="1"/>
    <col min="6" max="256" width="9.140625" style="30" customWidth="1"/>
    <col min="257" max="16384" width="11.42578125" style="30"/>
  </cols>
  <sheetData>
    <row r="1" spans="1:30" s="6" customFormat="1" ht="25.5" customHeight="1" x14ac:dyDescent="0.2">
      <c r="A1" s="51" t="s">
        <v>22</v>
      </c>
      <c r="B1" s="52"/>
      <c r="C1" s="52"/>
      <c r="D1" s="52"/>
      <c r="E1" s="5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30" s="15" customFormat="1" ht="13.5" customHeight="1" x14ac:dyDescent="0.2">
      <c r="A2" s="44" t="str">
        <f>CONCATENATE(Index!A1," nach Bildungsstufe, ",RIGHT(Index!A8,4)-3)</f>
        <v>Öffentliche Bildungsausgaben nach Bildungsstufe, 2019</v>
      </c>
      <c r="B2" s="44"/>
      <c r="C2" s="44"/>
      <c r="D2" s="45" t="s">
        <v>11</v>
      </c>
      <c r="E2" s="25"/>
      <c r="F2" s="25"/>
      <c r="G2" s="25"/>
    </row>
    <row r="3" spans="1:30" s="15" customFormat="1" ht="13.5" customHeight="1" x14ac:dyDescent="0.2">
      <c r="A3" s="80" t="s">
        <v>23</v>
      </c>
      <c r="B3" s="80"/>
      <c r="C3" s="80"/>
      <c r="D3" s="80"/>
      <c r="E3" s="80"/>
      <c r="F3" s="26"/>
      <c r="G3" s="26"/>
    </row>
    <row r="4" spans="1:30" ht="13.5" customHeight="1" x14ac:dyDescent="0.2">
      <c r="A4" s="27"/>
      <c r="B4" s="28" t="s">
        <v>24</v>
      </c>
      <c r="C4" s="28" t="s">
        <v>25</v>
      </c>
      <c r="D4" s="28" t="s">
        <v>26</v>
      </c>
      <c r="E4" s="29"/>
      <c r="F4" s="29"/>
    </row>
    <row r="5" spans="1:30" s="32" customFormat="1" ht="13.5" customHeight="1" x14ac:dyDescent="0.2">
      <c r="A5" s="63" t="s">
        <v>64</v>
      </c>
      <c r="B5" s="71">
        <v>5.4972671730257963</v>
      </c>
      <c r="C5" s="71">
        <v>17.399136137613048</v>
      </c>
      <c r="D5" s="71">
        <v>100</v>
      </c>
      <c r="E5" s="31"/>
      <c r="F5" s="31"/>
    </row>
    <row r="6" spans="1:30" s="32" customFormat="1" ht="13.5" customHeight="1" x14ac:dyDescent="0.2">
      <c r="A6" s="20" t="s">
        <v>63</v>
      </c>
      <c r="B6" s="54">
        <v>2.4341260498785195</v>
      </c>
      <c r="C6" s="54">
        <v>7.7041353794408201</v>
      </c>
      <c r="D6" s="54">
        <v>44.278838434893323</v>
      </c>
      <c r="E6" s="31"/>
      <c r="F6" s="31"/>
    </row>
    <row r="7" spans="1:30" s="32" customFormat="1" ht="13.5" customHeight="1" x14ac:dyDescent="0.2">
      <c r="A7" s="20" t="s">
        <v>27</v>
      </c>
      <c r="B7" s="54">
        <v>0.3025064683054382</v>
      </c>
      <c r="C7" s="54">
        <v>0.95744868475399225</v>
      </c>
      <c r="D7" s="54">
        <v>5.5028518495478744</v>
      </c>
      <c r="E7" s="31"/>
      <c r="F7" s="31"/>
    </row>
    <row r="8" spans="1:30" s="32" customFormat="1" ht="13.5" customHeight="1" x14ac:dyDescent="0.2">
      <c r="A8" s="20" t="s">
        <v>28</v>
      </c>
      <c r="B8" s="54">
        <v>0.8063917089112872</v>
      </c>
      <c r="C8" s="54">
        <v>2.5522716437060606</v>
      </c>
      <c r="D8" s="54">
        <v>14.668956110922194</v>
      </c>
      <c r="E8" s="31"/>
      <c r="F8" s="31"/>
    </row>
    <row r="9" spans="1:30" s="32" customFormat="1" ht="13.5" customHeight="1" x14ac:dyDescent="0.2">
      <c r="A9" s="20" t="s">
        <v>29</v>
      </c>
      <c r="B9" s="54">
        <v>1.2501563545031253</v>
      </c>
      <c r="C9" s="54">
        <v>3.9568097966992961</v>
      </c>
      <c r="D9" s="54">
        <v>22.741415236964304</v>
      </c>
      <c r="E9" s="31"/>
      <c r="F9" s="31"/>
    </row>
    <row r="10" spans="1:30" s="32" customFormat="1" ht="13.5" customHeight="1" x14ac:dyDescent="0.2">
      <c r="A10" s="20" t="s">
        <v>30</v>
      </c>
      <c r="B10" s="54">
        <v>0.61196267119656478</v>
      </c>
      <c r="C10" s="54">
        <v>1.9368936404496631</v>
      </c>
      <c r="D10" s="54">
        <v>11.132125325823111</v>
      </c>
      <c r="E10" s="31"/>
      <c r="F10" s="31"/>
    </row>
    <row r="11" spans="1:30" s="32" customFormat="1" ht="13.5" customHeight="1" x14ac:dyDescent="0.2">
      <c r="A11" s="33" t="s">
        <v>67</v>
      </c>
      <c r="B11" s="56">
        <v>9.2123920230858913E-2</v>
      </c>
      <c r="C11" s="56">
        <v>0.29157699256320962</v>
      </c>
      <c r="D11" s="56">
        <v>1.6758130418491601</v>
      </c>
      <c r="E11" s="31"/>
      <c r="F11" s="31"/>
    </row>
    <row r="12" spans="1:30" s="17" customFormat="1" ht="13.5" customHeight="1" x14ac:dyDescent="0.2">
      <c r="A12" s="18" t="s">
        <v>31</v>
      </c>
      <c r="B12" s="18"/>
      <c r="C12" s="18"/>
      <c r="D12" s="18"/>
      <c r="E12" s="18"/>
      <c r="F12" s="18"/>
    </row>
    <row r="13" spans="1:30" s="17" customFormat="1" ht="15" customHeight="1" x14ac:dyDescent="0.2">
      <c r="A13" s="64" t="str">
        <f>Index!A9</f>
        <v>© BFS 2022</v>
      </c>
      <c r="B13" s="47"/>
      <c r="C13" s="47"/>
      <c r="D13" s="47"/>
      <c r="E13" s="47"/>
      <c r="F13" s="37"/>
      <c r="G13" s="37"/>
      <c r="H13" s="37"/>
      <c r="I13" s="37"/>
    </row>
    <row r="14" spans="1:30" customFormat="1" ht="25.5" customHeight="1" x14ac:dyDescent="0.2">
      <c r="A14" s="64" t="str">
        <f>Index!A10</f>
        <v>Auskunft: Bundesamt für Statistik (BFS), Bildungsindikatoren, EducIndicators@bfs.admin.ch</v>
      </c>
      <c r="B14" s="47"/>
      <c r="C14" s="47"/>
      <c r="D14" s="47"/>
      <c r="E14" s="47"/>
      <c r="F14" s="8"/>
      <c r="G14" s="8"/>
      <c r="H14" s="8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</sheetData>
  <mergeCells count="1">
    <mergeCell ref="A3:E3"/>
  </mergeCells>
  <hyperlinks>
    <hyperlink ref="A1" location="Index!A1" display="Zurück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2022-06-21T13:07:14Z</cp:lastPrinted>
  <dcterms:created xsi:type="dcterms:W3CDTF">2008-07-28T11:09:40Z</dcterms:created>
  <dcterms:modified xsi:type="dcterms:W3CDTF">2022-06-21T13:07:31Z</dcterms:modified>
</cp:coreProperties>
</file>