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2-3-402101 Dépenses publiques d'éducation\2021\"/>
    </mc:Choice>
  </mc:AlternateContent>
  <bookViews>
    <workbookView xWindow="12600" yWindow="-15" windowWidth="12645" windowHeight="11760"/>
  </bookViews>
  <sheets>
    <sheet name="Index" sheetId="11" r:id="rId1"/>
    <sheet name="T1" sheetId="7" r:id="rId2"/>
    <sheet name="T2" sheetId="8" r:id="rId3"/>
    <sheet name="TD1" sheetId="9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TAB1" localSheetId="1">#REF!</definedName>
    <definedName name="_TAB1">#REF!</definedName>
    <definedName name="Australia_5B">[1]GRAD!$E$32:$G$32</definedName>
    <definedName name="Austria_5B">[1]GRAD!$E$33:$G$33</definedName>
    <definedName name="Belgium_5B">[1]GRAD!$E$34:$G$34</definedName>
    <definedName name="C1.1a">#REF!</definedName>
    <definedName name="calcul">'[2]Calcul_B1.1'!$A$1:$L$37</definedName>
    <definedName name="Czech_Republic_5B">[1]GRAD!$E$35:$G$35</definedName>
    <definedName name="Denmark_5B">[1]GRAD!$E$37:$G$37</definedName>
    <definedName name="Finland_5B">[1]GRAD!$E$36:$G$36</definedName>
    <definedName name="France_5B">[1]GRAD!$E$38:$G$38</definedName>
    <definedName name="Germany_5B">[1]GRAD!$E$39:$G$39</definedName>
    <definedName name="Hungary_5B">[1]GRAD!$E$41:$G$41</definedName>
    <definedName name="Iceland_5B">[1]GRAD!$E$42:$G$42</definedName>
    <definedName name="Ireland_5B">[1]GRAD!$E$43:$G$43</definedName>
    <definedName name="Italy_5B">[1]GRAD!$E$45:$G$45</definedName>
    <definedName name="Japan_5B">[1]GRAD!$E$46:$G$46</definedName>
    <definedName name="Korea_5B">[1]GRAD!$E$47:$G$47</definedName>
    <definedName name="Men">[1]GRAD!$F$2:$F$61</definedName>
    <definedName name="Mexico_5B">[1]GRAD!$E$49:$G$49</definedName>
    <definedName name="Netherlands_5B">[1]GRAD!$E$50:$G$50</definedName>
    <definedName name="New_Zealand_5B">[1]GRAD!$E$51:$G$51</definedName>
    <definedName name="Norway_5B">[1]GRAD!$E$52:$G$52</definedName>
    <definedName name="p5_age">[3]p5_ageISC5a!$A$1:$D$55</definedName>
    <definedName name="p5nr">[4]P5nr_2!$A$1:$AC$43</definedName>
    <definedName name="Poland_5B">[1]GRAD!$E$53:$G$53</definedName>
    <definedName name="POpula">[5]POpula!$A$1:$I$1559</definedName>
    <definedName name="Portugal_5B">[1]GRAD!$E$54:$G$54</definedName>
    <definedName name="Slovakia_5B">[1]GRAD!$E$55:$G$55</definedName>
    <definedName name="Spain_5B">[1]GRAD!$E$56:$G$56</definedName>
    <definedName name="Sweden_5B">[1]GRAD!$E$57:$G$57</definedName>
    <definedName name="Switzerland_5B">[1]GRAD!$E$58:$G$58</definedName>
    <definedName name="Turkey_5B">[1]GRAD!$E$59:$G$59</definedName>
    <definedName name="United_Kingdom_5B">[1]GRAD!$E$60:$G$60</definedName>
    <definedName name="United_States_5B">[1]GRAD!$E$61:$G$61</definedName>
    <definedName name="Women">[1]GRAD!$G$2:$G$61</definedName>
    <definedName name="_xlnm.Print_Area" localSheetId="0">Index!$A$2:$M$12</definedName>
    <definedName name="_xlnm.Print_Area" localSheetId="1">'T1'!$A$2:$AE$13</definedName>
    <definedName name="_xlnm.Print_Area" localSheetId="2">'T2'!$A$2:$D$33</definedName>
    <definedName name="_xlnm.Print_Area" localSheetId="3">'TD1'!$A$2:$E$14</definedName>
  </definedNames>
  <calcPr calcId="162913"/>
</workbook>
</file>

<file path=xl/calcChain.xml><?xml version="1.0" encoding="utf-8"?>
<calcChain xmlns="http://schemas.openxmlformats.org/spreadsheetml/2006/main">
  <c r="A33" i="8" l="1"/>
  <c r="A10" i="11"/>
  <c r="A32" i="8" s="1"/>
  <c r="A2" i="9" l="1"/>
  <c r="A2" i="8"/>
  <c r="A2" i="7"/>
  <c r="A14" i="9" l="1"/>
  <c r="A13" i="7"/>
  <c r="A13" i="9"/>
  <c r="A12" i="7"/>
  <c r="B6" i="11" l="1"/>
  <c r="B8" i="11" l="1"/>
  <c r="B5" i="11"/>
</calcChain>
</file>

<file path=xl/sharedStrings.xml><?xml version="1.0" encoding="utf-8"?>
<sst xmlns="http://schemas.openxmlformats.org/spreadsheetml/2006/main" count="79" uniqueCount="69">
  <si>
    <t/>
  </si>
  <si>
    <t>2007</t>
  </si>
  <si>
    <t>2009</t>
  </si>
  <si>
    <t>2010</t>
  </si>
  <si>
    <t>2004</t>
  </si>
  <si>
    <t>2008</t>
  </si>
  <si>
    <t>En % du PIB</t>
  </si>
  <si>
    <t>En % des DPT</t>
  </si>
  <si>
    <t>En % des DPE</t>
  </si>
  <si>
    <t>Degré secondaire II</t>
  </si>
  <si>
    <t>Degré tertiaire</t>
  </si>
  <si>
    <t>Recherche</t>
  </si>
  <si>
    <t>Cliquez sur le titre correspondant pour atteindre le tableau désiré</t>
  </si>
  <si>
    <t>Dépenses publiques d'éducation</t>
  </si>
  <si>
    <t>Retour</t>
  </si>
  <si>
    <t>2014</t>
  </si>
  <si>
    <t>2015</t>
  </si>
  <si>
    <t>Remarques:</t>
  </si>
  <si>
    <t>2016</t>
  </si>
  <si>
    <t>Données des graphiques</t>
  </si>
  <si>
    <t>T1</t>
  </si>
  <si>
    <t>T2</t>
  </si>
  <si>
    <t>Données détaillées</t>
  </si>
  <si>
    <t>TD1</t>
  </si>
  <si>
    <t>Contact: Office fédéral de la statistique (OFS), Indicateurs de la formation, EducIndicators@bfs.admin.ch</t>
  </si>
  <si>
    <t>– Pour afficher la série temporelle complète, veuillez sélectionner toutes les colonnes du tableau, cliquer le bouton droit de la souris et choisir « Afficher ».</t>
  </si>
  <si>
    <t>– Les données en italique ne sont pas représentées dans le graphique.</t>
  </si>
  <si>
    <t>En % du produit intérieur brut (PIB) et des dépenses publiques totales (DPT)</t>
  </si>
  <si>
    <t>Sources: OFS – Dépenses publiques d'éducation (ÖBA), Comptabilité nationale (CN), AFF – Statistique financière (SF)</t>
  </si>
  <si>
    <t>En % du produit intérieur brut (PIB), des dépenses publiques totales (DPT) et des dépenses publiques d'éducation (DPE)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</si>
  <si>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Rupture de série</t>
    </r>
  </si>
  <si>
    <r>
      <t xml:space="preserve">1995 </t>
    </r>
    <r>
      <rPr>
        <vertAlign val="superscript"/>
        <sz val="8"/>
        <rFont val="Arial"/>
        <family val="2"/>
      </rPr>
      <t>1</t>
    </r>
  </si>
  <si>
    <t>2017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</si>
  <si>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</si>
  <si>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</si>
  <si>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</si>
  <si>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</si>
  <si>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</si>
  <si>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</si>
  <si>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</si>
  <si>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</si>
  <si>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</si>
  <si>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</si>
  <si>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</si>
  <si>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</si>
  <si>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</si>
  <si>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</si>
  <si>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</si>
  <si>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</si>
  <si>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</si>
  <si>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</si>
  <si>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</si>
  <si>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</si>
  <si>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</si>
  <si>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</si>
  <si>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</si>
  <si>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</si>
  <si>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</si>
  <si>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</si>
  <si>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2018</t>
  </si>
  <si>
    <t xml:space="preserve">École obligatoire </t>
  </si>
  <si>
    <t>Total</t>
  </si>
  <si>
    <t xml:space="preserve">         </t>
  </si>
  <si>
    <t>Écoles spéciales</t>
  </si>
  <si>
    <t>2019</t>
  </si>
  <si>
    <t>Non répartissable</t>
  </si>
  <si>
    <t>En % du produit intérieur brut (PIB) et des dépenses publiques totales (DPT) des cantons 
et des communes</t>
  </si>
  <si>
    <t>Sources: OFS – Dépenses publiques d'éducation (ÖBA), Comptabilité nationale  (CN), AFF – Statistique financière (SF)</t>
  </si>
  <si>
    <t>Etat au 05.07.2022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</si>
</sst>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#,###,##0.0__;\-#,###,##0.0__;\-__;@__"/>
  </numFmts>
  <fonts count="50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name val="Arial"/>
      <family val="2"/>
      <charset val="238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u/>
      <sz val="9"/>
      <color indexed="12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4" fillId="2" borderId="0" applyNumberFormat="0" applyBorder="0" applyAlignment="0" applyProtection="0"/>
    <xf numFmtId="0" fontId="5" fillId="10" borderId="1"/>
    <xf numFmtId="0" fontId="5" fillId="0" borderId="2"/>
    <xf numFmtId="0" fontId="15" fillId="12" borderId="3" applyNumberFormat="0" applyAlignment="0" applyProtection="0"/>
    <xf numFmtId="0" fontId="16" fillId="13" borderId="0">
      <alignment horizontal="center"/>
    </xf>
    <xf numFmtId="0" fontId="17" fillId="13" borderId="0">
      <alignment horizontal="center" vertical="center"/>
    </xf>
    <xf numFmtId="0" fontId="2" fillId="14" borderId="0">
      <alignment horizontal="center" wrapText="1"/>
    </xf>
    <xf numFmtId="0" fontId="6" fillId="13" borderId="0">
      <alignment horizontal="center"/>
    </xf>
    <xf numFmtId="164" fontId="11" fillId="0" borderId="0" applyFont="0" applyFill="0" applyBorder="0" applyAlignment="0" applyProtection="0"/>
    <xf numFmtId="0" fontId="18" fillId="15" borderId="1" applyBorder="0">
      <protection locked="0"/>
    </xf>
    <xf numFmtId="0" fontId="19" fillId="0" borderId="0" applyNumberFormat="0" applyFill="0" applyBorder="0" applyAlignment="0" applyProtection="0"/>
    <xf numFmtId="0" fontId="10" fillId="13" borderId="2">
      <alignment horizontal="left"/>
    </xf>
    <xf numFmtId="0" fontId="20" fillId="13" borderId="0">
      <alignment horizontal="left"/>
    </xf>
    <xf numFmtId="0" fontId="21" fillId="3" borderId="0" applyNumberFormat="0" applyBorder="0" applyAlignment="0" applyProtection="0"/>
    <xf numFmtId="0" fontId="22" fillId="16" borderId="0">
      <alignment horizontal="right" vertical="top" textRotation="90" wrapText="1"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14" borderId="0">
      <alignment horizontal="center"/>
    </xf>
    <xf numFmtId="0" fontId="5" fillId="13" borderId="7">
      <alignment wrapText="1"/>
    </xf>
    <xf numFmtId="0" fontId="26" fillId="13" borderId="8"/>
    <xf numFmtId="0" fontId="26" fillId="13" borderId="9"/>
    <xf numFmtId="0" fontId="5" fillId="13" borderId="10">
      <alignment horizontal="center" wrapText="1"/>
    </xf>
    <xf numFmtId="41" fontId="2" fillId="0" borderId="0" applyFont="0" applyFill="0" applyBorder="0" applyAlignment="0" applyProtection="0"/>
    <xf numFmtId="0" fontId="27" fillId="17" borderId="0" applyNumberFormat="0" applyBorder="0" applyAlignment="0" applyProtection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3" fillId="0" borderId="0"/>
    <xf numFmtId="0" fontId="28" fillId="11" borderId="11" applyNumberFormat="0" applyAlignment="0" applyProtection="0"/>
    <xf numFmtId="9" fontId="2" fillId="0" borderId="0" applyNumberFormat="0" applyFont="0" applyFill="0" applyBorder="0" applyAlignment="0" applyProtection="0"/>
    <xf numFmtId="0" fontId="5" fillId="13" borderId="2"/>
    <xf numFmtId="0" fontId="17" fillId="13" borderId="0">
      <alignment horizontal="right"/>
    </xf>
    <xf numFmtId="0" fontId="29" fillId="18" borderId="0">
      <alignment horizontal="center"/>
    </xf>
    <xf numFmtId="0" fontId="30" fillId="14" borderId="0"/>
    <xf numFmtId="0" fontId="31" fillId="16" borderId="12">
      <alignment horizontal="left" vertical="top" wrapText="1"/>
    </xf>
    <xf numFmtId="0" fontId="31" fillId="16" borderId="13">
      <alignment horizontal="left" vertical="top"/>
    </xf>
    <xf numFmtId="0" fontId="8" fillId="0" borderId="0"/>
    <xf numFmtId="0" fontId="16" fillId="13" borderId="0">
      <alignment horizontal="center"/>
    </xf>
    <xf numFmtId="0" fontId="32" fillId="0" borderId="0" applyNumberFormat="0" applyFill="0" applyBorder="0" applyAlignment="0" applyProtection="0"/>
    <xf numFmtId="0" fontId="7" fillId="13" borderId="0"/>
    <xf numFmtId="0" fontId="33" fillId="0" borderId="14" applyNumberFormat="0" applyFill="0" applyAlignment="0" applyProtection="0"/>
    <xf numFmtId="0" fontId="1" fillId="0" borderId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6" fillId="0" borderId="0" xfId="0" applyFont="1" applyFill="1"/>
    <xf numFmtId="0" fontId="36" fillId="0" borderId="0" xfId="0" applyNumberFormat="1" applyFont="1" applyFill="1" applyBorder="1" applyAlignment="1" applyProtection="1">
      <alignment vertical="center"/>
    </xf>
    <xf numFmtId="0" fontId="36" fillId="0" borderId="0" xfId="0" applyFont="1" applyFill="1" applyAlignment="1">
      <alignment vertical="top"/>
    </xf>
    <xf numFmtId="0" fontId="38" fillId="0" borderId="0" xfId="0" applyFont="1" applyFill="1" applyAlignment="1"/>
    <xf numFmtId="0" fontId="36" fillId="0" borderId="0" xfId="53" applyFont="1"/>
    <xf numFmtId="0" fontId="39" fillId="0" borderId="0" xfId="53" applyFont="1" applyBorder="1"/>
    <xf numFmtId="0" fontId="41" fillId="0" borderId="0" xfId="54" applyFont="1" applyAlignment="1" applyProtection="1"/>
    <xf numFmtId="0" fontId="41" fillId="0" borderId="0" xfId="54" applyFont="1"/>
    <xf numFmtId="0" fontId="2" fillId="0" borderId="0" xfId="55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top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/>
    <xf numFmtId="0" fontId="5" fillId="0" borderId="0" xfId="0" applyFont="1" applyFill="1" applyAlignment="1"/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9" xfId="0" applyNumberFormat="1" applyFont="1" applyFill="1" applyBorder="1" applyAlignment="1" applyProtection="1">
      <alignment vertical="center"/>
    </xf>
    <xf numFmtId="0" fontId="34" fillId="0" borderId="0" xfId="0" applyFont="1" applyFill="1" applyAlignment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4" fillId="0" borderId="0" xfId="0" applyNumberFormat="1" applyFont="1" applyFill="1" applyBorder="1" applyAlignment="1" applyProtection="1">
      <alignment vertical="top" wrapText="1"/>
    </xf>
    <xf numFmtId="0" fontId="5" fillId="0" borderId="12" xfId="0" applyNumberFormat="1" applyFont="1" applyFill="1" applyBorder="1" applyAlignment="1" applyProtection="1">
      <alignment horizontal="left" wrapText="1" indent="1"/>
    </xf>
    <xf numFmtId="0" fontId="5" fillId="0" borderId="13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2" fillId="0" borderId="0" xfId="0" applyFont="1" applyFill="1"/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/>
    <xf numFmtId="0" fontId="5" fillId="0" borderId="13" xfId="0" applyNumberFormat="1" applyFont="1" applyFill="1" applyBorder="1" applyAlignment="1" applyProtection="1">
      <alignment horizontal="right" wrapText="1"/>
    </xf>
    <xf numFmtId="0" fontId="5" fillId="0" borderId="13" xfId="0" quotePrefix="1" applyNumberFormat="1" applyFont="1" applyFill="1" applyBorder="1" applyAlignment="1" applyProtection="1">
      <alignment horizontal="right" wrapText="1"/>
    </xf>
    <xf numFmtId="49" fontId="5" fillId="0" borderId="13" xfId="0" applyNumberFormat="1" applyFont="1" applyFill="1" applyBorder="1" applyAlignment="1" applyProtection="1">
      <alignment horizontal="right" wrapText="1"/>
    </xf>
    <xf numFmtId="0" fontId="4" fillId="0" borderId="0" xfId="26" applyAlignment="1" applyProtection="1"/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vertical="top"/>
    </xf>
    <xf numFmtId="0" fontId="38" fillId="0" borderId="0" xfId="0" applyFont="1" applyFill="1" applyAlignment="1">
      <alignment vertical="top"/>
    </xf>
    <xf numFmtId="0" fontId="5" fillId="0" borderId="0" xfId="0" quotePrefix="1" applyFont="1" applyFill="1" applyBorder="1" applyAlignment="1"/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0" fontId="42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right" vertical="top"/>
    </xf>
    <xf numFmtId="0" fontId="37" fillId="0" borderId="0" xfId="0" applyFont="1" applyFill="1" applyAlignment="1">
      <alignment vertical="top"/>
    </xf>
    <xf numFmtId="0" fontId="34" fillId="0" borderId="0" xfId="0" applyNumberFormat="1" applyFont="1" applyFill="1" applyBorder="1" applyAlignment="1" applyProtection="1">
      <alignment vertical="top"/>
    </xf>
    <xf numFmtId="0" fontId="34" fillId="0" borderId="0" xfId="0" applyNumberFormat="1" applyFont="1" applyFill="1" applyBorder="1" applyAlignment="1" applyProtection="1">
      <alignment horizontal="right" vertical="top" wrapText="1"/>
    </xf>
    <xf numFmtId="0" fontId="44" fillId="0" borderId="0" xfId="26" applyFont="1" applyFill="1" applyAlignment="1" applyProtection="1">
      <alignment vertical="top"/>
    </xf>
    <xf numFmtId="0" fontId="2" fillId="0" borderId="0" xfId="55" applyNumberFormat="1" applyFont="1" applyFill="1" applyBorder="1" applyAlignment="1" applyProtection="1">
      <alignment horizontal="left"/>
    </xf>
    <xf numFmtId="0" fontId="36" fillId="0" borderId="0" xfId="38" applyFont="1" applyAlignment="1"/>
    <xf numFmtId="0" fontId="36" fillId="0" borderId="0" xfId="38" applyFont="1"/>
    <xf numFmtId="0" fontId="9" fillId="0" borderId="0" xfId="0" applyFont="1"/>
    <xf numFmtId="0" fontId="34" fillId="0" borderId="0" xfId="0" applyFont="1"/>
    <xf numFmtId="0" fontId="35" fillId="15" borderId="0" xfId="0" applyNumberFormat="1" applyFont="1" applyFill="1" applyBorder="1" applyAlignment="1" applyProtection="1">
      <alignment wrapText="1"/>
    </xf>
    <xf numFmtId="0" fontId="45" fillId="15" borderId="0" xfId="0" applyNumberFormat="1" applyFont="1" applyFill="1" applyBorder="1" applyAlignment="1" applyProtection="1">
      <alignment vertical="center"/>
    </xf>
    <xf numFmtId="0" fontId="46" fillId="0" borderId="0" xfId="0" applyFont="1" applyFill="1"/>
    <xf numFmtId="0" fontId="2" fillId="0" borderId="0" xfId="0" applyFont="1" applyFill="1" applyAlignment="1">
      <alignment horizontal="left" indent="1"/>
    </xf>
    <xf numFmtId="0" fontId="5" fillId="0" borderId="0" xfId="0" applyNumberFormat="1" applyFont="1" applyFill="1" applyBorder="1" applyAlignment="1" applyProtection="1"/>
    <xf numFmtId="0" fontId="42" fillId="0" borderId="0" xfId="0" applyFont="1" applyFill="1" applyAlignment="1">
      <alignment vertical="top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vertical="center"/>
    </xf>
    <xf numFmtId="165" fontId="5" fillId="0" borderId="9" xfId="0" applyNumberFormat="1" applyFont="1" applyFill="1" applyBorder="1" applyAlignment="1" applyProtection="1">
      <alignment vertical="center"/>
    </xf>
    <xf numFmtId="165" fontId="47" fillId="0" borderId="0" xfId="0" applyNumberFormat="1" applyFont="1" applyFill="1" applyBorder="1" applyAlignment="1" applyProtection="1">
      <alignment vertical="center"/>
    </xf>
    <xf numFmtId="165" fontId="47" fillId="0" borderId="9" xfId="0" applyNumberFormat="1" applyFont="1" applyFill="1" applyBorder="1" applyAlignment="1" applyProtection="1">
      <alignment vertical="center"/>
    </xf>
    <xf numFmtId="0" fontId="2" fillId="0" borderId="0" xfId="53" applyFont="1"/>
    <xf numFmtId="0" fontId="48" fillId="15" borderId="0" xfId="0" applyFont="1" applyFill="1"/>
    <xf numFmtId="0" fontId="9" fillId="0" borderId="0" xfId="53" applyFont="1"/>
    <xf numFmtId="0" fontId="49" fillId="0" borderId="0" xfId="54" applyFont="1" applyAlignment="1" applyProtection="1"/>
    <xf numFmtId="0" fontId="49" fillId="0" borderId="0" xfId="26" applyFont="1" applyAlignment="1" applyProtection="1"/>
    <xf numFmtId="0" fontId="38" fillId="0" borderId="0" xfId="0" applyNumberFormat="1" applyFont="1" applyFill="1" applyBorder="1" applyAlignment="1" applyProtection="1"/>
    <xf numFmtId="0" fontId="11" fillId="0" borderId="0" xfId="38"/>
    <xf numFmtId="0" fontId="5" fillId="0" borderId="0" xfId="0" applyNumberFormat="1" applyFont="1" applyFill="1" applyBorder="1" applyAlignment="1" applyProtection="1"/>
    <xf numFmtId="165" fontId="5" fillId="19" borderId="0" xfId="0" applyNumberFormat="1" applyFont="1" applyFill="1" applyBorder="1" applyAlignment="1" applyProtection="1">
      <alignment vertical="center"/>
    </xf>
    <xf numFmtId="165" fontId="5" fillId="19" borderId="9" xfId="0" applyNumberFormat="1" applyFont="1" applyFill="1" applyBorder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 applyProtection="1"/>
    <xf numFmtId="165" fontId="5" fillId="0" borderId="9" xfId="0" applyNumberFormat="1" applyFont="1" applyFill="1" applyBorder="1" applyAlignment="1" applyProtection="1">
      <alignment horizontal="right"/>
    </xf>
    <xf numFmtId="165" fontId="5" fillId="0" borderId="9" xfId="0" applyNumberFormat="1" applyFont="1" applyFill="1" applyBorder="1" applyAlignment="1" applyProtection="1"/>
    <xf numFmtId="165" fontId="7" fillId="0" borderId="0" xfId="0" applyNumberFormat="1" applyFont="1" applyFill="1" applyBorder="1" applyAlignment="1" applyProtection="1">
      <alignment vertical="center"/>
    </xf>
    <xf numFmtId="0" fontId="34" fillId="0" borderId="0" xfId="0" applyFont="1" applyFill="1" applyAlignment="1">
      <alignment horizontal="left" vertical="top"/>
    </xf>
    <xf numFmtId="0" fontId="5" fillId="0" borderId="0" xfId="0" applyNumberFormat="1" applyFont="1" applyFill="1" applyBorder="1" applyAlignment="1" applyProtection="1"/>
    <xf numFmtId="0" fontId="42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wrapText="1"/>
    </xf>
    <xf numFmtId="0" fontId="42" fillId="0" borderId="9" xfId="0" applyFont="1" applyFill="1" applyBorder="1" applyAlignment="1">
      <alignment horizontal="left" vertical="top" wrapText="1"/>
    </xf>
    <xf numFmtId="0" fontId="42" fillId="0" borderId="0" xfId="0" applyNumberFormat="1" applyFont="1" applyFill="1" applyBorder="1" applyAlignment="1" applyProtection="1">
      <alignment horizontal="left" vertical="top" wrapText="1"/>
    </xf>
  </cellXfs>
  <cellStyles count="56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Bad" xfId="7"/>
    <cellStyle name="bin" xfId="8"/>
    <cellStyle name="cell" xfId="9"/>
    <cellStyle name="Check Cell" xfId="10"/>
    <cellStyle name="Col&amp;RowHeadings" xfId="11"/>
    <cellStyle name="ColCodes" xfId="12"/>
    <cellStyle name="ColTitles" xfId="13"/>
    <cellStyle name="column" xfId="14"/>
    <cellStyle name="Comma 2" xfId="15"/>
    <cellStyle name="DataEntryCells" xfId="16"/>
    <cellStyle name="Explanatory Text" xfId="17"/>
    <cellStyle name="formula" xfId="18"/>
    <cellStyle name="gap" xfId="19"/>
    <cellStyle name="Good" xfId="20"/>
    <cellStyle name="GreyBackground" xfId="21"/>
    <cellStyle name="Heading 1" xfId="22"/>
    <cellStyle name="Heading 2" xfId="23"/>
    <cellStyle name="Heading 3" xfId="24"/>
    <cellStyle name="Heading 4" xfId="25"/>
    <cellStyle name="ISC" xfId="27"/>
    <cellStyle name="level1a" xfId="28"/>
    <cellStyle name="level2" xfId="29"/>
    <cellStyle name="level2a" xfId="30"/>
    <cellStyle name="level3" xfId="31"/>
    <cellStyle name="Lien hypertexte" xfId="26" builtinId="8"/>
    <cellStyle name="Lien hypertexte 2" xfId="54"/>
    <cellStyle name="Migliaia (0)_conti99" xfId="32"/>
    <cellStyle name="Neutral" xfId="33"/>
    <cellStyle name="Normal" xfId="0" builtinId="0"/>
    <cellStyle name="Normal 2" xfId="34"/>
    <cellStyle name="Normal 2 2" xfId="35"/>
    <cellStyle name="Normal 2 3" xfId="36"/>
    <cellStyle name="Normal 2_AUG_TabChap2" xfId="37"/>
    <cellStyle name="Normal 3" xfId="38"/>
    <cellStyle name="Normal 4" xfId="39"/>
    <cellStyle name="Normal 5" xfId="53"/>
    <cellStyle name="Output" xfId="40"/>
    <cellStyle name="Pourcentage 2" xfId="55"/>
    <cellStyle name="Prozent_SubCatperStud" xfId="41"/>
    <cellStyle name="row" xfId="42"/>
    <cellStyle name="RowCodes" xfId="43"/>
    <cellStyle name="Row-Col Headings" xfId="44"/>
    <cellStyle name="RowTitles_CENTRAL_GOVT" xfId="45"/>
    <cellStyle name="RowTitles-Col2" xfId="46"/>
    <cellStyle name="RowTitles-Detail" xfId="47"/>
    <cellStyle name="Standard_GENGOV" xfId="48"/>
    <cellStyle name="temp" xfId="49"/>
    <cellStyle name="Title" xfId="50"/>
    <cellStyle name="title1" xfId="51"/>
    <cellStyle name="Total" xfId="5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129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4981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47625</xdr:rowOff>
    </xdr:to>
    <xdr:pic>
      <xdr:nvPicPr>
        <xdr:cNvPr id="1130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981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47625</xdr:rowOff>
    </xdr:to>
    <xdr:pic>
      <xdr:nvPicPr>
        <xdr:cNvPr id="1131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4200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47625</xdr:rowOff>
    </xdr:to>
    <xdr:pic>
      <xdr:nvPicPr>
        <xdr:cNvPr id="1132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2005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2/data2000/E8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3342</v>
          </cell>
          <cell r="G4">
            <v>1568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f-402101" TargetMode="External"/><Relationship Id="rId1" Type="http://schemas.openxmlformats.org/officeDocument/2006/relationships/hyperlink" Target="mailto:Educ.Indicators@bfs.admin.ch?subject=ind-f-4031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"/>
  <sheetViews>
    <sheetView showGridLines="0" tabSelected="1" zoomScaleNormal="100" workbookViewId="0">
      <selection activeCell="A12" sqref="A12"/>
    </sheetView>
  </sheetViews>
  <sheetFormatPr baseColWidth="10" defaultColWidth="9.85546875" defaultRowHeight="12.75" x14ac:dyDescent="0.2"/>
  <cols>
    <col min="1" max="1" width="5.140625" style="5" customWidth="1"/>
    <col min="2" max="14" width="9.85546875" style="5"/>
    <col min="15" max="15" width="2.5703125" style="5" customWidth="1"/>
    <col min="16" max="16384" width="9.85546875" style="5"/>
  </cols>
  <sheetData>
    <row r="1" spans="1:256" ht="13.5" customHeight="1" x14ac:dyDescent="0.2">
      <c r="A1" s="63"/>
      <c r="B1" s="63"/>
    </row>
    <row r="2" spans="1:256" customFormat="1" ht="19.5" customHeight="1" x14ac:dyDescent="0.25">
      <c r="A2" s="64" t="s">
        <v>13</v>
      </c>
      <c r="B2" s="48"/>
      <c r="C2" s="48"/>
      <c r="D2" s="48"/>
      <c r="E2" s="48"/>
      <c r="F2" s="48"/>
      <c r="G2" s="48"/>
      <c r="H2" s="49"/>
      <c r="I2" s="50"/>
    </row>
    <row r="3" spans="1:256" ht="13.5" customHeight="1" x14ac:dyDescent="0.2">
      <c r="A3" s="6" t="s">
        <v>12</v>
      </c>
      <c r="B3" s="6"/>
    </row>
    <row r="4" spans="1:256" customFormat="1" ht="25.5" customHeight="1" x14ac:dyDescent="0.2">
      <c r="A4" s="47" t="s">
        <v>19</v>
      </c>
      <c r="B4" s="47"/>
    </row>
    <row r="5" spans="1:256" ht="13.5" customHeight="1" x14ac:dyDescent="0.2">
      <c r="A5" s="65" t="s">
        <v>20</v>
      </c>
      <c r="B5" s="66" t="str">
        <f>'T1'!A2</f>
        <v>Dépenses publiques d'éducation, de 1990 à 2019</v>
      </c>
      <c r="C5" s="7"/>
      <c r="D5" s="7"/>
      <c r="E5" s="7"/>
      <c r="F5" s="7"/>
      <c r="G5" s="7"/>
      <c r="H5" s="7"/>
      <c r="I5" s="7"/>
    </row>
    <row r="6" spans="1:256" ht="13.5" customHeight="1" x14ac:dyDescent="0.2">
      <c r="A6" s="65" t="s">
        <v>21</v>
      </c>
      <c r="B6" s="67" t="str">
        <f>'T2'!A2</f>
        <v>Dépenses publiques d'éducation selon le canton, en 2019</v>
      </c>
      <c r="C6" s="31"/>
      <c r="D6" s="31"/>
      <c r="E6" s="31"/>
      <c r="F6" s="31"/>
      <c r="G6" s="31"/>
      <c r="H6" s="7"/>
      <c r="I6" s="7"/>
    </row>
    <row r="7" spans="1:256" customFormat="1" ht="25.5" customHeight="1" x14ac:dyDescent="0.2">
      <c r="A7" s="47" t="s">
        <v>22</v>
      </c>
      <c r="B7" s="47"/>
    </row>
    <row r="8" spans="1:256" ht="13.5" customHeight="1" x14ac:dyDescent="0.2">
      <c r="A8" s="65" t="s">
        <v>23</v>
      </c>
      <c r="B8" s="66" t="str">
        <f>'TD1'!A2</f>
        <v>Dépenses publiques d'éducation selon le degré de formation, 2019</v>
      </c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</row>
    <row r="9" spans="1:256" s="45" customFormat="1" ht="25.5" customHeight="1" x14ac:dyDescent="0.2">
      <c r="A9" s="44" t="s">
        <v>68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46" customFormat="1" ht="15" customHeight="1" x14ac:dyDescent="0.2">
      <c r="A10" s="9" t="str">
        <f>"© OFS " &amp; RIGHT(A9,4)</f>
        <v>© OFS 2022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46" customFormat="1" ht="25.5" customHeight="1" x14ac:dyDescent="0.2">
      <c r="A11" s="31" t="s">
        <v>24</v>
      </c>
      <c r="B11" s="31"/>
      <c r="C11" s="31"/>
      <c r="D11" s="31"/>
      <c r="E11" s="31"/>
      <c r="F11" s="31"/>
      <c r="G11" s="31"/>
      <c r="H11" s="31"/>
      <c r="I11" s="69"/>
    </row>
    <row r="12" spans="1:256" s="45" customFormat="1" ht="25.5" customHeight="1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4" customFormat="1" ht="13.5" customHeight="1" x14ac:dyDescent="0.2">
      <c r="A13" s="44"/>
      <c r="B13" s="68"/>
      <c r="C13" s="68"/>
      <c r="D13" s="68"/>
      <c r="E13" s="68"/>
      <c r="F13" s="68"/>
      <c r="G13" s="68"/>
      <c r="H13" s="68"/>
    </row>
    <row r="14" spans="1:256" s="46" customFormat="1" ht="15" customHeight="1" x14ac:dyDescent="0.2">
      <c r="A14" s="4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46" customFormat="1" ht="25.5" customHeight="1" x14ac:dyDescent="0.2">
      <c r="A15" s="31"/>
      <c r="B15" s="31"/>
      <c r="C15" s="31"/>
      <c r="D15" s="31"/>
      <c r="E15" s="31"/>
      <c r="F15" s="31"/>
      <c r="G15" s="31"/>
      <c r="H15" s="31"/>
      <c r="I15" s="69"/>
    </row>
  </sheetData>
  <hyperlinks>
    <hyperlink ref="B5:I5" location="'T1'!A1" display="'T1'!A1"/>
    <hyperlink ref="B5:H5" location="'T1'!A1" display="'T1'!A1"/>
    <hyperlink ref="B8:I8" location="'T1'!A1" display="'T1'!A1"/>
    <hyperlink ref="B8:H8" location="'T1'!A1" display="'T1'!A1"/>
    <hyperlink ref="B8:N8" location="'TD1'!A1" display="'TD1'!A1"/>
    <hyperlink ref="B6:I6" location="'T1'!A1" display="'T1'!A1"/>
    <hyperlink ref="B6:H6" location="'T1'!A1" display="'T1'!A1"/>
    <hyperlink ref="B6:G6" location="'T2'!A1" display="'T2'!A1"/>
    <hyperlink ref="A11:H11" r:id="rId1" display="Contact: Office fédéral de la statistique (OFS), Indicateurs de la formation, EducIndicators@bfs.admin.ch"/>
    <hyperlink ref="A11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9.7109375" style="1" customWidth="1"/>
    <col min="2" max="2" width="5.42578125" style="1" customWidth="1"/>
    <col min="3" max="6" width="5.42578125" style="1" hidden="1" customWidth="1"/>
    <col min="7" max="7" width="5.42578125" style="1" customWidth="1"/>
    <col min="8" max="11" width="5.42578125" style="1" hidden="1" customWidth="1"/>
    <col min="12" max="12" width="5.42578125" style="1" customWidth="1"/>
    <col min="13" max="16" width="5.42578125" style="1" hidden="1" customWidth="1"/>
    <col min="17" max="17" width="5.42578125" style="1" customWidth="1"/>
    <col min="18" max="20" width="5.42578125" style="1" hidden="1" customWidth="1"/>
    <col min="21" max="31" width="5.42578125" style="1" customWidth="1"/>
    <col min="32" max="258" width="9.140625" style="1" customWidth="1"/>
    <col min="259" max="16384" width="11.42578125" style="1"/>
  </cols>
  <sheetData>
    <row r="1" spans="1:31" s="40" customFormat="1" ht="25.5" customHeight="1" x14ac:dyDescent="0.2">
      <c r="A1" s="43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s="3" customFormat="1" ht="13.5" customHeight="1" x14ac:dyDescent="0.2">
      <c r="A2" s="78" t="str">
        <f>CONCATENATE(Index!A2,", de 1990 à ",RIGHT(Index!A9,4)-3)</f>
        <v>Dépenses publiques d'éducation, de 1990 à 2019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10"/>
      <c r="AC2" s="39"/>
      <c r="AD2" s="39"/>
      <c r="AE2" s="39" t="s">
        <v>20</v>
      </c>
    </row>
    <row r="3" spans="1:31" s="3" customFormat="1" ht="13.5" customHeight="1" x14ac:dyDescent="0.2">
      <c r="A3" s="80" t="s">
        <v>27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10"/>
      <c r="Z3" s="10"/>
      <c r="AA3" s="10"/>
      <c r="AB3" s="10"/>
      <c r="AC3" s="10"/>
      <c r="AD3" s="10"/>
      <c r="AE3" s="10"/>
    </row>
    <row r="4" spans="1:31" s="2" customFormat="1" ht="13.5" customHeight="1" x14ac:dyDescent="0.2">
      <c r="A4" s="11" t="s">
        <v>0</v>
      </c>
      <c r="B4" s="28">
        <v>1990</v>
      </c>
      <c r="C4" s="28">
        <v>1991</v>
      </c>
      <c r="D4" s="28">
        <v>1992</v>
      </c>
      <c r="E4" s="28">
        <v>1993</v>
      </c>
      <c r="F4" s="28">
        <v>1994</v>
      </c>
      <c r="G4" s="29" t="s">
        <v>31</v>
      </c>
      <c r="H4" s="28">
        <v>1996</v>
      </c>
      <c r="I4" s="28">
        <v>1997</v>
      </c>
      <c r="J4" s="28">
        <v>1998</v>
      </c>
      <c r="K4" s="28">
        <v>1999</v>
      </c>
      <c r="L4" s="28">
        <v>2000</v>
      </c>
      <c r="M4" s="28">
        <v>2001</v>
      </c>
      <c r="N4" s="28">
        <v>2002</v>
      </c>
      <c r="O4" s="28">
        <v>2003</v>
      </c>
      <c r="P4" s="30" t="s">
        <v>4</v>
      </c>
      <c r="Q4" s="28">
        <v>2005</v>
      </c>
      <c r="R4" s="28">
        <v>2006</v>
      </c>
      <c r="S4" s="28" t="s">
        <v>1</v>
      </c>
      <c r="T4" s="30" t="s">
        <v>5</v>
      </c>
      <c r="U4" s="30" t="s">
        <v>2</v>
      </c>
      <c r="V4" s="30" t="s">
        <v>3</v>
      </c>
      <c r="W4" s="30">
        <v>2011</v>
      </c>
      <c r="X4" s="30">
        <v>2012</v>
      </c>
      <c r="Y4" s="30">
        <v>2013</v>
      </c>
      <c r="Z4" s="30" t="s">
        <v>15</v>
      </c>
      <c r="AA4" s="30" t="s">
        <v>16</v>
      </c>
      <c r="AB4" s="30" t="s">
        <v>18</v>
      </c>
      <c r="AC4" s="30" t="s">
        <v>32</v>
      </c>
      <c r="AD4" s="30" t="s">
        <v>59</v>
      </c>
      <c r="AE4" s="30" t="s">
        <v>64</v>
      </c>
    </row>
    <row r="5" spans="1:31" s="2" customFormat="1" ht="13.5" customHeight="1" x14ac:dyDescent="0.2">
      <c r="A5" s="15" t="s">
        <v>6</v>
      </c>
      <c r="B5" s="61">
        <v>4.4950768552494802</v>
      </c>
      <c r="C5" s="61">
        <v>4.8084405745550196</v>
      </c>
      <c r="D5" s="61">
        <v>5.0712299836188297</v>
      </c>
      <c r="E5" s="61">
        <v>5.0934416768151198</v>
      </c>
      <c r="F5" s="61">
        <v>5.0343445929932598</v>
      </c>
      <c r="G5" s="61">
        <v>5.0416950522895201</v>
      </c>
      <c r="H5" s="61">
        <v>5.07380522059713</v>
      </c>
      <c r="I5" s="61">
        <v>4.9917470681880998</v>
      </c>
      <c r="J5" s="61">
        <v>4.8736287050014697</v>
      </c>
      <c r="K5" s="61">
        <v>4.8690180665081497</v>
      </c>
      <c r="L5" s="59">
        <v>4.7992612260985696</v>
      </c>
      <c r="M5" s="59">
        <v>4.9530280759229397</v>
      </c>
      <c r="N5" s="59">
        <v>5.3105591737830196</v>
      </c>
      <c r="O5" s="59">
        <v>5.4318790227872</v>
      </c>
      <c r="P5" s="59">
        <v>5.3207559411481702</v>
      </c>
      <c r="Q5" s="59">
        <v>5.22480285769349</v>
      </c>
      <c r="R5" s="59">
        <v>5.0015702477222899</v>
      </c>
      <c r="S5" s="59">
        <v>4.7181919705413504</v>
      </c>
      <c r="T5" s="59">
        <v>4.9351042286731097</v>
      </c>
      <c r="U5" s="59">
        <v>5.2678163673217302</v>
      </c>
      <c r="V5" s="59">
        <v>5.1880152716348702</v>
      </c>
      <c r="W5" s="59">
        <v>5.2602998157440402</v>
      </c>
      <c r="X5" s="59">
        <v>5.3169907681876403</v>
      </c>
      <c r="Y5" s="59">
        <v>5.3328549307371098</v>
      </c>
      <c r="Z5" s="59">
        <v>5.3450067811829598</v>
      </c>
      <c r="AA5" s="59">
        <v>5.4382024344530198</v>
      </c>
      <c r="AB5" s="59">
        <v>5.4187422567846202</v>
      </c>
      <c r="AC5" s="59">
        <v>5.4943350939236</v>
      </c>
      <c r="AD5" s="59">
        <v>5.4093567675832599</v>
      </c>
      <c r="AE5" s="71">
        <v>5.49726717302579</v>
      </c>
    </row>
    <row r="6" spans="1:31" s="2" customFormat="1" ht="13.5" customHeight="1" x14ac:dyDescent="0.2">
      <c r="A6" s="16" t="s">
        <v>7</v>
      </c>
      <c r="B6" s="62">
        <v>15.7035602381209</v>
      </c>
      <c r="C6" s="62">
        <v>15.768474724583999</v>
      </c>
      <c r="D6" s="62">
        <v>15.5525650397551</v>
      </c>
      <c r="E6" s="62">
        <v>14.514037966575501</v>
      </c>
      <c r="F6" s="62">
        <v>14.6072685775988</v>
      </c>
      <c r="G6" s="62">
        <v>14.8711406688194</v>
      </c>
      <c r="H6" s="62">
        <v>14.4496757804836</v>
      </c>
      <c r="I6" s="62">
        <v>14.081780281937601</v>
      </c>
      <c r="J6" s="62">
        <v>14.0149084509058</v>
      </c>
      <c r="K6" s="62">
        <v>14.4672360827813</v>
      </c>
      <c r="L6" s="60">
        <v>14.7546613290615</v>
      </c>
      <c r="M6" s="60">
        <v>14.8291775212823</v>
      </c>
      <c r="N6" s="60">
        <v>15.2480893093145</v>
      </c>
      <c r="O6" s="60">
        <v>15.4597796881917</v>
      </c>
      <c r="P6" s="60">
        <v>15.301978545839299</v>
      </c>
      <c r="Q6" s="60">
        <v>15.350517768680501</v>
      </c>
      <c r="R6" s="60">
        <v>15.5314327573592</v>
      </c>
      <c r="S6" s="60">
        <v>15.063299872654801</v>
      </c>
      <c r="T6" s="60">
        <v>16.1601363065291</v>
      </c>
      <c r="U6" s="60">
        <v>16.994618550750101</v>
      </c>
      <c r="V6" s="60">
        <v>16.9511534186055</v>
      </c>
      <c r="W6" s="60">
        <v>16.828386590434601</v>
      </c>
      <c r="X6" s="60">
        <v>17.083840005941902</v>
      </c>
      <c r="Y6" s="60">
        <v>17.104717451719299</v>
      </c>
      <c r="Z6" s="60">
        <v>17.215199222095301</v>
      </c>
      <c r="AA6" s="60">
        <v>17.136082979251899</v>
      </c>
      <c r="AB6" s="60">
        <v>17.325575843582701</v>
      </c>
      <c r="AC6" s="60">
        <v>17.507881551711101</v>
      </c>
      <c r="AD6" s="60">
        <v>17.653250060290699</v>
      </c>
      <c r="AE6" s="72">
        <v>17.399136013351299</v>
      </c>
    </row>
    <row r="7" spans="1:31" s="4" customFormat="1" ht="13.5" customHeight="1" x14ac:dyDescent="0.2">
      <c r="A7" s="81" t="s">
        <v>17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4" customFormat="1" ht="10.5" customHeight="1" x14ac:dyDescent="0.2">
      <c r="A8" s="35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13"/>
      <c r="Z8" s="13"/>
      <c r="AA8" s="13"/>
      <c r="AB8" s="13"/>
      <c r="AC8" s="13"/>
      <c r="AD8" s="13"/>
      <c r="AE8" s="13"/>
    </row>
    <row r="9" spans="1:31" s="4" customFormat="1" ht="10.5" customHeight="1" x14ac:dyDescent="0.2">
      <c r="A9" s="35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13"/>
      <c r="Z9" s="13"/>
      <c r="AA9" s="13"/>
      <c r="AB9" s="13"/>
      <c r="AC9" s="13"/>
      <c r="AD9" s="13"/>
      <c r="AE9" s="13"/>
    </row>
    <row r="10" spans="1:31" s="34" customFormat="1" ht="13.5" customHeight="1" x14ac:dyDescent="0.2">
      <c r="A10" s="36" t="s">
        <v>30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4" customFormat="1" ht="13.5" customHeight="1" x14ac:dyDescent="0.2">
      <c r="A11" s="27" t="s">
        <v>67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13"/>
      <c r="Z11" s="13"/>
      <c r="AA11" s="13"/>
      <c r="AB11" s="13"/>
      <c r="AC11" s="13"/>
      <c r="AD11" s="13"/>
      <c r="AE11" s="13"/>
    </row>
    <row r="12" spans="1:31" s="4" customFormat="1" ht="15" customHeight="1" x14ac:dyDescent="0.2">
      <c r="A12" s="79" t="str">
        <f>Index!A10</f>
        <v>© OFS 2022</v>
      </c>
      <c r="B12" s="79"/>
      <c r="C12" s="79"/>
      <c r="D12" s="79"/>
      <c r="E12" s="79"/>
      <c r="F12" s="79"/>
      <c r="G12" s="79"/>
      <c r="H12" s="79"/>
      <c r="I12" s="79"/>
      <c r="J12" s="53"/>
      <c r="K12" s="53"/>
      <c r="L12" s="53"/>
      <c r="M12" s="53"/>
      <c r="N12" s="5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s="4" customFormat="1" ht="27" customHeight="1" x14ac:dyDescent="0.2">
      <c r="A13" s="53" t="str">
        <f>Index!A11</f>
        <v>Contact: Office fédéral de la statistique (OFS), Indicateurs de la formation, EducIndicators@bfs.admin.ch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</sheetData>
  <mergeCells count="4">
    <mergeCell ref="A2:AA2"/>
    <mergeCell ref="A12:I12"/>
    <mergeCell ref="A3:X3"/>
    <mergeCell ref="A7:U7"/>
  </mergeCells>
  <phoneticPr fontId="0" type="noConversion"/>
  <hyperlinks>
    <hyperlink ref="A1" location="Index!A1" display="Retour"/>
  </hyperlinks>
  <pageMargins left="0.7" right="0.7" top="0.75" bottom="0.75" header="0.3" footer="0.3"/>
  <pageSetup paperSize="9" orientation="landscape" r:id="rId1"/>
  <ignoredErrors>
    <ignoredError sqref="P4 S4:V4 Z4:A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27.7109375" style="23" customWidth="1"/>
    <col min="2" max="3" width="24.42578125" style="23" customWidth="1"/>
    <col min="4" max="252" width="9.140625" style="23" customWidth="1"/>
    <col min="253" max="16384" width="11.42578125" style="23"/>
  </cols>
  <sheetData>
    <row r="1" spans="1:3" s="54" customFormat="1" ht="25.5" customHeight="1" x14ac:dyDescent="0.2">
      <c r="A1" s="43" t="s">
        <v>14</v>
      </c>
    </row>
    <row r="2" spans="1:3" s="10" customFormat="1" ht="13.5" customHeight="1" x14ac:dyDescent="0.2">
      <c r="A2" s="17" t="str">
        <f>CONCATENATE(Index!A2," selon le canton, en ",RIGHT(Index!A9,4)-3)</f>
        <v>Dépenses publiques d'éducation selon le canton, en 2019</v>
      </c>
      <c r="C2" s="39" t="s">
        <v>21</v>
      </c>
    </row>
    <row r="3" spans="1:3" s="10" customFormat="1" ht="25.5" customHeight="1" x14ac:dyDescent="0.2">
      <c r="A3" s="82" t="s">
        <v>66</v>
      </c>
      <c r="B3" s="82"/>
      <c r="C3" s="82"/>
    </row>
    <row r="4" spans="1:3" s="56" customFormat="1" ht="24.95" customHeight="1" x14ac:dyDescent="0.2">
      <c r="A4" s="11"/>
      <c r="B4" s="55" t="s">
        <v>6</v>
      </c>
      <c r="C4" s="55" t="s">
        <v>7</v>
      </c>
    </row>
    <row r="5" spans="1:3" s="22" customFormat="1" ht="13.5" customHeight="1" x14ac:dyDescent="0.2">
      <c r="A5" s="53" t="s">
        <v>33</v>
      </c>
      <c r="B5" s="73">
        <v>4.8854824452024257</v>
      </c>
      <c r="C5" s="74">
        <v>31.501736174088631</v>
      </c>
    </row>
    <row r="6" spans="1:3" s="22" customFormat="1" ht="13.5" customHeight="1" x14ac:dyDescent="0.2">
      <c r="A6" s="53" t="s">
        <v>34</v>
      </c>
      <c r="B6" s="73">
        <v>5.315426030686532</v>
      </c>
      <c r="C6" s="74">
        <v>29.236807243193631</v>
      </c>
    </row>
    <row r="7" spans="1:3" s="22" customFormat="1" ht="13.5" customHeight="1" x14ac:dyDescent="0.2">
      <c r="A7" s="53" t="s">
        <v>35</v>
      </c>
      <c r="B7" s="73">
        <v>5.0957213872875116</v>
      </c>
      <c r="C7" s="74">
        <v>30.44320192392334</v>
      </c>
    </row>
    <row r="8" spans="1:3" s="22" customFormat="1" ht="13.5" customHeight="1" x14ac:dyDescent="0.2">
      <c r="A8" s="53" t="s">
        <v>36</v>
      </c>
      <c r="B8" s="73">
        <v>5.4938376603686967</v>
      </c>
      <c r="C8" s="74">
        <v>21.293952755706758</v>
      </c>
    </row>
    <row r="9" spans="1:3" s="22" customFormat="1" ht="13.5" customHeight="1" x14ac:dyDescent="0.2">
      <c r="A9" s="53" t="s">
        <v>37</v>
      </c>
      <c r="B9" s="73">
        <v>4.8772312703607614</v>
      </c>
      <c r="C9" s="74">
        <v>25.41627067001674</v>
      </c>
    </row>
    <row r="10" spans="1:3" s="22" customFormat="1" ht="13.5" customHeight="1" x14ac:dyDescent="0.2">
      <c r="A10" s="53" t="s">
        <v>38</v>
      </c>
      <c r="B10" s="73">
        <v>4.5489824373679753</v>
      </c>
      <c r="C10" s="74">
        <v>24.426791929777629</v>
      </c>
    </row>
    <row r="11" spans="1:3" s="22" customFormat="1" ht="13.5" customHeight="1" x14ac:dyDescent="0.2">
      <c r="A11" s="53" t="s">
        <v>39</v>
      </c>
      <c r="B11" s="73">
        <v>4.4446969387540314</v>
      </c>
      <c r="C11" s="74">
        <v>25.331363967053679</v>
      </c>
    </row>
    <row r="12" spans="1:3" s="22" customFormat="1" ht="13.5" customHeight="1" x14ac:dyDescent="0.2">
      <c r="A12" s="53" t="s">
        <v>40</v>
      </c>
      <c r="B12" s="73">
        <v>5.0399269366137514</v>
      </c>
      <c r="C12" s="74">
        <v>27.44459897461676</v>
      </c>
    </row>
    <row r="13" spans="1:3" s="22" customFormat="1" ht="13.5" customHeight="1" x14ac:dyDescent="0.2">
      <c r="A13" s="53" t="s">
        <v>41</v>
      </c>
      <c r="B13" s="73">
        <v>2.626902979450755</v>
      </c>
      <c r="C13" s="74">
        <v>26.98216032887666</v>
      </c>
    </row>
    <row r="14" spans="1:3" s="22" customFormat="1" ht="13.5" customHeight="1" x14ac:dyDescent="0.2">
      <c r="A14" s="53" t="s">
        <v>42</v>
      </c>
      <c r="B14" s="73">
        <v>7.9594082528124401</v>
      </c>
      <c r="C14" s="74">
        <v>33.711198497497449</v>
      </c>
    </row>
    <row r="15" spans="1:3" s="22" customFormat="1" ht="13.5" customHeight="1" x14ac:dyDescent="0.2">
      <c r="A15" s="53" t="s">
        <v>43</v>
      </c>
      <c r="B15" s="73">
        <v>4.8024388208777591</v>
      </c>
      <c r="C15" s="74">
        <v>27.164543498602612</v>
      </c>
    </row>
    <row r="16" spans="1:3" s="22" customFormat="1" ht="13.5" customHeight="1" x14ac:dyDescent="0.2">
      <c r="A16" s="53" t="s">
        <v>44</v>
      </c>
      <c r="B16" s="73">
        <v>4.0276560910198826</v>
      </c>
      <c r="C16" s="74">
        <v>31.53907392784992</v>
      </c>
    </row>
    <row r="17" spans="1:31" s="22" customFormat="1" ht="13.5" customHeight="1" x14ac:dyDescent="0.2">
      <c r="A17" s="53" t="s">
        <v>45</v>
      </c>
      <c r="B17" s="73">
        <v>5.6694007210398114</v>
      </c>
      <c r="C17" s="74">
        <v>30.041560384201549</v>
      </c>
    </row>
    <row r="18" spans="1:31" s="22" customFormat="1" ht="13.5" customHeight="1" x14ac:dyDescent="0.2">
      <c r="A18" s="53" t="s">
        <v>46</v>
      </c>
      <c r="B18" s="73">
        <v>3.4938245388459812</v>
      </c>
      <c r="C18" s="74">
        <v>23.489295094796681</v>
      </c>
      <c r="J18" s="22" t="s">
        <v>62</v>
      </c>
    </row>
    <row r="19" spans="1:31" s="22" customFormat="1" ht="13.5" customHeight="1" x14ac:dyDescent="0.2">
      <c r="A19" s="53" t="s">
        <v>47</v>
      </c>
      <c r="B19" s="73">
        <v>5.3300306950521268</v>
      </c>
      <c r="C19" s="74">
        <v>25.261652842568949</v>
      </c>
    </row>
    <row r="20" spans="1:31" s="22" customFormat="1" ht="13.5" customHeight="1" x14ac:dyDescent="0.2">
      <c r="A20" s="53" t="s">
        <v>48</v>
      </c>
      <c r="B20" s="73">
        <v>5.6286160619371044</v>
      </c>
      <c r="C20" s="74">
        <v>28.862970693623879</v>
      </c>
    </row>
    <row r="21" spans="1:31" s="22" customFormat="1" ht="13.5" customHeight="1" x14ac:dyDescent="0.2">
      <c r="A21" s="53" t="s">
        <v>49</v>
      </c>
      <c r="B21" s="73">
        <v>5.3248643113910008</v>
      </c>
      <c r="C21" s="74">
        <v>30.341816180838979</v>
      </c>
    </row>
    <row r="22" spans="1:31" s="22" customFormat="1" ht="13.5" customHeight="1" x14ac:dyDescent="0.2">
      <c r="A22" s="53" t="s">
        <v>50</v>
      </c>
      <c r="B22" s="73">
        <v>5.1088020051354492</v>
      </c>
      <c r="C22" s="74">
        <v>19.964034498781778</v>
      </c>
    </row>
    <row r="23" spans="1:31" s="22" customFormat="1" ht="13.5" customHeight="1" x14ac:dyDescent="0.2">
      <c r="A23" s="53" t="s">
        <v>51</v>
      </c>
      <c r="B23" s="73">
        <v>4.9467379761887518</v>
      </c>
      <c r="C23" s="74">
        <v>30.67461731664844</v>
      </c>
    </row>
    <row r="24" spans="1:31" s="22" customFormat="1" ht="13.5" customHeight="1" x14ac:dyDescent="0.2">
      <c r="A24" s="53" t="s">
        <v>52</v>
      </c>
      <c r="B24" s="73">
        <v>5.7785541092911643</v>
      </c>
      <c r="C24" s="74">
        <v>31.33682666530385</v>
      </c>
    </row>
    <row r="25" spans="1:31" s="22" customFormat="1" ht="13.5" customHeight="1" x14ac:dyDescent="0.2">
      <c r="A25" s="53" t="s">
        <v>53</v>
      </c>
      <c r="B25" s="73">
        <v>4.0349148719731538</v>
      </c>
      <c r="C25" s="74">
        <v>24.09897240895252</v>
      </c>
    </row>
    <row r="26" spans="1:31" s="22" customFormat="1" ht="13.5" customHeight="1" x14ac:dyDescent="0.2">
      <c r="A26" s="53" t="s">
        <v>54</v>
      </c>
      <c r="B26" s="73">
        <v>6.015803039707655</v>
      </c>
      <c r="C26" s="74">
        <v>25.72482479420551</v>
      </c>
    </row>
    <row r="27" spans="1:31" s="22" customFormat="1" ht="13.5" customHeight="1" x14ac:dyDescent="0.2">
      <c r="A27" s="53" t="s">
        <v>55</v>
      </c>
      <c r="B27" s="73">
        <v>5.5248879418450931</v>
      </c>
      <c r="C27" s="74">
        <v>20.568407909057811</v>
      </c>
    </row>
    <row r="28" spans="1:31" s="22" customFormat="1" ht="13.5" customHeight="1" x14ac:dyDescent="0.2">
      <c r="A28" s="53" t="s">
        <v>56</v>
      </c>
      <c r="B28" s="73">
        <v>4.6471045649323619</v>
      </c>
      <c r="C28" s="74">
        <v>24.95658049904257</v>
      </c>
    </row>
    <row r="29" spans="1:31" s="22" customFormat="1" ht="13.5" customHeight="1" x14ac:dyDescent="0.2">
      <c r="A29" s="53" t="s">
        <v>57</v>
      </c>
      <c r="B29" s="73">
        <v>5.3953839337272758</v>
      </c>
      <c r="C29" s="74">
        <v>17.346508057824181</v>
      </c>
    </row>
    <row r="30" spans="1:31" s="22" customFormat="1" ht="13.5" customHeight="1" x14ac:dyDescent="0.2">
      <c r="A30" s="57" t="s">
        <v>58</v>
      </c>
      <c r="B30" s="75">
        <v>4.9916534970103346</v>
      </c>
      <c r="C30" s="76">
        <v>22.145423887463689</v>
      </c>
    </row>
    <row r="31" spans="1:31" s="4" customFormat="1" ht="13.5" customHeight="1" x14ac:dyDescent="0.2">
      <c r="A31" s="27" t="s">
        <v>67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13"/>
      <c r="Z31" s="13"/>
      <c r="AA31" s="13"/>
      <c r="AB31" s="13"/>
      <c r="AC31" s="13"/>
      <c r="AD31" s="13"/>
      <c r="AE31" s="13"/>
    </row>
    <row r="32" spans="1:31" s="4" customFormat="1" ht="15" customHeight="1" x14ac:dyDescent="0.2">
      <c r="A32" s="79" t="str">
        <f>Index!A10</f>
        <v>© OFS 2022</v>
      </c>
      <c r="B32" s="79"/>
      <c r="C32" s="79"/>
      <c r="D32" s="79"/>
      <c r="E32" s="79"/>
      <c r="F32" s="79"/>
      <c r="G32" s="79"/>
      <c r="H32" s="79"/>
      <c r="I32" s="79"/>
      <c r="J32" s="70"/>
      <c r="K32" s="70"/>
      <c r="L32" s="70"/>
      <c r="M32" s="70"/>
      <c r="N32" s="70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4" customFormat="1" ht="27" customHeight="1" x14ac:dyDescent="0.2">
      <c r="A33" s="70" t="str">
        <f>Index!A11</f>
        <v>Contact: Office fédéral de la statistique (OFS), Indicateurs de la formation, EducIndicators@bfs.admin.ch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</sheetData>
  <mergeCells count="2">
    <mergeCell ref="A3:C3"/>
    <mergeCell ref="A32:I32"/>
  </mergeCells>
  <hyperlinks>
    <hyperlink ref="A1" location="Index!A1" display="Retour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44.28515625" style="23" customWidth="1"/>
    <col min="2" max="5" width="18.5703125" style="23" customWidth="1"/>
    <col min="6" max="256" width="9.140625" style="23" customWidth="1"/>
    <col min="257" max="16384" width="11.42578125" style="23"/>
  </cols>
  <sheetData>
    <row r="1" spans="1:7" s="38" customFormat="1" ht="25.5" customHeight="1" x14ac:dyDescent="0.2">
      <c r="A1" s="43" t="s">
        <v>14</v>
      </c>
    </row>
    <row r="2" spans="1:7" s="10" customFormat="1" ht="13.5" customHeight="1" x14ac:dyDescent="0.2">
      <c r="A2" s="41" t="str">
        <f>CONCATENATE(Index!A2," selon le degré de formation, ",RIGHT(Index!A9,4)-3)</f>
        <v>Dépenses publiques d'éducation selon le degré de formation, 2019</v>
      </c>
      <c r="B2" s="19"/>
      <c r="C2" s="19"/>
      <c r="D2" s="42" t="s">
        <v>23</v>
      </c>
      <c r="E2" s="18"/>
      <c r="F2" s="18"/>
      <c r="G2" s="18"/>
    </row>
    <row r="3" spans="1:7" s="10" customFormat="1" ht="13.5" customHeight="1" x14ac:dyDescent="0.2">
      <c r="A3" s="83" t="s">
        <v>29</v>
      </c>
      <c r="B3" s="83"/>
      <c r="C3" s="83"/>
      <c r="D3" s="83"/>
      <c r="E3" s="83"/>
      <c r="F3" s="19"/>
      <c r="G3" s="19"/>
    </row>
    <row r="4" spans="1:7" ht="13.5" customHeight="1" x14ac:dyDescent="0.2">
      <c r="A4" s="20"/>
      <c r="B4" s="21" t="s">
        <v>6</v>
      </c>
      <c r="C4" s="21" t="s">
        <v>7</v>
      </c>
      <c r="D4" s="21" t="s">
        <v>8</v>
      </c>
      <c r="E4" s="22"/>
      <c r="F4" s="22"/>
    </row>
    <row r="5" spans="1:7" s="25" customFormat="1" ht="13.5" customHeight="1" x14ac:dyDescent="0.2">
      <c r="A5" s="58" t="s">
        <v>61</v>
      </c>
      <c r="B5" s="77">
        <v>5.4972671730257963</v>
      </c>
      <c r="C5" s="77">
        <v>17.399136137613048</v>
      </c>
      <c r="D5" s="77">
        <v>100</v>
      </c>
      <c r="E5" s="24"/>
      <c r="F5" s="24"/>
    </row>
    <row r="6" spans="1:7" s="25" customFormat="1" ht="13.5" customHeight="1" x14ac:dyDescent="0.2">
      <c r="A6" s="14" t="s">
        <v>60</v>
      </c>
      <c r="B6" s="59">
        <v>2.4341260498785195</v>
      </c>
      <c r="C6" s="59">
        <v>7.7041353794408201</v>
      </c>
      <c r="D6" s="59">
        <v>44.278838434893323</v>
      </c>
      <c r="E6" s="24"/>
      <c r="F6" s="24"/>
    </row>
    <row r="7" spans="1:7" s="25" customFormat="1" ht="13.5" customHeight="1" x14ac:dyDescent="0.2">
      <c r="A7" s="14" t="s">
        <v>63</v>
      </c>
      <c r="B7" s="59">
        <v>0.3025064683054382</v>
      </c>
      <c r="C7" s="59">
        <v>0.95744868475399225</v>
      </c>
      <c r="D7" s="59">
        <v>5.5028518495478744</v>
      </c>
      <c r="E7" s="24"/>
      <c r="F7" s="24"/>
    </row>
    <row r="8" spans="1:7" s="25" customFormat="1" ht="13.5" customHeight="1" x14ac:dyDescent="0.2">
      <c r="A8" s="14" t="s">
        <v>9</v>
      </c>
      <c r="B8" s="59">
        <v>0.8063917089112872</v>
      </c>
      <c r="C8" s="59">
        <v>2.5522716437060606</v>
      </c>
      <c r="D8" s="59">
        <v>14.668956110922194</v>
      </c>
      <c r="E8" s="24"/>
      <c r="F8" s="24"/>
    </row>
    <row r="9" spans="1:7" s="25" customFormat="1" ht="13.5" customHeight="1" x14ac:dyDescent="0.2">
      <c r="A9" s="14" t="s">
        <v>10</v>
      </c>
      <c r="B9" s="59">
        <v>1.2501563545031253</v>
      </c>
      <c r="C9" s="59">
        <v>3.9568097966992961</v>
      </c>
      <c r="D9" s="59">
        <v>22.741415236964304</v>
      </c>
      <c r="E9" s="24"/>
      <c r="F9" s="24"/>
    </row>
    <row r="10" spans="1:7" s="25" customFormat="1" ht="13.5" customHeight="1" x14ac:dyDescent="0.2">
      <c r="A10" s="14" t="s">
        <v>11</v>
      </c>
      <c r="B10" s="59">
        <v>0.61196267119656478</v>
      </c>
      <c r="C10" s="59">
        <v>1.9368936404496631</v>
      </c>
      <c r="D10" s="59">
        <v>11.132125325823111</v>
      </c>
      <c r="E10" s="24"/>
      <c r="F10" s="24"/>
    </row>
    <row r="11" spans="1:7" s="25" customFormat="1" ht="13.5" customHeight="1" x14ac:dyDescent="0.2">
      <c r="A11" s="26" t="s">
        <v>65</v>
      </c>
      <c r="B11" s="60">
        <v>9.2123920230858913E-2</v>
      </c>
      <c r="C11" s="60">
        <v>0.29157699256320962</v>
      </c>
      <c r="D11" s="60">
        <v>1.6758130418491601</v>
      </c>
      <c r="E11" s="24"/>
      <c r="F11" s="24"/>
    </row>
    <row r="12" spans="1:7" s="13" customFormat="1" ht="13.5" customHeight="1" x14ac:dyDescent="0.2">
      <c r="A12" s="27" t="s">
        <v>28</v>
      </c>
      <c r="B12" s="27"/>
      <c r="C12" s="27"/>
      <c r="D12" s="27"/>
      <c r="E12" s="27"/>
      <c r="F12" s="27"/>
    </row>
    <row r="13" spans="1:7" s="13" customFormat="1" ht="15" customHeight="1" x14ac:dyDescent="0.2">
      <c r="A13" s="53" t="str">
        <f>Index!A10</f>
        <v>© OFS 2022</v>
      </c>
      <c r="B13" s="53"/>
      <c r="C13" s="53"/>
      <c r="D13" s="53"/>
      <c r="E13" s="37"/>
      <c r="F13" s="37"/>
    </row>
    <row r="14" spans="1:7" s="13" customFormat="1" ht="27" customHeight="1" x14ac:dyDescent="0.2">
      <c r="A14" s="53" t="str">
        <f>Index!A11</f>
        <v>Contact: Office fédéral de la statistique (OFS), Indicateurs de la formation, EducIndicators@bfs.admin.ch</v>
      </c>
      <c r="B14" s="53"/>
      <c r="C14" s="53"/>
      <c r="D14" s="53"/>
      <c r="E14" s="12"/>
      <c r="F14" s="12"/>
    </row>
    <row r="16" spans="1:7" x14ac:dyDescent="0.2">
      <c r="A16" s="51"/>
    </row>
    <row r="24" spans="1:1" x14ac:dyDescent="0.2">
      <c r="A24" s="52"/>
    </row>
    <row r="25" spans="1:1" x14ac:dyDescent="0.2">
      <c r="A25" s="52"/>
    </row>
    <row r="26" spans="1:1" x14ac:dyDescent="0.2">
      <c r="A26" s="52"/>
    </row>
    <row r="27" spans="1:1" x14ac:dyDescent="0.2">
      <c r="A27" s="52"/>
    </row>
    <row r="28" spans="1:1" x14ac:dyDescent="0.2">
      <c r="A28" s="52"/>
    </row>
    <row r="29" spans="1:1" x14ac:dyDescent="0.2">
      <c r="A29" s="52"/>
    </row>
    <row r="32" spans="1:1" x14ac:dyDescent="0.2">
      <c r="A32" s="52"/>
    </row>
    <row r="33" spans="1:1" x14ac:dyDescent="0.2">
      <c r="A33" s="52"/>
    </row>
  </sheetData>
  <mergeCells count="1">
    <mergeCell ref="A3:E3"/>
  </mergeCells>
  <hyperlinks>
    <hyperlink ref="A1" location="Index!A1" display="Retour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T1</vt:lpstr>
      <vt:lpstr>T2</vt:lpstr>
      <vt:lpstr>TD1</vt:lpstr>
      <vt:lpstr>Index!Zone_d_impression</vt:lpstr>
      <vt:lpstr>'T1'!Zone_d_impression</vt:lpstr>
      <vt:lpstr>'T2'!Zone_d_impression</vt:lpstr>
      <vt:lpstr>'TD1'!Zone_d_impression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2022-06-21T13:07:48Z</cp:lastPrinted>
  <dcterms:created xsi:type="dcterms:W3CDTF">2008-07-28T11:09:40Z</dcterms:created>
  <dcterms:modified xsi:type="dcterms:W3CDTF">2022-06-21T13:08:02Z</dcterms:modified>
</cp:coreProperties>
</file>