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2-3-403101 Taux d'encadrement\2022\"/>
    </mc:Choice>
  </mc:AlternateContent>
  <bookViews>
    <workbookView xWindow="-15" yWindow="-15" windowWidth="15600" windowHeight="6165"/>
  </bookViews>
  <sheets>
    <sheet name="Index" sheetId="3" r:id="rId1"/>
    <sheet name="T1" sheetId="1" r:id="rId2"/>
    <sheet name="T2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#REF!</definedName>
    <definedName name="Australia_5B">[1]GRAD!$E$32:$G$32</definedName>
    <definedName name="Austria_5B">[1]GRAD!$E$33:$G$33</definedName>
    <definedName name="Belgium_5B">[1]GRAD!$E$34:$G$34</definedName>
    <definedName name="C1.1a">#REF!</definedName>
    <definedName name="calcul">'[2]Calcul_B1.1'!$A$1:$L$37</definedName>
    <definedName name="Czech_Republic_5B">[1]GRAD!$E$35:$G$35</definedName>
    <definedName name="Denmark_5B">[1]GRAD!$E$37:$G$37</definedName>
    <definedName name="Finland_5B">[1]GRAD!$E$36:$G$36</definedName>
    <definedName name="France_5B">[1]GRAD!$E$38:$G$38</definedName>
    <definedName name="Germany_5B">[1]GRAD!$E$39:$G$39</definedName>
    <definedName name="Hungary_5B">[1]GRAD!$E$41:$G$41</definedName>
    <definedName name="Iceland_5B">[1]GRAD!$E$42:$G$42</definedName>
    <definedName name="Ireland_5B">[1]GRAD!$E$43:$G$43</definedName>
    <definedName name="Italy_5B">[1]GRAD!$E$45:$G$45</definedName>
    <definedName name="Japan_5B">[1]GRAD!$E$46:$G$46</definedName>
    <definedName name="Korea_5B">[1]GRAD!$E$47:$G$47</definedName>
    <definedName name="Men">[1]GRAD!$F$2:$F$61</definedName>
    <definedName name="Mexico_5B">[1]GRAD!$E$49:$G$49</definedName>
    <definedName name="Netherlands_5B">[1]GRAD!$E$50:$G$50</definedName>
    <definedName name="New_Zealand_5B">[1]GRAD!$E$51:$G$51</definedName>
    <definedName name="Norway_5B">[1]GRAD!$E$52:$G$52</definedName>
    <definedName name="p5_age">[3]p5_ageISC5a!$A$1:$D$55</definedName>
    <definedName name="p5nr">[4]P5nr_2!$A$1:$AC$43</definedName>
    <definedName name="Poland_5B">[1]GRAD!$E$53:$G$53</definedName>
    <definedName name="POpula">[5]POpula!$A$1:$I$1559</definedName>
    <definedName name="Portugal_5B">[1]GRAD!$E$54:$G$54</definedName>
    <definedName name="Slovakia_5B">[1]GRAD!$E$55:$G$55</definedName>
    <definedName name="Spain_5B">[1]GRAD!$E$56:$G$56</definedName>
    <definedName name="Sweden_5B">[1]GRAD!$E$57:$G$57</definedName>
    <definedName name="Switzerland_5B">[1]GRAD!$E$58:$G$58</definedName>
    <definedName name="Turkey_5B">[1]GRAD!$E$59:$G$59</definedName>
    <definedName name="United_Kingdom_5B">[1]GRAD!$E$60:$G$60</definedName>
    <definedName name="United_States_5B">[1]GRAD!$E$61:$G$61</definedName>
    <definedName name="Women">[1]GRAD!$G$2:$G$61</definedName>
    <definedName name="_xlnm.Print_Area" localSheetId="0">Index!$A$1:$H$9</definedName>
    <definedName name="_xlnm.Print_Area" localSheetId="1">'T1'!$A$2:$S$14</definedName>
    <definedName name="_xlnm.Print_Area" localSheetId="2">'T2'!$A$2:$E$36</definedName>
  </definedNames>
  <calcPr calcId="162913"/>
</workbook>
</file>

<file path=xl/calcChain.xml><?xml version="1.0" encoding="utf-8"?>
<calcChain xmlns="http://schemas.openxmlformats.org/spreadsheetml/2006/main">
  <c r="A7" i="3" l="1"/>
  <c r="A2" i="1" s="1"/>
  <c r="A36" i="2" l="1"/>
  <c r="A14" i="1"/>
  <c r="A35" i="2"/>
  <c r="A13" i="1"/>
  <c r="B4" i="3"/>
  <c r="A2" i="2"/>
  <c r="B5" i="3" s="1"/>
</calcChain>
</file>

<file path=xl/sharedStrings.xml><?xml version="1.0" encoding="utf-8"?>
<sst xmlns="http://schemas.openxmlformats.org/spreadsheetml/2006/main" count="68" uniqueCount="51">
  <si>
    <t/>
  </si>
  <si>
    <t>Degré secondaire I</t>
  </si>
  <si>
    <t>.</t>
  </si>
  <si>
    <t>. Données manquantes</t>
  </si>
  <si>
    <t>Total</t>
  </si>
  <si>
    <t>…</t>
  </si>
  <si>
    <t>… Chiffre inconnu, pas (encore) relevé ou pas (encore) calculé</t>
  </si>
  <si>
    <t>Cliquez sur le titre correspondant pour atteindre le tableau désiré</t>
  </si>
  <si>
    <t>Retour</t>
  </si>
  <si>
    <t>Degré primaire 3-8</t>
  </si>
  <si>
    <t>X</t>
  </si>
  <si>
    <t>X Non indiqué par manque de fiabilité statistique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</si>
  <si>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</si>
  <si>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</si>
  <si>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</si>
  <si>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</si>
  <si>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</si>
  <si>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</si>
  <si>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</si>
  <si>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</si>
  <si>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</si>
  <si>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</si>
  <si>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</si>
  <si>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</si>
  <si>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</si>
  <si>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</si>
  <si>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</si>
  <si>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</si>
  <si>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</si>
  <si>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</si>
  <si>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</si>
  <si>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TI</t>
  </si>
  <si>
    <t>VD</t>
  </si>
  <si>
    <t>VS</t>
  </si>
  <si>
    <t>NE</t>
  </si>
  <si>
    <t>GE</t>
  </si>
  <si>
    <t>JU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</si>
  <si>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Anciennement le degré préscolaire</t>
    </r>
  </si>
  <si>
    <r>
      <t xml:space="preserve">Degré primaire 1-2 </t>
    </r>
    <r>
      <rPr>
        <vertAlign val="superscript"/>
        <sz val="8"/>
        <rFont val="Arial Narrow"/>
        <family val="2"/>
      </rPr>
      <t>1</t>
    </r>
  </si>
  <si>
    <t>Source: OFS – Personnel des écoles (SPE), Elèves et étudiants (SDL)</t>
  </si>
  <si>
    <t>Contact: Office fédéral de la statistique (OFS), Indicateurs de la formation, EducIndicators@bfs.admin.ch</t>
  </si>
  <si>
    <t>Données des graphiques</t>
  </si>
  <si>
    <t>T1</t>
  </si>
  <si>
    <t>T2</t>
  </si>
  <si>
    <t>Taux d'encadrement des élèves à l'école obligatoire</t>
  </si>
  <si>
    <t>Remarque: pour afficher la série temporelle complète, veuillez sélectionner toutes les colonnes du tableau, cliquer le bouton droit de la souris et choisir « Afficher ».</t>
  </si>
  <si>
    <t>Nombre d'élèves par enseignant en équivalent plein temps  (EPT) dans les institutions publiques</t>
  </si>
  <si>
    <t>École obligatoire</t>
  </si>
  <si>
    <r>
      <t xml:space="preserve">Degré primaire 1-2 </t>
    </r>
    <r>
      <rPr>
        <i/>
        <vertAlign val="superscript"/>
        <sz val="8"/>
        <rFont val="Arial"/>
        <family val="2"/>
      </rPr>
      <t>1</t>
    </r>
  </si>
  <si>
    <t>TG</t>
  </si>
  <si>
    <t>Etat au 05.07.2022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</si>
</sst>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.0"/>
    <numFmt numFmtId="165" formatCode="#,###,##0.0__;\-#,###,##0.0__;\-__;@__"/>
  </numFmts>
  <fonts count="19" x14ac:knownFonts="1">
    <font>
      <sz val="10"/>
      <name val="Arial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name val="Arial Narrow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1"/>
    <xf numFmtId="0" fontId="2" fillId="2" borderId="0">
      <alignment horizontal="center"/>
    </xf>
    <xf numFmtId="0" fontId="3" fillId="2" borderId="0">
      <alignment horizontal="left"/>
    </xf>
    <xf numFmtId="0" fontId="1" fillId="2" borderId="2">
      <alignment wrapText="1"/>
    </xf>
    <xf numFmtId="0" fontId="1" fillId="2" borderId="3">
      <alignment horizontal="center" wrapText="1"/>
    </xf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5" fillId="0" borderId="0"/>
    <xf numFmtId="9" fontId="15" fillId="0" borderId="0" applyFont="0" applyFill="0" applyBorder="0" applyAlignment="0" applyProtection="0"/>
  </cellStyleXfs>
  <cellXfs count="50">
    <xf numFmtId="0" fontId="0" fillId="0" borderId="0" xfId="0"/>
    <xf numFmtId="0" fontId="5" fillId="3" borderId="0" xfId="0" applyNumberFormat="1" applyFont="1" applyFill="1" applyBorder="1" applyAlignment="1" applyProtection="1"/>
    <xf numFmtId="0" fontId="9" fillId="0" borderId="0" xfId="0" applyFont="1" applyBorder="1"/>
    <xf numFmtId="0" fontId="10" fillId="0" borderId="0" xfId="0" applyFont="1"/>
    <xf numFmtId="0" fontId="11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/>
    <xf numFmtId="0" fontId="11" fillId="0" borderId="0" xfId="0" quotePrefix="1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" fillId="0" borderId="0" xfId="0" quotePrefix="1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1" fillId="0" borderId="0" xfId="0" quotePrefix="1" applyNumberFormat="1" applyFont="1" applyFill="1" applyBorder="1" applyAlignment="1" applyProtection="1">
      <alignment horizontal="left"/>
    </xf>
    <xf numFmtId="0" fontId="11" fillId="3" borderId="0" xfId="0" applyNumberFormat="1" applyFont="1" applyFill="1" applyBorder="1" applyAlignment="1" applyProtection="1"/>
    <xf numFmtId="0" fontId="16" fillId="3" borderId="0" xfId="0" applyNumberFormat="1" applyFont="1" applyFill="1" applyBorder="1" applyAlignment="1" applyProtection="1"/>
    <xf numFmtId="0" fontId="16" fillId="0" borderId="0" xfId="0" applyFont="1" applyFill="1" applyAlignment="1"/>
    <xf numFmtId="0" fontId="5" fillId="3" borderId="0" xfId="0" applyFont="1" applyFill="1"/>
    <xf numFmtId="164" fontId="1" fillId="3" borderId="0" xfId="0" applyNumberFormat="1" applyFont="1" applyFill="1" applyBorder="1" applyAlignment="1" applyProtection="1">
      <alignment horizontal="right" indent="1"/>
    </xf>
    <xf numFmtId="0" fontId="1" fillId="3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 wrapText="1"/>
    </xf>
    <xf numFmtId="165" fontId="16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1" fillId="0" borderId="4" xfId="0" applyNumberFormat="1" applyFont="1" applyFill="1" applyBorder="1" applyAlignment="1" applyProtection="1">
      <alignment vertical="center" wrapText="1"/>
    </xf>
    <xf numFmtId="165" fontId="16" fillId="0" borderId="4" xfId="0" applyNumberFormat="1" applyFont="1" applyFill="1" applyBorder="1" applyAlignment="1" applyProtection="1">
      <alignment horizontal="right" vertical="center"/>
    </xf>
    <xf numFmtId="0" fontId="11" fillId="0" borderId="5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vertical="center" wrapText="1"/>
    </xf>
    <xf numFmtId="0" fontId="4" fillId="0" borderId="0" xfId="6" applyAlignment="1" applyProtection="1"/>
    <xf numFmtId="0" fontId="14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top"/>
    </xf>
    <xf numFmtId="0" fontId="5" fillId="0" borderId="0" xfId="9" applyNumberFormat="1" applyFont="1" applyFill="1" applyBorder="1" applyAlignment="1" applyProtection="1">
      <alignment horizontal="left" vertical="center"/>
    </xf>
    <xf numFmtId="0" fontId="18" fillId="0" borderId="0" xfId="7" applyFont="1"/>
    <xf numFmtId="0" fontId="15" fillId="0" borderId="0" xfId="7"/>
    <xf numFmtId="0" fontId="11" fillId="0" borderId="6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horizontal="right" vertical="top"/>
    </xf>
    <xf numFmtId="0" fontId="11" fillId="0" borderId="6" xfId="0" applyNumberFormat="1" applyFont="1" applyFill="1" applyBorder="1" applyAlignment="1" applyProtection="1">
      <alignment horizontal="left" wrapText="1"/>
    </xf>
    <xf numFmtId="0" fontId="11" fillId="0" borderId="5" xfId="0" applyNumberFormat="1" applyFont="1" applyFill="1" applyBorder="1" applyAlignment="1" applyProtection="1">
      <alignment horizontal="left" wrapText="1"/>
    </xf>
    <xf numFmtId="0" fontId="5" fillId="0" borderId="0" xfId="9" applyNumberFormat="1" applyFont="1" applyFill="1" applyBorder="1" applyAlignment="1" applyProtection="1">
      <alignment horizontal="left"/>
    </xf>
    <xf numFmtId="0" fontId="18" fillId="0" borderId="0" xfId="7" applyFont="1" applyAlignment="1">
      <alignment horizontal="left"/>
    </xf>
    <xf numFmtId="0" fontId="4" fillId="0" borderId="0" xfId="6" applyAlignment="1" applyProtection="1">
      <alignment vertical="top"/>
    </xf>
    <xf numFmtId="0" fontId="5" fillId="3" borderId="0" xfId="0" applyFont="1" applyFill="1" applyAlignment="1">
      <alignment vertical="top"/>
    </xf>
    <xf numFmtId="0" fontId="8" fillId="3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wrapText="1"/>
    </xf>
    <xf numFmtId="165" fontId="14" fillId="0" borderId="0" xfId="8" applyNumberFormat="1" applyFont="1" applyFill="1" applyBorder="1" applyAlignment="1" applyProtection="1">
      <alignment horizontal="right" vertical="center"/>
    </xf>
    <xf numFmtId="165" fontId="1" fillId="0" borderId="0" xfId="8" applyNumberFormat="1" applyFont="1" applyFill="1" applyBorder="1" applyAlignment="1" applyProtection="1">
      <alignment horizontal="right" vertical="center"/>
    </xf>
    <xf numFmtId="165" fontId="1" fillId="0" borderId="4" xfId="8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left" wrapText="1"/>
    </xf>
  </cellXfs>
  <cellStyles count="10">
    <cellStyle name="cell" xfId="1"/>
    <cellStyle name="column" xfId="2"/>
    <cellStyle name="gap" xfId="3"/>
    <cellStyle name="level1a" xfId="4"/>
    <cellStyle name="level3" xfId="5"/>
    <cellStyle name="Lien hypertexte" xfId="6" builtinId="8"/>
    <cellStyle name="Normal" xfId="0" builtinId="0"/>
    <cellStyle name="Normal 3" xfId="7"/>
    <cellStyle name="Normal 4" xfId="8"/>
    <cellStyle name="Pourcentage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3342</v>
          </cell>
          <cell r="G4">
            <v>1568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f-4031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"/>
  <sheetViews>
    <sheetView showGridLines="0" tabSelected="1" zoomScaleNormal="100" zoomScaleSheetLayoutView="100" workbookViewId="0">
      <selection activeCell="A9" sqref="A9"/>
    </sheetView>
  </sheetViews>
  <sheetFormatPr baseColWidth="10" defaultRowHeight="12.75" x14ac:dyDescent="0.2"/>
  <cols>
    <col min="1" max="1" width="6.5703125" customWidth="1"/>
  </cols>
  <sheetData>
    <row r="1" spans="1:256" ht="31.5" customHeight="1" x14ac:dyDescent="0.25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56" ht="13.5" customHeight="1" x14ac:dyDescent="0.2">
      <c r="A2" s="2" t="s">
        <v>7</v>
      </c>
    </row>
    <row r="3" spans="1:256" ht="25.5" customHeight="1" x14ac:dyDescent="0.2">
      <c r="A3" s="3" t="s">
        <v>41</v>
      </c>
      <c r="B3" s="3"/>
    </row>
    <row r="4" spans="1:256" ht="13.5" customHeight="1" x14ac:dyDescent="0.2">
      <c r="A4" s="3" t="s">
        <v>42</v>
      </c>
      <c r="B4" s="25" t="str">
        <f>'T1'!A2</f>
        <v>Taux d'encadrement des élèves à l'école obligatoire selon le degré de formation, de 2003/04 à 2020/21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256" ht="13.5" customHeight="1" x14ac:dyDescent="0.2">
      <c r="A5" s="3" t="s">
        <v>43</v>
      </c>
      <c r="B5" s="25" t="str">
        <f>'T2'!A2</f>
        <v>Taux d'encadrement des élèves à l'école obligatoire, selon le canton de l'école 
et le degré de formation, en 2020/21</v>
      </c>
      <c r="C5" s="25"/>
      <c r="D5" s="25"/>
      <c r="E5" s="25"/>
      <c r="F5" s="25"/>
      <c r="G5" s="25"/>
      <c r="H5" s="25"/>
      <c r="I5" s="25"/>
    </row>
    <row r="6" spans="1:256" s="37" customFormat="1" ht="25.5" customHeight="1" x14ac:dyDescent="0.2">
      <c r="A6" s="36" t="s">
        <v>50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s="29" customFormat="1" ht="15" customHeight="1" x14ac:dyDescent="0.2">
      <c r="A7" s="28" t="str">
        <f>"© OFS " &amp; RIGHT(A6,4)</f>
        <v>© OFS 2022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s="29" customFormat="1" ht="25.5" customHeight="1" x14ac:dyDescent="0.2">
      <c r="A8" s="25" t="s">
        <v>40</v>
      </c>
      <c r="B8" s="25"/>
      <c r="C8" s="25"/>
      <c r="D8" s="25"/>
      <c r="E8" s="25"/>
      <c r="F8" s="25"/>
      <c r="G8" s="25"/>
      <c r="H8" s="25"/>
      <c r="I8" s="30"/>
    </row>
    <row r="9" spans="1:256" ht="13.5" customHeight="1" x14ac:dyDescent="0.2"/>
    <row r="10" spans="1:256" ht="13.5" customHeight="1" x14ac:dyDescent="0.2"/>
    <row r="11" spans="1:256" ht="13.5" customHeight="1" x14ac:dyDescent="0.2"/>
    <row r="12" spans="1:256" ht="13.5" customHeight="1" x14ac:dyDescent="0.2"/>
    <row r="13" spans="1:256" ht="13.5" customHeight="1" x14ac:dyDescent="0.2"/>
    <row r="14" spans="1:256" ht="13.5" customHeight="1" x14ac:dyDescent="0.2"/>
    <row r="15" spans="1:256" ht="13.5" customHeight="1" x14ac:dyDescent="0.2"/>
    <row r="16" spans="1:256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</sheetData>
  <hyperlinks>
    <hyperlink ref="B4:L4" location="Evolution!A1" display="Evolution!A1"/>
    <hyperlink ref="A8:H8" r:id="rId1" display="Contact: Office fédéral de la statistique (OFS), Indicateurs de la formation, EducIndicators@bfs.admin.ch"/>
    <hyperlink ref="B5:I5" location="'T2'!A1" display="'T2'!A1"/>
    <hyperlink ref="B4:H4" location="'T1'!A1" display="'T1'!A1"/>
    <hyperlink ref="B5:G5" location="'T2'!A1" display="'T2'!A1"/>
    <hyperlink ref="B4:F4" location="'T1'!A1" display="'T1'!A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25" style="14" customWidth="1"/>
    <col min="2" max="2" width="6.85546875" style="14" customWidth="1"/>
    <col min="3" max="3" width="6.85546875" style="14" hidden="1" customWidth="1"/>
    <col min="4" max="4" width="6.85546875" style="14" customWidth="1"/>
    <col min="5" max="8" width="6.85546875" style="14" hidden="1" customWidth="1"/>
    <col min="9" max="19" width="6.85546875" style="14" customWidth="1"/>
    <col min="20" max="16384" width="11.42578125" style="14"/>
  </cols>
  <sheetData>
    <row r="1" spans="1:25" s="39" customFormat="1" ht="25.5" customHeight="1" x14ac:dyDescent="0.2">
      <c r="A1" s="38" t="s">
        <v>8</v>
      </c>
    </row>
    <row r="2" spans="1:25" s="17" customFormat="1" ht="13.5" customHeight="1" x14ac:dyDescent="0.2">
      <c r="A2" s="47" t="str">
        <f>Index!A1&amp;" selon le degré de formation, de 2003/04 à "&amp;RIGHT(Index!A7,4)-2&amp;"/"&amp;RIGHT(Index!A7,2)-1</f>
        <v>Taux d'encadrement des élèves à l'école obligatoire selon le degré de formation, de 2003/04 à 2020/21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3"/>
      <c r="Q2" s="33"/>
      <c r="S2" s="33" t="s">
        <v>42</v>
      </c>
      <c r="T2" s="32"/>
      <c r="U2" s="32"/>
      <c r="V2" s="32"/>
      <c r="W2" s="32"/>
      <c r="X2" s="32"/>
      <c r="Y2" s="32"/>
    </row>
    <row r="3" spans="1:25" s="17" customFormat="1" ht="13.5" customHeight="1" x14ac:dyDescent="0.2">
      <c r="A3" s="27" t="s">
        <v>46</v>
      </c>
      <c r="B3" s="27"/>
      <c r="C3" s="27"/>
      <c r="D3" s="27"/>
      <c r="E3" s="27"/>
    </row>
    <row r="4" spans="1:25" s="17" customFormat="1" ht="13.5" customHeight="1" x14ac:dyDescent="0.2">
      <c r="A4" s="31" t="s">
        <v>0</v>
      </c>
      <c r="B4" s="23">
        <v>2003</v>
      </c>
      <c r="C4" s="23">
        <v>2004</v>
      </c>
      <c r="D4" s="23">
        <v>2005</v>
      </c>
      <c r="E4" s="23">
        <v>2006</v>
      </c>
      <c r="F4" s="23">
        <v>2007</v>
      </c>
      <c r="G4" s="23">
        <v>2008</v>
      </c>
      <c r="H4" s="23">
        <v>2009</v>
      </c>
      <c r="I4" s="23">
        <v>2010</v>
      </c>
      <c r="J4" s="23">
        <v>2011</v>
      </c>
      <c r="K4" s="23">
        <v>2012</v>
      </c>
      <c r="L4" s="23">
        <v>2013</v>
      </c>
      <c r="M4" s="23">
        <v>2014</v>
      </c>
      <c r="N4" s="23">
        <v>2015</v>
      </c>
      <c r="O4" s="23">
        <v>2016</v>
      </c>
      <c r="P4" s="23">
        <v>2017</v>
      </c>
      <c r="Q4" s="23">
        <v>2018</v>
      </c>
      <c r="R4" s="23">
        <v>2019</v>
      </c>
      <c r="S4" s="23">
        <v>2020</v>
      </c>
    </row>
    <row r="5" spans="1:25" s="20" customFormat="1" ht="13.5" customHeight="1" x14ac:dyDescent="0.2">
      <c r="A5" s="18" t="s">
        <v>48</v>
      </c>
      <c r="B5" s="19" t="s">
        <v>2</v>
      </c>
      <c r="C5" s="19" t="s">
        <v>2</v>
      </c>
      <c r="D5" s="19" t="s">
        <v>2</v>
      </c>
      <c r="E5" s="19" t="s">
        <v>2</v>
      </c>
      <c r="F5" s="19" t="s">
        <v>2</v>
      </c>
      <c r="G5" s="19" t="s">
        <v>2</v>
      </c>
      <c r="H5" s="19" t="s">
        <v>2</v>
      </c>
      <c r="I5" s="19" t="s">
        <v>10</v>
      </c>
      <c r="J5" s="19">
        <v>16.8</v>
      </c>
      <c r="K5" s="19">
        <v>17.1527156549521</v>
      </c>
      <c r="L5" s="19">
        <v>17.002319135697721</v>
      </c>
      <c r="M5" s="19">
        <v>17.784411886281173</v>
      </c>
      <c r="N5" s="19">
        <v>17.870746925339766</v>
      </c>
      <c r="O5" s="19">
        <v>17.880719296560549</v>
      </c>
      <c r="P5" s="19">
        <v>18.1948888797398</v>
      </c>
      <c r="Q5" s="19">
        <v>17.977409617997445</v>
      </c>
      <c r="R5" s="19">
        <v>17.977409617997445</v>
      </c>
      <c r="S5" s="19">
        <v>17.88121452347416</v>
      </c>
    </row>
    <row r="6" spans="1:25" s="20" customFormat="1" ht="13.5" customHeight="1" x14ac:dyDescent="0.2">
      <c r="A6" s="18" t="s">
        <v>9</v>
      </c>
      <c r="B6" s="19">
        <v>14.2635443037975</v>
      </c>
      <c r="C6" s="19">
        <v>14.5791843393148</v>
      </c>
      <c r="D6" s="19">
        <v>15.13</v>
      </c>
      <c r="E6" s="19">
        <v>14.836675730795401</v>
      </c>
      <c r="F6" s="19">
        <v>15.44774516821761</v>
      </c>
      <c r="G6" s="19">
        <v>15.44774516821761</v>
      </c>
      <c r="H6" s="19">
        <v>15</v>
      </c>
      <c r="I6" s="19" t="s">
        <v>10</v>
      </c>
      <c r="J6" s="19">
        <v>14.784477857995569</v>
      </c>
      <c r="K6" s="19">
        <v>14.784477857995569</v>
      </c>
      <c r="L6" s="19">
        <v>14.811285808363518</v>
      </c>
      <c r="M6" s="19">
        <v>15.645515603157419</v>
      </c>
      <c r="N6" s="19">
        <v>15.535579594263325</v>
      </c>
      <c r="O6" s="19">
        <v>15.299382413865835</v>
      </c>
      <c r="P6" s="19">
        <v>15.2225794566906</v>
      </c>
      <c r="Q6" s="19">
        <v>15.100537759801124</v>
      </c>
      <c r="R6" s="19">
        <v>15.100537759801124</v>
      </c>
      <c r="S6" s="19">
        <v>14.923788694560578</v>
      </c>
    </row>
    <row r="7" spans="1:25" s="20" customFormat="1" ht="13.5" customHeight="1" x14ac:dyDescent="0.2">
      <c r="A7" s="21" t="s">
        <v>1</v>
      </c>
      <c r="B7" s="22">
        <v>11.1731092436975</v>
      </c>
      <c r="C7" s="22">
        <v>11.716508851379199</v>
      </c>
      <c r="D7" s="22">
        <v>12.32</v>
      </c>
      <c r="E7" s="22">
        <v>12.276803455723501</v>
      </c>
      <c r="F7" s="22">
        <v>12.128719723183391</v>
      </c>
      <c r="G7" s="22">
        <v>12</v>
      </c>
      <c r="H7" s="22">
        <v>11.8</v>
      </c>
      <c r="I7" s="22" t="s">
        <v>10</v>
      </c>
      <c r="J7" s="22">
        <v>11.926345229970426</v>
      </c>
      <c r="K7" s="22">
        <v>11.825902240508</v>
      </c>
      <c r="L7" s="22">
        <v>11.81163053911947</v>
      </c>
      <c r="M7" s="22">
        <v>11.948148335142504</v>
      </c>
      <c r="N7" s="22">
        <v>11.757956604599491</v>
      </c>
      <c r="O7" s="22">
        <v>11.669607358652398</v>
      </c>
      <c r="P7" s="22">
        <v>11.571511551251801</v>
      </c>
      <c r="Q7" s="22">
        <v>11.578994171434468</v>
      </c>
      <c r="R7" s="22">
        <v>11.578994171434468</v>
      </c>
      <c r="S7" s="22">
        <v>11.57681739857623</v>
      </c>
    </row>
    <row r="8" spans="1:25" s="5" customFormat="1" ht="13.5" customHeight="1" x14ac:dyDescent="0.2">
      <c r="A8" s="7" t="s">
        <v>45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25" s="5" customFormat="1" ht="13.5" customHeight="1" x14ac:dyDescent="0.2">
      <c r="A9" s="6" t="s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4"/>
    </row>
    <row r="10" spans="1:25" s="5" customFormat="1" ht="13.5" customHeight="1" x14ac:dyDescent="0.2">
      <c r="A10" s="8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5" s="5" customFormat="1" ht="13.5" customHeight="1" x14ac:dyDescent="0.2">
      <c r="A11" s="10" t="s">
        <v>37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5" s="5" customFormat="1" ht="13.5" customHeight="1" x14ac:dyDescent="0.2">
      <c r="A12" s="7" t="s">
        <v>39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4"/>
      <c r="O12" s="4"/>
      <c r="P12" s="4"/>
      <c r="Q12" s="4"/>
      <c r="R12" s="4"/>
      <c r="S12" s="4"/>
    </row>
    <row r="13" spans="1:25" s="1" customFormat="1" ht="13.5" customHeight="1" x14ac:dyDescent="0.2">
      <c r="A13" s="11" t="str">
        <f>Index!A7</f>
        <v>© OFS 2022</v>
      </c>
      <c r="B13" s="12"/>
      <c r="C13" s="12"/>
      <c r="D13" s="12"/>
      <c r="E13" s="12"/>
      <c r="F13" s="12"/>
      <c r="G13" s="12"/>
    </row>
    <row r="14" spans="1:25" s="5" customFormat="1" ht="25.5" customHeight="1" x14ac:dyDescent="0.2">
      <c r="A14" s="7" t="str">
        <f>Index!A8</f>
        <v>Contact: Office fédéral de la statistique (OFS), Indicateurs de la formation, EducIndicators@bfs.admin.ch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4"/>
      <c r="O14" s="4"/>
      <c r="P14" s="4"/>
      <c r="Q14" s="4"/>
      <c r="R14" s="4"/>
      <c r="S14" s="4"/>
    </row>
    <row r="15" spans="1:25" s="13" customFormat="1" ht="12.75" customHeight="1" x14ac:dyDescent="0.2">
      <c r="A15" s="46"/>
      <c r="B15" s="46"/>
      <c r="C15" s="46"/>
      <c r="D15" s="46"/>
      <c r="E15" s="46"/>
      <c r="F15" s="46"/>
      <c r="G15" s="46"/>
      <c r="H15" s="46"/>
    </row>
    <row r="16" spans="1:25" s="13" customFormat="1" ht="12.75" customHeight="1" x14ac:dyDescent="0.2"/>
    <row r="17" spans="1:16" s="1" customFormat="1" ht="12.75" customHeight="1" x14ac:dyDescent="0.2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" customFormat="1" ht="12.75" customHeight="1" x14ac:dyDescent="0.2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" customFormat="1" ht="12.75" customHeight="1" x14ac:dyDescent="0.2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s="1" customFormat="1" ht="12.75" customHeight="1" x14ac:dyDescent="0.2">
      <c r="A20" s="1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</sheetData>
  <mergeCells count="2">
    <mergeCell ref="A15:H15"/>
    <mergeCell ref="A2:O2"/>
  </mergeCells>
  <phoneticPr fontId="0" type="noConversion"/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zoomScaleNormal="100" zoomScaleSheetLayoutView="100" workbookViewId="0"/>
  </sheetViews>
  <sheetFormatPr baseColWidth="10" defaultRowHeight="12.75" x14ac:dyDescent="0.2"/>
  <cols>
    <col min="1" max="1" width="20.85546875" customWidth="1"/>
    <col min="2" max="5" width="15" customWidth="1"/>
  </cols>
  <sheetData>
    <row r="1" spans="1:5" s="39" customFormat="1" ht="25.5" customHeight="1" x14ac:dyDescent="0.2">
      <c r="A1" s="38" t="s">
        <v>8</v>
      </c>
    </row>
    <row r="2" spans="1:5" s="42" customFormat="1" ht="25.5" customHeight="1" x14ac:dyDescent="0.2">
      <c r="A2" s="49" t="str">
        <f>CONCATENATE(Index!A1,", selon le canton de l'école 
et le degré de formation, en ",RIGHT(Index!A7,4)-2,"/",RIGHT(Index!A7,2)-1)</f>
        <v>Taux d'encadrement des élèves à l'école obligatoire, selon le canton de l'école 
et le degré de formation, en 2020/21</v>
      </c>
      <c r="B2" s="49"/>
      <c r="C2" s="49"/>
      <c r="D2" s="49"/>
      <c r="E2" s="41" t="s">
        <v>43</v>
      </c>
    </row>
    <row r="3" spans="1:5" s="17" customFormat="1" ht="13.5" customHeight="1" x14ac:dyDescent="0.2">
      <c r="A3" s="48" t="s">
        <v>46</v>
      </c>
      <c r="B3" s="48"/>
      <c r="C3" s="48"/>
      <c r="D3" s="48"/>
      <c r="E3" s="48"/>
    </row>
    <row r="4" spans="1:5" s="5" customFormat="1" ht="13.5" customHeight="1" x14ac:dyDescent="0.25">
      <c r="A4" s="34"/>
      <c r="B4" s="35" t="s">
        <v>38</v>
      </c>
      <c r="C4" s="35" t="s">
        <v>9</v>
      </c>
      <c r="D4" s="35" t="s">
        <v>1</v>
      </c>
      <c r="E4" s="35" t="s">
        <v>47</v>
      </c>
    </row>
    <row r="5" spans="1:5" s="20" customFormat="1" ht="13.5" customHeight="1" x14ac:dyDescent="0.2">
      <c r="A5" s="26" t="s">
        <v>4</v>
      </c>
      <c r="B5" s="43">
        <v>17.88121452347416</v>
      </c>
      <c r="C5" s="43">
        <v>14.923788694560578</v>
      </c>
      <c r="D5" s="43">
        <v>11.57681739857623</v>
      </c>
      <c r="E5" s="43">
        <v>14.313593268443741</v>
      </c>
    </row>
    <row r="6" spans="1:5" s="20" customFormat="1" ht="13.5" customHeight="1" x14ac:dyDescent="0.2">
      <c r="A6" s="18" t="s">
        <v>12</v>
      </c>
      <c r="B6" s="44">
        <v>20.710775810791763</v>
      </c>
      <c r="C6" s="44">
        <v>15.615975136948034</v>
      </c>
      <c r="D6" s="44">
        <v>12.056277060877944</v>
      </c>
      <c r="E6" s="44">
        <v>15.277131587990587</v>
      </c>
    </row>
    <row r="7" spans="1:5" s="20" customFormat="1" ht="13.5" customHeight="1" x14ac:dyDescent="0.2">
      <c r="A7" s="18" t="s">
        <v>13</v>
      </c>
      <c r="B7" s="44">
        <v>17.171142016549524</v>
      </c>
      <c r="C7" s="44">
        <v>14.162632490216094</v>
      </c>
      <c r="D7" s="44">
        <v>11.897312108783686</v>
      </c>
      <c r="E7" s="44">
        <v>13.940074308840551</v>
      </c>
    </row>
    <row r="8" spans="1:5" ht="13.5" customHeight="1" x14ac:dyDescent="0.2">
      <c r="A8" s="18" t="s">
        <v>14</v>
      </c>
      <c r="B8" s="44">
        <v>18.28917582558713</v>
      </c>
      <c r="C8" s="44">
        <v>14.318264045996679</v>
      </c>
      <c r="D8" s="44">
        <v>11.240876898869088</v>
      </c>
      <c r="E8" s="44">
        <v>13.801805296156283</v>
      </c>
    </row>
    <row r="9" spans="1:5" ht="13.5" customHeight="1" x14ac:dyDescent="0.2">
      <c r="A9" s="18" t="s">
        <v>15</v>
      </c>
      <c r="B9" s="44">
        <v>18.422700714365657</v>
      </c>
      <c r="C9" s="44">
        <v>14.82031409613116</v>
      </c>
      <c r="D9" s="44">
        <v>10.964956606194121</v>
      </c>
      <c r="E9" s="44">
        <v>13.97921828161552</v>
      </c>
    </row>
    <row r="10" spans="1:5" ht="13.5" customHeight="1" x14ac:dyDescent="0.2">
      <c r="A10" s="18" t="s">
        <v>16</v>
      </c>
      <c r="B10" s="44">
        <v>19.238316068149143</v>
      </c>
      <c r="C10" s="44">
        <v>14.66865501263047</v>
      </c>
      <c r="D10" s="44">
        <v>11.623440450580086</v>
      </c>
      <c r="E10" s="44">
        <v>14.362741687592754</v>
      </c>
    </row>
    <row r="11" spans="1:5" ht="13.5" customHeight="1" x14ac:dyDescent="0.2">
      <c r="A11" s="18" t="s">
        <v>17</v>
      </c>
      <c r="B11" s="44">
        <v>16.694124217764823</v>
      </c>
      <c r="C11" s="44">
        <v>14.851428228403496</v>
      </c>
      <c r="D11" s="44">
        <v>10.413764251903194</v>
      </c>
      <c r="E11" s="44">
        <v>13.55417507117612</v>
      </c>
    </row>
    <row r="12" spans="1:5" ht="13.5" customHeight="1" x14ac:dyDescent="0.2">
      <c r="A12" s="18" t="s">
        <v>18</v>
      </c>
      <c r="B12" s="44">
        <v>16.459992795113845</v>
      </c>
      <c r="C12" s="44">
        <v>13.8215046007028</v>
      </c>
      <c r="D12" s="44">
        <v>10.168685320360398</v>
      </c>
      <c r="E12" s="44">
        <v>12.87773876273163</v>
      </c>
    </row>
    <row r="13" spans="1:5" ht="13.5" customHeight="1" x14ac:dyDescent="0.2">
      <c r="A13" s="18" t="s">
        <v>19</v>
      </c>
      <c r="B13" s="44">
        <v>18.793214667439347</v>
      </c>
      <c r="C13" s="44">
        <v>13.976078285514175</v>
      </c>
      <c r="D13" s="44">
        <v>11.880325024903289</v>
      </c>
      <c r="E13" s="44">
        <v>13.984420319751051</v>
      </c>
    </row>
    <row r="14" spans="1:5" ht="13.5" customHeight="1" x14ac:dyDescent="0.2">
      <c r="A14" s="18" t="s">
        <v>20</v>
      </c>
      <c r="B14" s="44">
        <v>17.842243666346999</v>
      </c>
      <c r="C14" s="44">
        <v>13.826927653857325</v>
      </c>
      <c r="D14" s="44">
        <v>10.610793377515845</v>
      </c>
      <c r="E14" s="44">
        <v>13.304103403125207</v>
      </c>
    </row>
    <row r="15" spans="1:5" ht="13.5" customHeight="1" x14ac:dyDescent="0.2">
      <c r="A15" s="18" t="s">
        <v>21</v>
      </c>
      <c r="B15" s="44">
        <v>17.835089436290758</v>
      </c>
      <c r="C15" s="44">
        <v>16.303443477543354</v>
      </c>
      <c r="D15" s="44">
        <v>12.436701559695793</v>
      </c>
      <c r="E15" s="44">
        <v>15.219887591140955</v>
      </c>
    </row>
    <row r="16" spans="1:5" ht="13.5" customHeight="1" x14ac:dyDescent="0.2">
      <c r="A16" s="18" t="s">
        <v>22</v>
      </c>
      <c r="B16" s="44">
        <v>21.618037108752965</v>
      </c>
      <c r="C16" s="44">
        <v>15.975435949135329</v>
      </c>
      <c r="D16" s="44" t="s">
        <v>5</v>
      </c>
      <c r="E16" s="44" t="s">
        <v>5</v>
      </c>
    </row>
    <row r="17" spans="1:9" ht="13.5" customHeight="1" x14ac:dyDescent="0.2">
      <c r="A17" s="18" t="s">
        <v>23</v>
      </c>
      <c r="B17" s="44">
        <v>12.239201238690125</v>
      </c>
      <c r="C17" s="44">
        <v>12.971115925790667</v>
      </c>
      <c r="D17" s="44">
        <v>12.028485095355421</v>
      </c>
      <c r="E17" s="44">
        <v>12.573167308617984</v>
      </c>
    </row>
    <row r="18" spans="1:9" ht="13.5" customHeight="1" x14ac:dyDescent="0.2">
      <c r="A18" s="18" t="s">
        <v>24</v>
      </c>
      <c r="B18" s="44">
        <v>16.746209929359807</v>
      </c>
      <c r="C18" s="44">
        <v>13.478677645318861</v>
      </c>
      <c r="D18" s="44">
        <v>11.961819855518659</v>
      </c>
      <c r="E18" s="44">
        <v>13.471529503233633</v>
      </c>
    </row>
    <row r="19" spans="1:9" ht="13.5" customHeight="1" x14ac:dyDescent="0.2">
      <c r="A19" s="18" t="s">
        <v>25</v>
      </c>
      <c r="B19" s="44">
        <v>14.983217598146847</v>
      </c>
      <c r="C19" s="44">
        <v>12.926537338956864</v>
      </c>
      <c r="D19" s="44">
        <v>10.165300141130807</v>
      </c>
      <c r="E19" s="44">
        <v>12.338719017824817</v>
      </c>
    </row>
    <row r="20" spans="1:9" ht="13.5" customHeight="1" x14ac:dyDescent="0.2">
      <c r="A20" s="18" t="s">
        <v>26</v>
      </c>
      <c r="B20" s="44">
        <v>20.993804491039409</v>
      </c>
      <c r="C20" s="44">
        <v>14.311290255869201</v>
      </c>
      <c r="D20" s="44">
        <v>10.239371735437976</v>
      </c>
      <c r="E20" s="44">
        <v>13.897380196182871</v>
      </c>
    </row>
    <row r="21" spans="1:9" ht="13.5" customHeight="1" x14ac:dyDescent="0.2">
      <c r="A21" s="18" t="s">
        <v>27</v>
      </c>
      <c r="B21" s="44">
        <v>17.717827196080329</v>
      </c>
      <c r="C21" s="44">
        <v>13.913413465055624</v>
      </c>
      <c r="D21" s="44">
        <v>11.46821767485392</v>
      </c>
      <c r="E21" s="44">
        <v>13.733528423809837</v>
      </c>
    </row>
    <row r="22" spans="1:9" ht="13.5" customHeight="1" x14ac:dyDescent="0.2">
      <c r="A22" s="18" t="s">
        <v>28</v>
      </c>
      <c r="B22" s="44">
        <v>17.240741068597615</v>
      </c>
      <c r="C22" s="44">
        <v>14.452616000880546</v>
      </c>
      <c r="D22" s="44">
        <v>10.818705378222372</v>
      </c>
      <c r="E22" s="44">
        <v>13.718367324629758</v>
      </c>
    </row>
    <row r="23" spans="1:9" ht="13.5" customHeight="1" x14ac:dyDescent="0.2">
      <c r="A23" s="18" t="s">
        <v>29</v>
      </c>
      <c r="B23" s="44">
        <v>14.518296924776926</v>
      </c>
      <c r="C23" s="44">
        <v>13.365322331002263</v>
      </c>
      <c r="D23" s="44">
        <v>9.7254820214803992</v>
      </c>
      <c r="E23" s="44">
        <v>12.412569501590029</v>
      </c>
    </row>
    <row r="24" spans="1:9" ht="13.5" customHeight="1" x14ac:dyDescent="0.2">
      <c r="A24" s="18" t="s">
        <v>30</v>
      </c>
      <c r="B24" s="44">
        <v>17.897573646127178</v>
      </c>
      <c r="C24" s="44">
        <v>14.908290751235091</v>
      </c>
      <c r="D24" s="44">
        <v>11.979270741217229</v>
      </c>
      <c r="E24" s="44">
        <v>14.443375387644179</v>
      </c>
    </row>
    <row r="25" spans="1:9" ht="13.5" customHeight="1" x14ac:dyDescent="0.2">
      <c r="A25" s="18" t="s">
        <v>49</v>
      </c>
      <c r="B25" s="44">
        <v>16.996038264657994</v>
      </c>
      <c r="C25" s="44">
        <v>14.187833560903993</v>
      </c>
      <c r="D25" s="44">
        <v>11.018308738253015</v>
      </c>
      <c r="E25" s="44">
        <v>13.62878966783587</v>
      </c>
    </row>
    <row r="26" spans="1:9" ht="13.5" customHeight="1" x14ac:dyDescent="0.2">
      <c r="A26" s="18" t="s">
        <v>31</v>
      </c>
      <c r="B26" s="44">
        <v>18.224144041964983</v>
      </c>
      <c r="C26" s="44">
        <v>14.441010177157935</v>
      </c>
      <c r="D26" s="44">
        <v>12.342253168007858</v>
      </c>
      <c r="E26" s="44">
        <v>14.280653631269184</v>
      </c>
    </row>
    <row r="27" spans="1:9" ht="13.5" customHeight="1" x14ac:dyDescent="0.2">
      <c r="A27" s="18" t="s">
        <v>32</v>
      </c>
      <c r="B27" s="44">
        <v>17.261527244872639</v>
      </c>
      <c r="C27" s="44">
        <v>15.324013169783008</v>
      </c>
      <c r="D27" s="44">
        <v>11.453952306273798</v>
      </c>
      <c r="E27" s="44">
        <v>14.286559008703666</v>
      </c>
    </row>
    <row r="28" spans="1:9" ht="13.5" customHeight="1" x14ac:dyDescent="0.2">
      <c r="A28" s="18" t="s">
        <v>33</v>
      </c>
      <c r="B28" s="44">
        <v>18.747964735916739</v>
      </c>
      <c r="C28" s="44">
        <v>18.71337048502701</v>
      </c>
      <c r="D28" s="44">
        <v>12.970695205098163</v>
      </c>
      <c r="E28" s="44">
        <v>16.687857423529554</v>
      </c>
    </row>
    <row r="29" spans="1:9" ht="13.5" customHeight="1" x14ac:dyDescent="0.2">
      <c r="A29" s="18" t="s">
        <v>34</v>
      </c>
      <c r="B29" s="44">
        <v>18.192395912627511</v>
      </c>
      <c r="C29" s="44">
        <v>16.79310682288585</v>
      </c>
      <c r="D29" s="44">
        <v>12.069731068922374</v>
      </c>
      <c r="E29" s="44">
        <v>15.378600565199955</v>
      </c>
    </row>
    <row r="30" spans="1:9" ht="13.5" customHeight="1" x14ac:dyDescent="0.2">
      <c r="A30" s="18" t="s">
        <v>35</v>
      </c>
      <c r="B30" s="44">
        <v>16.03156877744177</v>
      </c>
      <c r="C30" s="44">
        <v>14.785013635342558</v>
      </c>
      <c r="D30" s="44">
        <v>9.9454920730037504</v>
      </c>
      <c r="E30" s="44">
        <v>13.334785243437949</v>
      </c>
    </row>
    <row r="31" spans="1:9" ht="13.5" customHeight="1" x14ac:dyDescent="0.2">
      <c r="A31" s="24" t="s">
        <v>36</v>
      </c>
      <c r="B31" s="45">
        <v>16.76372046930129</v>
      </c>
      <c r="C31" s="45">
        <v>13.965733307307771</v>
      </c>
      <c r="D31" s="45">
        <v>10.70616504376161</v>
      </c>
      <c r="E31" s="45">
        <v>13.27391208748511</v>
      </c>
    </row>
    <row r="32" spans="1:9" s="5" customFormat="1" ht="13.5" customHeight="1" x14ac:dyDescent="0.2">
      <c r="A32" s="6" t="s">
        <v>6</v>
      </c>
      <c r="B32" s="7"/>
      <c r="C32" s="7"/>
      <c r="D32" s="7"/>
      <c r="E32" s="7"/>
      <c r="F32" s="7"/>
      <c r="G32" s="7"/>
      <c r="H32" s="4"/>
      <c r="I32" s="4"/>
    </row>
    <row r="33" spans="1:10" s="5" customFormat="1" ht="13.5" customHeight="1" x14ac:dyDescent="0.2">
      <c r="A33" s="10" t="s">
        <v>37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s="5" customFormat="1" ht="13.5" customHeight="1" x14ac:dyDescent="0.2">
      <c r="A34" s="7" t="s">
        <v>39</v>
      </c>
      <c r="B34" s="7"/>
      <c r="C34" s="7"/>
      <c r="D34" s="7"/>
      <c r="E34" s="7"/>
      <c r="F34" s="7"/>
      <c r="G34" s="7"/>
      <c r="H34" s="4"/>
      <c r="I34" s="4"/>
    </row>
    <row r="35" spans="1:10" s="1" customFormat="1" ht="13.5" customHeight="1" x14ac:dyDescent="0.2">
      <c r="A35" s="11" t="str">
        <f>Index!A7</f>
        <v>© OFS 2022</v>
      </c>
      <c r="B35" s="12"/>
      <c r="C35" s="12"/>
      <c r="D35" s="12"/>
      <c r="E35" s="12"/>
      <c r="F35" s="12"/>
      <c r="G35" s="12"/>
    </row>
    <row r="36" spans="1:10" s="5" customFormat="1" ht="25.5" customHeight="1" x14ac:dyDescent="0.2">
      <c r="A36" s="7" t="str">
        <f>Index!A8</f>
        <v>Contact: Office fédéral de la statistique (OFS), Indicateurs de la formation, EducIndicators@bfs.admin.ch</v>
      </c>
      <c r="B36" s="7"/>
      <c r="C36" s="7"/>
      <c r="D36" s="7"/>
      <c r="E36" s="7"/>
      <c r="F36" s="7"/>
      <c r="G36" s="7"/>
      <c r="H36" s="4"/>
      <c r="I36" s="4"/>
    </row>
  </sheetData>
  <mergeCells count="2">
    <mergeCell ref="A3:E3"/>
    <mergeCell ref="A2:D2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Wayra Caballero Liardet</dc:creator>
  <cp:lastModifiedBy>Caballero Liardet Wayra BFS</cp:lastModifiedBy>
  <cp:lastPrinted>2021-06-22T17:24:21Z</cp:lastPrinted>
  <dcterms:created xsi:type="dcterms:W3CDTF">2010-02-08T14:26:43Z</dcterms:created>
  <dcterms:modified xsi:type="dcterms:W3CDTF">2022-06-21T13:03:37Z</dcterms:modified>
</cp:coreProperties>
</file>