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4208 Obstacles FC\2022\"/>
    </mc:Choice>
  </mc:AlternateContent>
  <bookViews>
    <workbookView xWindow="0" yWindow="0" windowWidth="28800" windowHeight="11745"/>
  </bookViews>
  <sheets>
    <sheet name="Index" sheetId="3" r:id="rId1"/>
    <sheet name="T1" sheetId="1" r:id="rId2"/>
    <sheet name="TD1" sheetId="4" r:id="rId3"/>
    <sheet name="TD2" sheetId="5" r:id="rId4"/>
    <sheet name="TD3" sheetId="6" r:id="rId5"/>
    <sheet name="TD4" sheetId="7" r:id="rId6"/>
  </sheets>
  <definedNames>
    <definedName name="_xlnm.Print_Area" localSheetId="0">Index!$A$1:$I$13</definedName>
    <definedName name="_xlnm.Print_Area" localSheetId="1">'T1'!$A$2:$I$15</definedName>
    <definedName name="_xlnm.Print_Area" localSheetId="2">'TD1'!$A$2:$I$11</definedName>
    <definedName name="_xlnm.Print_Area" localSheetId="3">'TD2'!$A$2:$I$14</definedName>
    <definedName name="_xlnm.Print_Area" localSheetId="4">'TD3'!$A$2:$I$11</definedName>
    <definedName name="_xlnm.Print_Area" localSheetId="5">'TD4'!$A$2:$I$16</definedName>
  </definedNames>
  <calcPr calcId="162913"/>
</workbook>
</file>

<file path=xl/calcChain.xml><?xml version="1.0" encoding="utf-8"?>
<calcChain xmlns="http://schemas.openxmlformats.org/spreadsheetml/2006/main">
  <c r="A2" i="1" l="1"/>
  <c r="B9" i="3"/>
  <c r="B8" i="3"/>
  <c r="B7" i="3"/>
  <c r="B6" i="3"/>
  <c r="B4" i="3"/>
  <c r="A14" i="1"/>
  <c r="A10" i="4"/>
  <c r="A13" i="5"/>
  <c r="A10" i="6"/>
  <c r="A15" i="7"/>
  <c r="A2" i="7"/>
  <c r="A2" i="6"/>
  <c r="A2" i="5"/>
  <c r="A2" i="4"/>
  <c r="A11" i="3"/>
</calcChain>
</file>

<file path=xl/sharedStrings.xml><?xml version="1.0" encoding="utf-8"?>
<sst xmlns="http://schemas.openxmlformats.org/spreadsheetml/2006/main" count="118" uniqueCount="44">
  <si>
    <t>Hochschule</t>
  </si>
  <si>
    <t>Klicken Sie auf den entsprechenden Titel, um zu der gewünschten Tabelle zu gelangen.</t>
  </si>
  <si>
    <t>Zurück</t>
  </si>
  <si>
    <t>%</t>
  </si>
  <si>
    <t>Sekundarstufe II: Berufsbildung</t>
  </si>
  <si>
    <t>Sekundarstufe II: Allgemeinbildung</t>
  </si>
  <si>
    <t>Verhinderte Bildungsteilnahme</t>
  </si>
  <si>
    <t>Auskunft: Bundesamt für Statistik (BFS), Bildungsindikatoren, educindicator@bfs.admin.ch</t>
  </si>
  <si>
    <t>±</t>
  </si>
  <si>
    <t>Männer</t>
  </si>
  <si>
    <t>Frauen</t>
  </si>
  <si>
    <t>Total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</si>
  <si>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</si>
  <si>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</si>
  <si>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</si>
  <si>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</si>
  <si>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</si>
  <si>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</si>
  <si>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</si>
  <si>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Daten der Grafiken</t>
  </si>
  <si>
    <t>T1</t>
  </si>
  <si>
    <t>Detaillierte Daten</t>
  </si>
  <si>
    <t>TD1</t>
  </si>
  <si>
    <t>TD2</t>
  </si>
  <si>
    <t>TD3</t>
  </si>
  <si>
    <t>TD4</t>
  </si>
  <si>
    <t>Auskunft: Bundesamt für Statistik (BFS), Bildungsindikatoren, EducIndicators@bfs.admin.ch</t>
  </si>
  <si>
    <t>Quelle: BFS – Mikrozensus Aus- und Weiterbildung (MZB)</t>
  </si>
  <si>
    <t>25–34 Jahre</t>
  </si>
  <si>
    <t>35–44 Jahre</t>
  </si>
  <si>
    <t>45–54 Jahre</t>
  </si>
  <si>
    <t>55–64 Jahre</t>
  </si>
  <si>
    <t>Bemerkung: kursiv gesetzte Daten sind in der Grafik nicht dargestellt.</t>
  </si>
  <si>
    <t>obligatorische Schule</t>
  </si>
  <si>
    <t>höhere Berufsbildung</t>
  </si>
  <si>
    <t>Stand am 05.07.2022</t>
  </si>
  <si>
    <t>Schweizer/innen</t>
  </si>
  <si>
    <t>Ausländer/innen</t>
  </si>
  <si>
    <t>In % der 25–74-jährigen ständigen Wohnbevölkerung</t>
  </si>
  <si>
    <t>65–74 Jahre</t>
  </si>
  <si>
    <t>Bildungsteilnehmende, die zusätzliche Bildungsaktivitäten besuchen wollten</t>
  </si>
  <si>
    <t>Nichtteilnehmende, die Bildungsaktivitäten besuchen wollten</t>
  </si>
  <si>
    <t>Bildungsteilnehmende, die keine zusätzliche Bildungsaktivitäten besuchen wollten</t>
  </si>
  <si>
    <t>Nichtteilnehmende, die keine Bildungsaktivitäten besuchen wollten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</si>
</sst>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&quot;+/-&quot;\ #,###,##0.0__;\-#,###,##0.0__;\-__;@__\ "/>
    <numFmt numFmtId="166" formatCode="#\ ###\ ##0.0__;\-#\ ###\ ##0.0__;\-__;@__"/>
    <numFmt numFmtId="167" formatCode="0.0_ ;\-0.0\ 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1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7" fillId="0" borderId="0" xfId="0" applyFont="1" applyBorder="1"/>
    <xf numFmtId="0" fontId="6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2" fillId="0" borderId="0" xfId="0" applyFont="1" applyAlignment="1"/>
    <xf numFmtId="165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right" vertical="top"/>
    </xf>
    <xf numFmtId="166" fontId="2" fillId="4" borderId="0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 wrapText="1"/>
    </xf>
    <xf numFmtId="0" fontId="8" fillId="3" borderId="3" xfId="0" quotePrefix="1" applyFont="1" applyFill="1" applyBorder="1" applyAlignment="1">
      <alignment horizontal="right" vertical="top"/>
    </xf>
    <xf numFmtId="0" fontId="8" fillId="3" borderId="4" xfId="0" quotePrefix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2" fillId="0" borderId="0" xfId="0" applyFont="1" applyBorder="1"/>
    <xf numFmtId="0" fontId="2" fillId="0" borderId="7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6" fontId="2" fillId="4" borderId="1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5" fillId="0" borderId="0" xfId="2"/>
    <xf numFmtId="0" fontId="0" fillId="0" borderId="0" xfId="0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4" applyFont="1" applyFill="1" applyBorder="1" applyAlignment="1">
      <alignment vertical="top"/>
    </xf>
    <xf numFmtId="0" fontId="5" fillId="0" borderId="0" xfId="4" applyFont="1" applyFill="1" applyAlignment="1">
      <alignment vertical="top"/>
    </xf>
    <xf numFmtId="0" fontId="5" fillId="0" borderId="0" xfId="4" applyFont="1" applyAlignment="1">
      <alignment vertical="top"/>
    </xf>
    <xf numFmtId="0" fontId="3" fillId="0" borderId="0" xfId="4" applyFont="1" applyFill="1" applyBorder="1" applyAlignment="1">
      <alignment vertical="top"/>
    </xf>
    <xf numFmtId="0" fontId="2" fillId="0" borderId="0" xfId="4" applyFont="1" applyBorder="1"/>
    <xf numFmtId="0" fontId="2" fillId="0" borderId="7" xfId="4" applyFont="1" applyFill="1" applyBorder="1" applyAlignment="1"/>
    <xf numFmtId="0" fontId="9" fillId="0" borderId="0" xfId="4" applyFont="1" applyFill="1" applyBorder="1" applyAlignment="1">
      <alignment horizontal="left" vertical="center"/>
    </xf>
    <xf numFmtId="166" fontId="9" fillId="0" borderId="0" xfId="4" applyNumberFormat="1" applyFont="1" applyFill="1" applyBorder="1" applyAlignment="1">
      <alignment horizontal="right" vertical="center"/>
    </xf>
    <xf numFmtId="166" fontId="9" fillId="4" borderId="0" xfId="4" applyNumberFormat="1" applyFont="1" applyFill="1" applyBorder="1" applyAlignment="1">
      <alignment horizontal="right" vertical="center"/>
    </xf>
    <xf numFmtId="0" fontId="5" fillId="0" borderId="0" xfId="4"/>
    <xf numFmtId="0" fontId="2" fillId="0" borderId="0" xfId="4" applyFont="1" applyFill="1" applyBorder="1" applyAlignment="1">
      <alignment horizontal="left" vertical="top" wrapText="1"/>
    </xf>
    <xf numFmtId="166" fontId="2" fillId="0" borderId="0" xfId="4" applyNumberFormat="1" applyFont="1" applyFill="1" applyBorder="1" applyAlignment="1">
      <alignment horizontal="right" vertical="top"/>
    </xf>
    <xf numFmtId="166" fontId="2" fillId="4" borderId="0" xfId="4" applyNumberFormat="1" applyFont="1" applyFill="1" applyBorder="1" applyAlignment="1">
      <alignment horizontal="right" vertical="top"/>
    </xf>
    <xf numFmtId="0" fontId="2" fillId="0" borderId="1" xfId="4" applyFont="1" applyFill="1" applyBorder="1" applyAlignment="1">
      <alignment horizontal="left" vertical="top" wrapText="1"/>
    </xf>
    <xf numFmtId="166" fontId="2" fillId="0" borderId="1" xfId="4" applyNumberFormat="1" applyFont="1" applyFill="1" applyBorder="1" applyAlignment="1">
      <alignment horizontal="right" vertical="top"/>
    </xf>
    <xf numFmtId="166" fontId="2" fillId="4" borderId="1" xfId="4" applyNumberFormat="1" applyFont="1" applyFill="1" applyBorder="1" applyAlignment="1">
      <alignment horizontal="right" vertical="top"/>
    </xf>
    <xf numFmtId="166" fontId="13" fillId="4" borderId="1" xfId="4" applyNumberFormat="1" applyFont="1" applyFill="1" applyBorder="1" applyAlignment="1">
      <alignment horizontal="right" vertical="top"/>
    </xf>
    <xf numFmtId="0" fontId="2" fillId="0" borderId="0" xfId="4" applyFont="1" applyFill="1" applyBorder="1" applyAlignment="1"/>
    <xf numFmtId="0" fontId="2" fillId="0" borderId="0" xfId="4" applyFont="1" applyFill="1" applyAlignment="1"/>
    <xf numFmtId="0" fontId="2" fillId="0" borderId="0" xfId="4" applyFont="1" applyAlignment="1"/>
    <xf numFmtId="165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0" fontId="2" fillId="2" borderId="0" xfId="4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Border="1"/>
    <xf numFmtId="0" fontId="16" fillId="0" borderId="0" xfId="0" applyFont="1" applyBorder="1"/>
    <xf numFmtId="0" fontId="12" fillId="0" borderId="0" xfId="0" applyFont="1"/>
    <xf numFmtId="0" fontId="17" fillId="0" borderId="0" xfId="0" applyFont="1"/>
    <xf numFmtId="0" fontId="1" fillId="0" borderId="0" xfId="1" applyAlignment="1" applyProtection="1"/>
    <xf numFmtId="0" fontId="18" fillId="0" borderId="0" xfId="1" applyFont="1" applyAlignment="1" applyProtection="1"/>
    <xf numFmtId="0" fontId="5" fillId="0" borderId="0" xfId="3" applyNumberFormat="1" applyFont="1" applyFill="1" applyBorder="1" applyAlignment="1" applyProtection="1">
      <alignment horizontal="left"/>
    </xf>
    <xf numFmtId="0" fontId="12" fillId="0" borderId="0" xfId="0" applyFont="1" applyAlignment="1"/>
    <xf numFmtId="0" fontId="5" fillId="0" borderId="0" xfId="3" applyNumberFormat="1" applyFont="1" applyFill="1" applyBorder="1" applyAlignment="1" applyProtection="1">
      <alignment horizontal="left" vertical="center"/>
    </xf>
    <xf numFmtId="166" fontId="19" fillId="0" borderId="0" xfId="0" applyNumberFormat="1" applyFont="1" applyFill="1" applyBorder="1" applyAlignment="1">
      <alignment horizontal="right" vertical="center"/>
    </xf>
    <xf numFmtId="166" fontId="19" fillId="4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top"/>
    </xf>
    <xf numFmtId="166" fontId="13" fillId="4" borderId="0" xfId="0" applyNumberFormat="1" applyFont="1" applyFill="1" applyBorder="1" applyAlignment="1">
      <alignment horizontal="right" vertical="top"/>
    </xf>
    <xf numFmtId="166" fontId="13" fillId="0" borderId="1" xfId="0" applyNumberFormat="1" applyFont="1" applyFill="1" applyBorder="1" applyAlignment="1">
      <alignment horizontal="right" vertical="top"/>
    </xf>
    <xf numFmtId="166" fontId="13" fillId="4" borderId="1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center" wrapText="1"/>
    </xf>
    <xf numFmtId="0" fontId="8" fillId="3" borderId="3" xfId="0" quotePrefix="1" applyFont="1" applyFill="1" applyBorder="1" applyAlignment="1">
      <alignment horizontal="right" vertical="center"/>
    </xf>
    <xf numFmtId="0" fontId="8" fillId="3" borderId="4" xfId="0" quotePrefix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left"/>
    </xf>
    <xf numFmtId="0" fontId="1" fillId="0" borderId="0" xfId="1" applyAlignment="1" applyProtection="1">
      <alignment vertical="top"/>
    </xf>
    <xf numFmtId="167" fontId="2" fillId="0" borderId="0" xfId="0" applyNumberFormat="1" applyFont="1"/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</cellXfs>
  <cellStyles count="5">
    <cellStyle name="Lien hypertexte" xfId="1" builtinId="8"/>
    <cellStyle name="Normal" xfId="0" builtinId="0"/>
    <cellStyle name="Normal 2" xfId="2"/>
    <cellStyle name="Pourcentage" xfId="3" builtinId="5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5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7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8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09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10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11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12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3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14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915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6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7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18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19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20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1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2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24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5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26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927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8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29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30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1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32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34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5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36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7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3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39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40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1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42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3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44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5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4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4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49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50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1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52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54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5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56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7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5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59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60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1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62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3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64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5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6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6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69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70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1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72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7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97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78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79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80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81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83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198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5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6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7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8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89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0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1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2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3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4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5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6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7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8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999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2000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1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002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2003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4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5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06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7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08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09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10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12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3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014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2015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6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7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1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19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20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22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3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24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5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26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7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28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29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3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1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32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3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34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36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7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3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39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40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42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3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44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5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046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047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09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097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098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099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00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1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0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3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0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5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0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08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09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110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4111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2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3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1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1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1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1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412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1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2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3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4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5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6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7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128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4208" TargetMode="External"/><Relationship Id="rId1" Type="http://schemas.openxmlformats.org/officeDocument/2006/relationships/hyperlink" Target="mailto:Educ.Indicators@bfs.admin.ch?subject=ind-d-4061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>
      <selection activeCell="A13" sqref="A13"/>
    </sheetView>
  </sheetViews>
  <sheetFormatPr baseColWidth="10" defaultColWidth="11.42578125" defaultRowHeight="12.75" x14ac:dyDescent="0.2"/>
  <cols>
    <col min="1" max="9" width="11.42578125" style="6"/>
    <col min="10" max="10" width="18.85546875" style="6" customWidth="1"/>
    <col min="11" max="16384" width="11.42578125" style="6"/>
  </cols>
  <sheetData>
    <row r="1" spans="1:256" ht="35.25" customHeight="1" x14ac:dyDescent="0.25">
      <c r="A1" s="2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56" s="5" customFormat="1" ht="13.5" customHeight="1" x14ac:dyDescent="0.2">
      <c r="A2" s="1" t="s">
        <v>1</v>
      </c>
    </row>
    <row r="3" spans="1:256" s="67" customFormat="1" ht="25.5" customHeight="1" x14ac:dyDescent="0.2">
      <c r="A3" s="65" t="s">
        <v>19</v>
      </c>
      <c r="B3" s="66"/>
    </row>
    <row r="4" spans="1:256" s="67" customFormat="1" ht="13.5" customHeight="1" x14ac:dyDescent="0.2">
      <c r="A4" s="68" t="s">
        <v>20</v>
      </c>
      <c r="B4" s="69" t="str">
        <f>'T1'!A2</f>
        <v>Verhinderte Bildungsteilnahme nach Bildungsstand, Erhebung 2021</v>
      </c>
      <c r="C4"/>
      <c r="D4"/>
      <c r="E4"/>
      <c r="F4"/>
      <c r="G4"/>
      <c r="H4"/>
      <c r="I4"/>
    </row>
    <row r="5" spans="1:256" s="67" customFormat="1" ht="25.5" customHeight="1" x14ac:dyDescent="0.2">
      <c r="A5" s="65" t="s">
        <v>21</v>
      </c>
      <c r="B5" s="66"/>
    </row>
    <row r="6" spans="1:256" s="67" customFormat="1" ht="13.5" customHeight="1" x14ac:dyDescent="0.2">
      <c r="A6" s="68" t="s">
        <v>22</v>
      </c>
      <c r="B6" s="69" t="str">
        <f>'TD1'!A2</f>
        <v>Verhinderte Bildungsteilnahme nach Geschlecht, Erhebung 2021</v>
      </c>
      <c r="C6" s="69"/>
      <c r="D6" s="69"/>
      <c r="E6" s="69"/>
      <c r="F6" s="69"/>
      <c r="G6" s="69"/>
      <c r="H6" s="69"/>
      <c r="I6" s="70"/>
    </row>
    <row r="7" spans="1:256" s="67" customFormat="1" ht="13.5" customHeight="1" x14ac:dyDescent="0.2">
      <c r="A7" s="68" t="s">
        <v>23</v>
      </c>
      <c r="B7" s="69" t="str">
        <f>'TD2'!A2</f>
        <v>Verhinderte Bildungsteilnahme nach Altersklasse, Erhebung 2021</v>
      </c>
      <c r="C7" s="69"/>
      <c r="D7" s="69"/>
      <c r="E7" s="69"/>
      <c r="F7" s="69"/>
      <c r="G7" s="69"/>
      <c r="H7" s="70"/>
      <c r="I7" s="70"/>
    </row>
    <row r="8" spans="1:256" s="67" customFormat="1" ht="13.5" customHeight="1" x14ac:dyDescent="0.2">
      <c r="A8" s="68" t="s">
        <v>24</v>
      </c>
      <c r="B8" s="69" t="str">
        <f>'TD3'!A2</f>
        <v>Verhinderte Bildungsteilnahme nach Nationalität, Erhebung 2021</v>
      </c>
      <c r="C8" s="69"/>
      <c r="D8" s="69"/>
      <c r="E8" s="69"/>
      <c r="F8" s="69"/>
      <c r="G8" s="69"/>
      <c r="H8" s="70"/>
      <c r="I8" s="70"/>
    </row>
    <row r="9" spans="1:256" s="67" customFormat="1" ht="13.5" customHeight="1" x14ac:dyDescent="0.2">
      <c r="A9" s="68" t="s">
        <v>25</v>
      </c>
      <c r="B9" s="69" t="str">
        <f>'TD4'!A2</f>
        <v>Verhinderte Bildungsteilnahme nach Grossregion, Erhebung 2021</v>
      </c>
      <c r="C9" s="69"/>
      <c r="D9" s="69"/>
      <c r="E9" s="69"/>
      <c r="F9" s="69"/>
      <c r="G9" s="69"/>
      <c r="H9" s="70"/>
      <c r="I9" s="70"/>
    </row>
    <row r="10" spans="1:256" s="72" customFormat="1" ht="25.5" customHeight="1" x14ac:dyDescent="0.2">
      <c r="A10" s="71" t="s">
        <v>35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67" customFormat="1" ht="15" customHeight="1" x14ac:dyDescent="0.2">
      <c r="A11" s="73" t="str">
        <f>"© BFS " &amp; RIGHT(A10,4)</f>
        <v>© BFS 2022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67" customFormat="1" ht="25.5" customHeight="1" x14ac:dyDescent="0.2">
      <c r="A12" s="69" t="s">
        <v>26</v>
      </c>
      <c r="B12" s="69"/>
      <c r="C12" s="69"/>
      <c r="D12" s="69"/>
      <c r="E12" s="69"/>
      <c r="F12" s="69"/>
      <c r="G12" s="69"/>
      <c r="H12" s="69"/>
      <c r="I12" s="6"/>
    </row>
    <row r="13" spans="1:256" ht="13.5" customHeight="1" x14ac:dyDescent="0.2"/>
    <row r="14" spans="1:256" ht="13.5" customHeight="1" x14ac:dyDescent="0.2"/>
  </sheetData>
  <hyperlinks>
    <hyperlink ref="A12:F12" r:id="rId1" display="Auskunft: Bundesamt für Statistik (BFS), Bildungsindikatoren, EducIndicators@bfs.admin.ch"/>
    <hyperlink ref="A12:G12" r:id="rId2" display="Auskunft: Bundesamt für Statistik (BFS), Bildungsindikatoren, EducIndicators@bfs.admin.ch"/>
    <hyperlink ref="B6:I6" location="'T1'!A1" display="'T1'!A1"/>
    <hyperlink ref="B7:I7" location="'T2'!A1" display="'T2'!A1"/>
    <hyperlink ref="B9:I9" location="'T3'!A1" display="'T3'!A1"/>
    <hyperlink ref="B6:H6" location="'TD1'!A1" display="'TD1'!A1"/>
    <hyperlink ref="B7:H7" location="'T2'!A1" display="'T2'!A1"/>
    <hyperlink ref="B9:H9" location="'T3'!A1" display="'T3'!A1"/>
    <hyperlink ref="B7:G7" location="'TD2'!A1" display="'TD2'!A1"/>
    <hyperlink ref="B9:G9" location="'TD4'!A1" display="'TD4'!A1"/>
    <hyperlink ref="B4" location="'T1'!A1" display="Verhinderte Bildungsteilnahme nach höchster abgeschlossener Ausbildung, Erhebung 2016"/>
    <hyperlink ref="B6" location="'TD1'!A1" display="Verhinderte Bildungsteilnahme nach Geschlecht, Erhebung 2016"/>
    <hyperlink ref="B8:F8" location="'TD3'!A1" display="Verhinderte Bildungsteilnahme nach Nationalität, Erhebung 2016"/>
    <hyperlink ref="B9:F9" location="'TD4'!A1" display="Verhinderte Bildungsteilnahme nach Grossregion, Erhebung 2016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zoomScaleNormal="100" workbookViewId="0"/>
  </sheetViews>
  <sheetFormatPr baseColWidth="10" defaultColWidth="11.42578125" defaultRowHeight="12.75" x14ac:dyDescent="0.2"/>
  <cols>
    <col min="1" max="1" width="27.7109375" style="6" customWidth="1"/>
    <col min="2" max="9" width="11.7109375" style="6" customWidth="1"/>
    <col min="10" max="10" width="32.85546875" style="6" customWidth="1"/>
    <col min="11" max="16384" width="11.42578125" style="6"/>
  </cols>
  <sheetData>
    <row r="1" spans="1:10" s="7" customFormat="1" ht="25.5" customHeight="1" x14ac:dyDescent="0.2">
      <c r="A1" s="84" t="s">
        <v>2</v>
      </c>
    </row>
    <row r="2" spans="1:10" s="7" customFormat="1" ht="13.5" customHeight="1" x14ac:dyDescent="0.2">
      <c r="A2" s="25" t="str">
        <f>Index!A1 &amp; " nach Bildungsstand, Erhebung " &amp; (RIGHT(Index!A10,4)-1)</f>
        <v>Verhinderte Bildungsteilnahme nach Bildungsstand, Erhebung 2021</v>
      </c>
      <c r="B2" s="26"/>
      <c r="C2" s="26"/>
      <c r="D2" s="26"/>
      <c r="E2" s="26"/>
      <c r="F2" s="26"/>
      <c r="G2" s="26"/>
      <c r="H2" s="26"/>
      <c r="I2" s="26"/>
    </row>
    <row r="3" spans="1:10" s="7" customFormat="1" ht="13.5" customHeight="1" x14ac:dyDescent="0.2">
      <c r="A3" s="34" t="s">
        <v>38</v>
      </c>
      <c r="B3" s="27"/>
      <c r="C3" s="27"/>
      <c r="D3" s="26"/>
      <c r="E3" s="26"/>
      <c r="F3" s="27"/>
      <c r="G3" s="27"/>
      <c r="H3" s="27"/>
      <c r="I3" s="27"/>
    </row>
    <row r="4" spans="1:10" s="29" customFormat="1" ht="34.5" customHeight="1" x14ac:dyDescent="0.2">
      <c r="A4" s="28"/>
      <c r="B4" s="86" t="s">
        <v>40</v>
      </c>
      <c r="C4" s="88"/>
      <c r="D4" s="86" t="s">
        <v>41</v>
      </c>
      <c r="E4" s="88"/>
      <c r="F4" s="86" t="s">
        <v>42</v>
      </c>
      <c r="G4" s="88"/>
      <c r="H4" s="86" t="s">
        <v>43</v>
      </c>
      <c r="I4" s="87"/>
    </row>
    <row r="5" spans="1:10" s="29" customFormat="1" ht="13.5" customHeight="1" x14ac:dyDescent="0.2">
      <c r="A5" s="30"/>
      <c r="B5" s="80" t="s">
        <v>3</v>
      </c>
      <c r="C5" s="81" t="s">
        <v>8</v>
      </c>
      <c r="D5" s="80" t="s">
        <v>3</v>
      </c>
      <c r="E5" s="81" t="s">
        <v>8</v>
      </c>
      <c r="F5" s="80" t="s">
        <v>3</v>
      </c>
      <c r="G5" s="81" t="s">
        <v>8</v>
      </c>
      <c r="H5" s="80" t="s">
        <v>3</v>
      </c>
      <c r="I5" s="82" t="s">
        <v>8</v>
      </c>
    </row>
    <row r="6" spans="1:10" s="3" customFormat="1" ht="13.5" customHeight="1" x14ac:dyDescent="0.2">
      <c r="A6" s="16" t="s">
        <v>11</v>
      </c>
      <c r="B6" s="17">
        <v>17.21</v>
      </c>
      <c r="C6" s="18">
        <v>0.71</v>
      </c>
      <c r="D6" s="17">
        <v>11.76</v>
      </c>
      <c r="E6" s="18">
        <v>0.61</v>
      </c>
      <c r="F6" s="74">
        <v>30.61</v>
      </c>
      <c r="G6" s="75">
        <v>0.86</v>
      </c>
      <c r="H6" s="74">
        <v>40.409999999999997</v>
      </c>
      <c r="I6" s="75">
        <v>0.92</v>
      </c>
    </row>
    <row r="7" spans="1:10" s="3" customFormat="1" ht="13.5" customHeight="1" x14ac:dyDescent="0.2">
      <c r="A7" s="19" t="s">
        <v>33</v>
      </c>
      <c r="B7" s="20">
        <v>6.3</v>
      </c>
      <c r="C7" s="21">
        <v>1.26</v>
      </c>
      <c r="D7" s="20">
        <v>16.399999999999999</v>
      </c>
      <c r="E7" s="21">
        <v>1.91</v>
      </c>
      <c r="F7" s="76">
        <v>11.11</v>
      </c>
      <c r="G7" s="77">
        <v>1.61</v>
      </c>
      <c r="H7" s="76">
        <v>66.2</v>
      </c>
      <c r="I7" s="77">
        <v>2.4300000000000002</v>
      </c>
      <c r="J7" s="85"/>
    </row>
    <row r="8" spans="1:10" s="3" customFormat="1" ht="13.5" customHeight="1" x14ac:dyDescent="0.2">
      <c r="A8" s="19" t="s">
        <v>4</v>
      </c>
      <c r="B8" s="20">
        <v>11.62</v>
      </c>
      <c r="C8" s="21">
        <v>1.01</v>
      </c>
      <c r="D8" s="20">
        <v>11.66</v>
      </c>
      <c r="E8" s="21">
        <v>1.01</v>
      </c>
      <c r="F8" s="76">
        <v>26.88</v>
      </c>
      <c r="G8" s="77">
        <v>1.42</v>
      </c>
      <c r="H8" s="76">
        <v>49.84</v>
      </c>
      <c r="I8" s="77">
        <v>1.59</v>
      </c>
      <c r="J8" s="85"/>
    </row>
    <row r="9" spans="1:10" s="3" customFormat="1" ht="13.5" customHeight="1" x14ac:dyDescent="0.2">
      <c r="A9" s="19" t="s">
        <v>5</v>
      </c>
      <c r="B9" s="20">
        <v>19.600000000000001</v>
      </c>
      <c r="C9" s="21">
        <v>2.65</v>
      </c>
      <c r="D9" s="20">
        <v>14.47</v>
      </c>
      <c r="E9" s="21">
        <v>2.37</v>
      </c>
      <c r="F9" s="76">
        <v>27.72</v>
      </c>
      <c r="G9" s="77">
        <v>2.94</v>
      </c>
      <c r="H9" s="76">
        <v>38.21</v>
      </c>
      <c r="I9" s="77">
        <v>3.18</v>
      </c>
      <c r="J9" s="85"/>
    </row>
    <row r="10" spans="1:10" s="3" customFormat="1" ht="13.5" customHeight="1" x14ac:dyDescent="0.2">
      <c r="A10" s="19" t="s">
        <v>34</v>
      </c>
      <c r="B10" s="20">
        <v>17.71</v>
      </c>
      <c r="C10" s="21">
        <v>1.9</v>
      </c>
      <c r="D10" s="20">
        <v>9.27</v>
      </c>
      <c r="E10" s="21">
        <v>1.43</v>
      </c>
      <c r="F10" s="76">
        <v>42.4</v>
      </c>
      <c r="G10" s="77">
        <v>2.4500000000000002</v>
      </c>
      <c r="H10" s="76">
        <v>30.62</v>
      </c>
      <c r="I10" s="77">
        <v>2.2599999999999998</v>
      </c>
      <c r="J10" s="85"/>
    </row>
    <row r="11" spans="1:10" s="3" customFormat="1" ht="13.5" customHeight="1" x14ac:dyDescent="0.2">
      <c r="A11" s="31" t="s">
        <v>0</v>
      </c>
      <c r="B11" s="32">
        <v>28.83</v>
      </c>
      <c r="C11" s="33">
        <v>1.58</v>
      </c>
      <c r="D11" s="32">
        <v>10.23</v>
      </c>
      <c r="E11" s="33">
        <v>1.06</v>
      </c>
      <c r="F11" s="78">
        <v>39.89</v>
      </c>
      <c r="G11" s="79">
        <v>1.7</v>
      </c>
      <c r="H11" s="78">
        <v>21.05</v>
      </c>
      <c r="I11" s="79">
        <v>1.4</v>
      </c>
      <c r="J11" s="85"/>
    </row>
    <row r="12" spans="1:10" s="8" customFormat="1" ht="12.75" customHeight="1" x14ac:dyDescent="0.2">
      <c r="A12" s="13" t="s">
        <v>32</v>
      </c>
      <c r="B12" s="14"/>
      <c r="C12" s="14"/>
      <c r="D12" s="14"/>
      <c r="E12" s="14"/>
      <c r="F12" s="14"/>
      <c r="G12" s="14"/>
      <c r="H12" s="14"/>
      <c r="I12" s="14"/>
    </row>
    <row r="13" spans="1:10" s="8" customFormat="1" ht="12.75" customHeight="1" x14ac:dyDescent="0.2">
      <c r="A13" s="13" t="s">
        <v>27</v>
      </c>
      <c r="B13" s="14"/>
      <c r="C13" s="14"/>
      <c r="D13" s="14"/>
      <c r="E13" s="14"/>
      <c r="F13" s="14"/>
      <c r="G13" s="14"/>
      <c r="H13" s="14"/>
      <c r="I13" s="14"/>
    </row>
    <row r="14" spans="1:10" s="8" customFormat="1" ht="12.75" customHeight="1" x14ac:dyDescent="0.2">
      <c r="A14" s="56" t="str">
        <f>Index!$A$11</f>
        <v>© BFS 2022</v>
      </c>
      <c r="B14" s="14"/>
      <c r="C14" s="9"/>
      <c r="D14" s="14"/>
      <c r="E14" s="14"/>
      <c r="F14" s="14"/>
      <c r="G14" s="15"/>
      <c r="H14" s="14"/>
      <c r="I14" s="9"/>
    </row>
    <row r="15" spans="1:10" s="4" customFormat="1" ht="25.5" customHeight="1" x14ac:dyDescent="0.2">
      <c r="A15" s="83" t="s">
        <v>7</v>
      </c>
      <c r="B15" s="8"/>
      <c r="C15" s="8"/>
      <c r="D15" s="8"/>
      <c r="E15" s="8"/>
      <c r="F15" s="8"/>
      <c r="G15" s="8"/>
      <c r="H15" s="8"/>
      <c r="I15" s="11"/>
    </row>
  </sheetData>
  <mergeCells count="4">
    <mergeCell ref="H4:I4"/>
    <mergeCell ref="D4:E4"/>
    <mergeCell ref="B4:C4"/>
    <mergeCell ref="F4:G4"/>
  </mergeCells>
  <phoneticPr fontId="2" type="noConversion"/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zoomScaleSheetLayoutView="100" workbookViewId="0"/>
  </sheetViews>
  <sheetFormatPr baseColWidth="10" defaultRowHeight="12.75" x14ac:dyDescent="0.2"/>
  <cols>
    <col min="1" max="1" width="18.7109375" customWidth="1"/>
    <col min="2" max="9" width="11.7109375" customWidth="1"/>
    <col min="10" max="13" width="11.85546875" customWidth="1"/>
  </cols>
  <sheetData>
    <row r="1" spans="1:13" s="7" customFormat="1" ht="25.5" customHeight="1" x14ac:dyDescent="0.2">
      <c r="A1" s="84" t="s">
        <v>2</v>
      </c>
    </row>
    <row r="2" spans="1:13" s="36" customFormat="1" ht="13.5" customHeight="1" x14ac:dyDescent="0.2">
      <c r="A2" s="38" t="str">
        <f>Index!A1 &amp; " nach Geschlecht, Erhebung " &amp; (RIGHT(Index!A10,4)-1)</f>
        <v>Verhinderte Bildungsteilnahme nach Geschlecht, Erhebung 2021</v>
      </c>
      <c r="F2" s="37"/>
      <c r="G2" s="37"/>
      <c r="H2" s="37"/>
      <c r="J2" s="37"/>
      <c r="K2" s="37"/>
      <c r="L2" s="37"/>
      <c r="M2" s="37"/>
    </row>
    <row r="3" spans="1:13" s="36" customFormat="1" ht="13.5" customHeight="1" x14ac:dyDescent="0.2">
      <c r="A3" s="34" t="s">
        <v>38</v>
      </c>
      <c r="F3" s="7"/>
      <c r="G3" s="7"/>
      <c r="H3" s="7"/>
      <c r="J3" s="7"/>
      <c r="K3" s="7"/>
      <c r="L3" s="7"/>
      <c r="M3" s="7"/>
    </row>
    <row r="4" spans="1:13" s="29" customFormat="1" ht="34.5" customHeight="1" x14ac:dyDescent="0.2">
      <c r="A4" s="28"/>
      <c r="B4" s="86" t="s">
        <v>40</v>
      </c>
      <c r="C4" s="88"/>
      <c r="D4" s="86" t="s">
        <v>41</v>
      </c>
      <c r="E4" s="88"/>
      <c r="F4" s="86" t="s">
        <v>42</v>
      </c>
      <c r="G4" s="88"/>
      <c r="H4" s="86" t="s">
        <v>43</v>
      </c>
      <c r="I4" s="87"/>
    </row>
    <row r="5" spans="1:13" s="29" customFormat="1" ht="13.5" customHeight="1" x14ac:dyDescent="0.2">
      <c r="A5" s="30"/>
      <c r="B5" s="22" t="s">
        <v>3</v>
      </c>
      <c r="C5" s="23" t="s">
        <v>8</v>
      </c>
      <c r="D5" s="22" t="s">
        <v>3</v>
      </c>
      <c r="E5" s="23" t="s">
        <v>8</v>
      </c>
      <c r="F5" s="22" t="s">
        <v>3</v>
      </c>
      <c r="G5" s="23" t="s">
        <v>8</v>
      </c>
      <c r="H5" s="22" t="s">
        <v>3</v>
      </c>
      <c r="I5" s="24" t="s">
        <v>8</v>
      </c>
    </row>
    <row r="6" spans="1:13" ht="12.75" customHeight="1" x14ac:dyDescent="0.2">
      <c r="A6" s="16" t="s">
        <v>11</v>
      </c>
      <c r="B6" s="17">
        <v>17.21</v>
      </c>
      <c r="C6" s="18">
        <v>0.71</v>
      </c>
      <c r="D6" s="17">
        <v>11.76</v>
      </c>
      <c r="E6" s="18">
        <v>0.61</v>
      </c>
      <c r="F6" s="17">
        <v>30.61</v>
      </c>
      <c r="G6" s="18">
        <v>0.86</v>
      </c>
      <c r="H6" s="17">
        <v>40.409999999999997</v>
      </c>
      <c r="I6" s="18">
        <v>0.92</v>
      </c>
    </row>
    <row r="7" spans="1:13" ht="12.75" customHeight="1" x14ac:dyDescent="0.2">
      <c r="A7" s="19" t="s">
        <v>10</v>
      </c>
      <c r="B7" s="20">
        <v>18.64</v>
      </c>
      <c r="C7" s="21">
        <v>1.02</v>
      </c>
      <c r="D7" s="20">
        <v>12.38</v>
      </c>
      <c r="E7" s="21">
        <v>0.87</v>
      </c>
      <c r="F7" s="20">
        <v>28.98</v>
      </c>
      <c r="G7" s="21">
        <v>1.2</v>
      </c>
      <c r="H7" s="20">
        <v>39.99</v>
      </c>
      <c r="I7" s="21">
        <v>1.29</v>
      </c>
    </row>
    <row r="8" spans="1:13" ht="12.75" customHeight="1" x14ac:dyDescent="0.2">
      <c r="A8" s="31" t="s">
        <v>9</v>
      </c>
      <c r="B8" s="32">
        <v>15.78</v>
      </c>
      <c r="C8" s="33">
        <v>0.98</v>
      </c>
      <c r="D8" s="32">
        <v>11.15</v>
      </c>
      <c r="E8" s="33">
        <v>0.84</v>
      </c>
      <c r="F8" s="32">
        <v>32.24</v>
      </c>
      <c r="G8" s="33">
        <v>1.24</v>
      </c>
      <c r="H8" s="32">
        <v>40.840000000000003</v>
      </c>
      <c r="I8" s="33">
        <v>1.31</v>
      </c>
    </row>
    <row r="9" spans="1:13" s="8" customFormat="1" ht="12.75" customHeight="1" x14ac:dyDescent="0.2">
      <c r="A9" s="13" t="s">
        <v>27</v>
      </c>
      <c r="B9" s="14"/>
      <c r="C9" s="14"/>
      <c r="D9" s="14"/>
      <c r="E9" s="14"/>
      <c r="F9" s="14"/>
      <c r="G9" s="14"/>
      <c r="H9" s="14"/>
      <c r="I9" s="14"/>
    </row>
    <row r="10" spans="1:13" s="8" customFormat="1" ht="12.75" customHeight="1" x14ac:dyDescent="0.2">
      <c r="A10" s="56" t="str">
        <f>Index!$A$11</f>
        <v>© BFS 2022</v>
      </c>
      <c r="F10" s="14"/>
      <c r="G10" s="9"/>
      <c r="H10" s="14"/>
      <c r="I10" s="14"/>
      <c r="J10" s="14"/>
      <c r="K10" s="15"/>
      <c r="L10" s="14"/>
      <c r="M10" s="9"/>
    </row>
    <row r="11" spans="1:13" s="4" customFormat="1" ht="25.5" customHeight="1" x14ac:dyDescent="0.2">
      <c r="A11" s="83" t="s">
        <v>7</v>
      </c>
      <c r="B11" s="8"/>
      <c r="C11" s="8"/>
      <c r="D11" s="8"/>
      <c r="E11" s="8"/>
      <c r="F11" s="8"/>
      <c r="G11" s="8"/>
      <c r="H11" s="8"/>
      <c r="I11" s="11"/>
    </row>
  </sheetData>
  <mergeCells count="4">
    <mergeCell ref="H4:I4"/>
    <mergeCell ref="F4:G4"/>
    <mergeCell ref="B4:C4"/>
    <mergeCell ref="D4:E4"/>
  </mergeCells>
  <hyperlinks>
    <hyperlink ref="A1" location="Index!A1" display="Zurück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7109375" style="35" customWidth="1"/>
    <col min="2" max="9" width="11.7109375" style="35" customWidth="1"/>
    <col min="10" max="16384" width="11.42578125" style="35"/>
  </cols>
  <sheetData>
    <row r="1" spans="1:9" s="7" customFormat="1" ht="25.5" customHeight="1" x14ac:dyDescent="0.2">
      <c r="A1" s="84" t="s">
        <v>2</v>
      </c>
    </row>
    <row r="2" spans="1:9" s="36" customFormat="1" ht="13.5" customHeight="1" x14ac:dyDescent="0.2">
      <c r="A2" s="38" t="str">
        <f>Index!A1 &amp; " nach Altersklasse, Erhebung " &amp; (RIGHT(Index!A10,4)-1)</f>
        <v>Verhinderte Bildungsteilnahme nach Altersklasse, Erhebung 2021</v>
      </c>
      <c r="B2" s="37"/>
      <c r="C2" s="37"/>
      <c r="D2" s="37"/>
      <c r="E2" s="37"/>
      <c r="F2" s="37"/>
      <c r="G2" s="37"/>
      <c r="H2" s="37"/>
    </row>
    <row r="3" spans="1:9" s="36" customFormat="1" ht="13.5" customHeight="1" x14ac:dyDescent="0.2">
      <c r="A3" s="34" t="s">
        <v>38</v>
      </c>
      <c r="B3" s="7"/>
      <c r="C3" s="7"/>
      <c r="D3" s="7"/>
      <c r="E3" s="7"/>
      <c r="F3" s="7"/>
      <c r="G3" s="7"/>
      <c r="H3" s="7"/>
    </row>
    <row r="4" spans="1:9" s="29" customFormat="1" ht="34.5" customHeight="1" x14ac:dyDescent="0.2">
      <c r="A4" s="28"/>
      <c r="B4" s="86" t="s">
        <v>40</v>
      </c>
      <c r="C4" s="88"/>
      <c r="D4" s="86" t="s">
        <v>41</v>
      </c>
      <c r="E4" s="88"/>
      <c r="F4" s="86" t="s">
        <v>42</v>
      </c>
      <c r="G4" s="88"/>
      <c r="H4" s="86" t="s">
        <v>43</v>
      </c>
      <c r="I4" s="87"/>
    </row>
    <row r="5" spans="1:9" s="29" customFormat="1" ht="13.5" customHeight="1" x14ac:dyDescent="0.2">
      <c r="A5" s="30"/>
      <c r="B5" s="22" t="s">
        <v>3</v>
      </c>
      <c r="C5" s="23" t="s">
        <v>8</v>
      </c>
      <c r="D5" s="22" t="s">
        <v>3</v>
      </c>
      <c r="E5" s="23" t="s">
        <v>8</v>
      </c>
      <c r="F5" s="22" t="s">
        <v>3</v>
      </c>
      <c r="G5" s="23" t="s">
        <v>8</v>
      </c>
      <c r="H5" s="22" t="s">
        <v>3</v>
      </c>
      <c r="I5" s="24" t="s">
        <v>8</v>
      </c>
    </row>
    <row r="6" spans="1:9" ht="12.75" customHeight="1" x14ac:dyDescent="0.2">
      <c r="A6" s="16" t="s">
        <v>11</v>
      </c>
      <c r="B6" s="17">
        <v>17.21</v>
      </c>
      <c r="C6" s="18">
        <v>0.71</v>
      </c>
      <c r="D6" s="17">
        <v>11.76</v>
      </c>
      <c r="E6" s="18">
        <v>0.61</v>
      </c>
      <c r="F6" s="17">
        <v>30.61</v>
      </c>
      <c r="G6" s="18">
        <v>0.86</v>
      </c>
      <c r="H6" s="17">
        <v>40.409999999999997</v>
      </c>
      <c r="I6" s="18">
        <v>0.92</v>
      </c>
    </row>
    <row r="7" spans="1:9" ht="12.75" customHeight="1" x14ac:dyDescent="0.2">
      <c r="A7" s="19" t="s">
        <v>28</v>
      </c>
      <c r="B7" s="20">
        <v>24.38</v>
      </c>
      <c r="C7" s="21">
        <v>1.87</v>
      </c>
      <c r="D7" s="20">
        <v>14.59</v>
      </c>
      <c r="E7" s="21">
        <v>1.56</v>
      </c>
      <c r="F7" s="20">
        <v>37.97</v>
      </c>
      <c r="G7" s="21">
        <v>2.1</v>
      </c>
      <c r="H7" s="20">
        <v>23.05</v>
      </c>
      <c r="I7" s="21">
        <v>1.83</v>
      </c>
    </row>
    <row r="8" spans="1:9" ht="12.75" customHeight="1" x14ac:dyDescent="0.2">
      <c r="A8" s="19" t="s">
        <v>29</v>
      </c>
      <c r="B8" s="20">
        <v>22.17</v>
      </c>
      <c r="C8" s="21">
        <v>1.64</v>
      </c>
      <c r="D8" s="20">
        <v>15.24</v>
      </c>
      <c r="E8" s="21">
        <v>1.42</v>
      </c>
      <c r="F8" s="20">
        <v>33.6</v>
      </c>
      <c r="G8" s="21">
        <v>1.87</v>
      </c>
      <c r="H8" s="20">
        <v>28.98</v>
      </c>
      <c r="I8" s="21">
        <v>1.79</v>
      </c>
    </row>
    <row r="9" spans="1:9" ht="12.75" customHeight="1" x14ac:dyDescent="0.2">
      <c r="A9" s="19" t="s">
        <v>30</v>
      </c>
      <c r="B9" s="20">
        <v>18.36</v>
      </c>
      <c r="C9" s="21">
        <v>1.5</v>
      </c>
      <c r="D9" s="20">
        <v>12.61</v>
      </c>
      <c r="E9" s="21">
        <v>1.29</v>
      </c>
      <c r="F9" s="20">
        <v>34.14</v>
      </c>
      <c r="G9" s="21">
        <v>1.84</v>
      </c>
      <c r="H9" s="20">
        <v>34.9</v>
      </c>
      <c r="I9" s="21">
        <v>1.85</v>
      </c>
    </row>
    <row r="10" spans="1:9" ht="12.75" customHeight="1" x14ac:dyDescent="0.2">
      <c r="A10" s="19" t="s">
        <v>31</v>
      </c>
      <c r="B10" s="20">
        <v>12.08</v>
      </c>
      <c r="C10" s="21">
        <v>1.32</v>
      </c>
      <c r="D10" s="20">
        <v>8.64</v>
      </c>
      <c r="E10" s="21">
        <v>1.1299999999999999</v>
      </c>
      <c r="F10" s="20">
        <v>28.9</v>
      </c>
      <c r="G10" s="21">
        <v>1.84</v>
      </c>
      <c r="H10" s="20">
        <v>50.38</v>
      </c>
      <c r="I10" s="21">
        <v>2.0299999999999998</v>
      </c>
    </row>
    <row r="11" spans="1:9" ht="12.75" customHeight="1" x14ac:dyDescent="0.2">
      <c r="A11" s="31" t="s">
        <v>39</v>
      </c>
      <c r="B11" s="32">
        <v>5.59</v>
      </c>
      <c r="C11" s="33">
        <v>1.1200000000000001</v>
      </c>
      <c r="D11" s="32">
        <v>5.93</v>
      </c>
      <c r="E11" s="33">
        <v>1.1599999999999999</v>
      </c>
      <c r="F11" s="32">
        <v>13.18</v>
      </c>
      <c r="G11" s="33">
        <v>1.66</v>
      </c>
      <c r="H11" s="32">
        <v>75.3</v>
      </c>
      <c r="I11" s="33">
        <v>2.11</v>
      </c>
    </row>
    <row r="12" spans="1:9" s="8" customFormat="1" ht="12.75" customHeight="1" x14ac:dyDescent="0.2">
      <c r="A12" s="13" t="s">
        <v>27</v>
      </c>
      <c r="B12" s="14"/>
      <c r="C12" s="14"/>
      <c r="D12" s="14"/>
      <c r="E12" s="14"/>
      <c r="F12" s="14"/>
      <c r="G12" s="14"/>
      <c r="H12" s="14"/>
      <c r="I12" s="14"/>
    </row>
    <row r="13" spans="1:9" s="8" customFormat="1" ht="12.75" customHeight="1" x14ac:dyDescent="0.2">
      <c r="A13" s="56" t="str">
        <f>Index!$A$11</f>
        <v>© BFS 2022</v>
      </c>
      <c r="B13" s="14"/>
      <c r="C13" s="9"/>
      <c r="D13" s="14"/>
      <c r="E13" s="15"/>
      <c r="F13" s="14"/>
      <c r="G13" s="9"/>
      <c r="H13" s="14"/>
      <c r="I13" s="14"/>
    </row>
    <row r="14" spans="1:9" s="4" customFormat="1" ht="25.5" customHeight="1" x14ac:dyDescent="0.2">
      <c r="A14" s="83" t="s">
        <v>7</v>
      </c>
      <c r="B14" s="8"/>
      <c r="C14" s="8"/>
      <c r="D14" s="8"/>
      <c r="E14" s="8"/>
      <c r="F14" s="8"/>
      <c r="G14" s="8"/>
      <c r="H14" s="8"/>
      <c r="I14" s="11"/>
    </row>
    <row r="15" spans="1:9" s="4" customFormat="1" ht="9.75" customHeight="1" x14ac:dyDescent="0.2">
      <c r="A15" s="10"/>
      <c r="I15" s="12"/>
    </row>
  </sheetData>
  <mergeCells count="4">
    <mergeCell ref="B4:C4"/>
    <mergeCell ref="D4:E4"/>
    <mergeCell ref="F4:G4"/>
    <mergeCell ref="H4:I4"/>
  </mergeCells>
  <hyperlinks>
    <hyperlink ref="A1" location="Index!A1" display="Zurück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showGridLines="0" zoomScaleNormal="100" zoomScaleSheetLayoutView="100" workbookViewId="0"/>
  </sheetViews>
  <sheetFormatPr baseColWidth="10" defaultColWidth="12.28515625" defaultRowHeight="12.75" x14ac:dyDescent="0.2"/>
  <cols>
    <col min="1" max="1" width="18.7109375" style="35" customWidth="1"/>
    <col min="2" max="9" width="11.7109375" style="35" customWidth="1"/>
    <col min="10" max="16384" width="12.28515625" style="35"/>
  </cols>
  <sheetData>
    <row r="1" spans="1:9" s="7" customFormat="1" ht="25.5" customHeight="1" x14ac:dyDescent="0.2">
      <c r="A1" s="84" t="s">
        <v>2</v>
      </c>
    </row>
    <row r="2" spans="1:9" s="36" customFormat="1" ht="13.5" customHeight="1" x14ac:dyDescent="0.2">
      <c r="A2" s="38" t="str">
        <f>Index!A1 &amp; " nach Nationalität, Erhebung " &amp; (RIGHT(Index!A10,4)-1)</f>
        <v>Verhinderte Bildungsteilnahme nach Nationalität, Erhebung 2021</v>
      </c>
      <c r="B2" s="37"/>
      <c r="C2" s="37"/>
      <c r="D2" s="37"/>
      <c r="E2" s="37"/>
      <c r="F2" s="37"/>
      <c r="G2" s="37"/>
      <c r="H2" s="37"/>
    </row>
    <row r="3" spans="1:9" s="36" customFormat="1" ht="13.5" customHeight="1" x14ac:dyDescent="0.2">
      <c r="A3" s="34" t="s">
        <v>38</v>
      </c>
      <c r="B3" s="7"/>
      <c r="C3" s="7"/>
      <c r="D3" s="7"/>
      <c r="E3" s="7"/>
      <c r="F3" s="7"/>
      <c r="G3" s="7"/>
      <c r="H3" s="7"/>
    </row>
    <row r="4" spans="1:9" s="29" customFormat="1" ht="34.5" customHeight="1" x14ac:dyDescent="0.2">
      <c r="A4" s="28"/>
      <c r="B4" s="86" t="s">
        <v>40</v>
      </c>
      <c r="C4" s="88"/>
      <c r="D4" s="86" t="s">
        <v>41</v>
      </c>
      <c r="E4" s="88"/>
      <c r="F4" s="86" t="s">
        <v>42</v>
      </c>
      <c r="G4" s="88"/>
      <c r="H4" s="86" t="s">
        <v>43</v>
      </c>
      <c r="I4" s="87"/>
    </row>
    <row r="5" spans="1:9" s="29" customFormat="1" ht="13.5" customHeight="1" x14ac:dyDescent="0.2">
      <c r="A5" s="30"/>
      <c r="B5" s="22" t="s">
        <v>3</v>
      </c>
      <c r="C5" s="23" t="s">
        <v>8</v>
      </c>
      <c r="D5" s="22" t="s">
        <v>3</v>
      </c>
      <c r="E5" s="23" t="s">
        <v>8</v>
      </c>
      <c r="F5" s="22" t="s">
        <v>3</v>
      </c>
      <c r="G5" s="23" t="s">
        <v>8</v>
      </c>
      <c r="H5" s="22" t="s">
        <v>3</v>
      </c>
      <c r="I5" s="24" t="s">
        <v>8</v>
      </c>
    </row>
    <row r="6" spans="1:9" ht="12.75" customHeight="1" x14ac:dyDescent="0.2">
      <c r="A6" s="16" t="s">
        <v>11</v>
      </c>
      <c r="B6" s="17">
        <v>17.21</v>
      </c>
      <c r="C6" s="18">
        <v>0.71</v>
      </c>
      <c r="D6" s="17">
        <v>11.76</v>
      </c>
      <c r="E6" s="18">
        <v>0.61</v>
      </c>
      <c r="F6" s="17">
        <v>30.61</v>
      </c>
      <c r="G6" s="18">
        <v>0.86</v>
      </c>
      <c r="H6" s="17">
        <v>40.409999999999997</v>
      </c>
      <c r="I6" s="18">
        <v>0.92</v>
      </c>
    </row>
    <row r="7" spans="1:9" ht="12.75" customHeight="1" x14ac:dyDescent="0.2">
      <c r="A7" s="19" t="s">
        <v>36</v>
      </c>
      <c r="B7" s="20">
        <v>16.18</v>
      </c>
      <c r="C7" s="21">
        <v>0.8</v>
      </c>
      <c r="D7" s="20">
        <v>9.0299999999999994</v>
      </c>
      <c r="E7" s="21">
        <v>0.6</v>
      </c>
      <c r="F7" s="20">
        <v>33.700000000000003</v>
      </c>
      <c r="G7" s="21">
        <v>1.02</v>
      </c>
      <c r="H7" s="20">
        <v>41.1</v>
      </c>
      <c r="I7" s="21">
        <v>1.06</v>
      </c>
    </row>
    <row r="8" spans="1:9" ht="12.75" customHeight="1" x14ac:dyDescent="0.2">
      <c r="A8" s="31" t="s">
        <v>37</v>
      </c>
      <c r="B8" s="32">
        <v>20.059999999999999</v>
      </c>
      <c r="C8" s="33">
        <v>1.49</v>
      </c>
      <c r="D8" s="32">
        <v>19.29</v>
      </c>
      <c r="E8" s="33">
        <v>1.5</v>
      </c>
      <c r="F8" s="32">
        <v>22.13</v>
      </c>
      <c r="G8" s="33">
        <v>1.55</v>
      </c>
      <c r="H8" s="32">
        <v>38.520000000000003</v>
      </c>
      <c r="I8" s="33">
        <v>1.82</v>
      </c>
    </row>
    <row r="9" spans="1:9" s="8" customFormat="1" ht="12.75" customHeight="1" x14ac:dyDescent="0.2">
      <c r="A9" s="13" t="s">
        <v>27</v>
      </c>
      <c r="B9" s="14"/>
      <c r="C9" s="14"/>
      <c r="D9" s="14"/>
      <c r="E9" s="14"/>
      <c r="F9" s="14"/>
      <c r="G9" s="14"/>
      <c r="H9" s="14"/>
      <c r="I9" s="14"/>
    </row>
    <row r="10" spans="1:9" s="8" customFormat="1" ht="12.75" customHeight="1" x14ac:dyDescent="0.2">
      <c r="A10" s="56" t="str">
        <f>Index!$A$11</f>
        <v>© BFS 2022</v>
      </c>
      <c r="B10" s="14"/>
      <c r="C10" s="9"/>
      <c r="D10" s="14"/>
      <c r="E10" s="15"/>
      <c r="F10" s="14"/>
      <c r="G10" s="9"/>
      <c r="H10" s="14"/>
      <c r="I10" s="14"/>
    </row>
    <row r="11" spans="1:9" s="4" customFormat="1" ht="25.5" customHeight="1" x14ac:dyDescent="0.2">
      <c r="A11" s="83" t="s">
        <v>7</v>
      </c>
      <c r="B11" s="8"/>
      <c r="C11" s="8"/>
      <c r="D11" s="8"/>
      <c r="E11" s="8"/>
      <c r="F11" s="8"/>
      <c r="G11" s="8"/>
      <c r="H11" s="8"/>
      <c r="I11" s="11"/>
    </row>
    <row r="12" spans="1:9" s="4" customFormat="1" ht="9.75" customHeight="1" x14ac:dyDescent="0.2">
      <c r="A12" s="10"/>
      <c r="I12" s="12"/>
    </row>
  </sheetData>
  <mergeCells count="4">
    <mergeCell ref="B4:C4"/>
    <mergeCell ref="D4:E4"/>
    <mergeCell ref="F4:G4"/>
    <mergeCell ref="H4:I4"/>
  </mergeCells>
  <hyperlinks>
    <hyperlink ref="A1" location="Index!A1" display="Zurück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/>
  </sheetViews>
  <sheetFormatPr baseColWidth="10" defaultColWidth="11.42578125" defaultRowHeight="12.75" x14ac:dyDescent="0.2"/>
  <cols>
    <col min="1" max="1" width="27.7109375" style="48" customWidth="1"/>
    <col min="2" max="9" width="11.7109375" style="48" customWidth="1"/>
    <col min="10" max="16384" width="11.42578125" style="48"/>
  </cols>
  <sheetData>
    <row r="1" spans="1:9" s="7" customFormat="1" ht="25.5" customHeight="1" x14ac:dyDescent="0.2">
      <c r="A1" s="84" t="s">
        <v>2</v>
      </c>
    </row>
    <row r="2" spans="1:9" s="41" customFormat="1" ht="13.5" customHeight="1" x14ac:dyDescent="0.2">
      <c r="A2" s="39" t="str">
        <f>Index!A1 &amp; " nach Grossregion, Erhebung " &amp; (RIGHT(Index!A10,4)-1)</f>
        <v>Verhinderte Bildungsteilnahme nach Grossregion, Erhebung 2021</v>
      </c>
      <c r="B2" s="40"/>
      <c r="C2" s="40"/>
      <c r="D2" s="40"/>
      <c r="E2" s="40"/>
      <c r="F2" s="40"/>
      <c r="G2" s="40"/>
      <c r="H2" s="40"/>
      <c r="I2" s="40"/>
    </row>
    <row r="3" spans="1:9" s="41" customFormat="1" ht="13.5" customHeight="1" x14ac:dyDescent="0.2">
      <c r="A3" s="34" t="s">
        <v>38</v>
      </c>
      <c r="B3" s="42"/>
      <c r="C3" s="42"/>
      <c r="D3" s="42"/>
      <c r="E3" s="42"/>
      <c r="F3" s="42"/>
      <c r="G3" s="42"/>
      <c r="H3" s="40"/>
      <c r="I3" s="40"/>
    </row>
    <row r="4" spans="1:9" s="29" customFormat="1" ht="34.5" customHeight="1" x14ac:dyDescent="0.2">
      <c r="A4" s="28"/>
      <c r="B4" s="86" t="s">
        <v>40</v>
      </c>
      <c r="C4" s="88"/>
      <c r="D4" s="86" t="s">
        <v>41</v>
      </c>
      <c r="E4" s="88"/>
      <c r="F4" s="86" t="s">
        <v>42</v>
      </c>
      <c r="G4" s="88"/>
      <c r="H4" s="86" t="s">
        <v>43</v>
      </c>
      <c r="I4" s="87"/>
    </row>
    <row r="5" spans="1:9" s="43" customFormat="1" ht="13.5" customHeight="1" x14ac:dyDescent="0.2">
      <c r="A5" s="44"/>
      <c r="B5" s="22" t="s">
        <v>3</v>
      </c>
      <c r="C5" s="23" t="s">
        <v>8</v>
      </c>
      <c r="D5" s="22" t="s">
        <v>3</v>
      </c>
      <c r="E5" s="23" t="s">
        <v>8</v>
      </c>
      <c r="F5" s="22" t="s">
        <v>3</v>
      </c>
      <c r="G5" s="23" t="s">
        <v>8</v>
      </c>
      <c r="H5" s="22" t="s">
        <v>3</v>
      </c>
      <c r="I5" s="24" t="s">
        <v>8</v>
      </c>
    </row>
    <row r="6" spans="1:9" ht="12.75" customHeight="1" x14ac:dyDescent="0.2">
      <c r="A6" s="45" t="s">
        <v>11</v>
      </c>
      <c r="B6" s="46">
        <v>17.21</v>
      </c>
      <c r="C6" s="47">
        <v>0.71</v>
      </c>
      <c r="D6" s="46">
        <v>11.76</v>
      </c>
      <c r="E6" s="47">
        <v>0.61</v>
      </c>
      <c r="F6" s="46">
        <v>30.61</v>
      </c>
      <c r="G6" s="47">
        <v>0.86</v>
      </c>
      <c r="H6" s="46">
        <v>40.409999999999997</v>
      </c>
      <c r="I6" s="47">
        <v>0.92</v>
      </c>
    </row>
    <row r="7" spans="1:9" ht="12.75" customHeight="1" x14ac:dyDescent="0.2">
      <c r="A7" s="49" t="s">
        <v>12</v>
      </c>
      <c r="B7" s="50">
        <v>17.8</v>
      </c>
      <c r="C7" s="51">
        <v>1.41</v>
      </c>
      <c r="D7" s="50">
        <v>12.65</v>
      </c>
      <c r="E7" s="51">
        <v>1.23</v>
      </c>
      <c r="F7" s="50">
        <v>25.97</v>
      </c>
      <c r="G7" s="51">
        <v>1.63</v>
      </c>
      <c r="H7" s="50">
        <v>43.58</v>
      </c>
      <c r="I7" s="51">
        <v>1.82</v>
      </c>
    </row>
    <row r="8" spans="1:9" ht="12.75" customHeight="1" x14ac:dyDescent="0.2">
      <c r="A8" s="49" t="s">
        <v>13</v>
      </c>
      <c r="B8" s="50">
        <v>15.32</v>
      </c>
      <c r="C8" s="51">
        <v>1.6</v>
      </c>
      <c r="D8" s="50">
        <v>10.5</v>
      </c>
      <c r="E8" s="51">
        <v>1.35</v>
      </c>
      <c r="F8" s="50">
        <v>31.98</v>
      </c>
      <c r="G8" s="51">
        <v>2.0499999999999998</v>
      </c>
      <c r="H8" s="50">
        <v>42.21</v>
      </c>
      <c r="I8" s="51">
        <v>2.1800000000000002</v>
      </c>
    </row>
    <row r="9" spans="1:9" ht="12.75" customHeight="1" x14ac:dyDescent="0.2">
      <c r="A9" s="49" t="s">
        <v>14</v>
      </c>
      <c r="B9" s="50">
        <v>17.14</v>
      </c>
      <c r="C9" s="51">
        <v>1.91</v>
      </c>
      <c r="D9" s="50">
        <v>12.54</v>
      </c>
      <c r="E9" s="51">
        <v>1.67</v>
      </c>
      <c r="F9" s="50">
        <v>31.23</v>
      </c>
      <c r="G9" s="51">
        <v>2.31</v>
      </c>
      <c r="H9" s="50">
        <v>39.1</v>
      </c>
      <c r="I9" s="51">
        <v>2.4300000000000002</v>
      </c>
    </row>
    <row r="10" spans="1:9" ht="12.75" customHeight="1" x14ac:dyDescent="0.2">
      <c r="A10" s="49" t="s">
        <v>15</v>
      </c>
      <c r="B10" s="50">
        <v>20.64</v>
      </c>
      <c r="C10" s="51">
        <v>1.8</v>
      </c>
      <c r="D10" s="50">
        <v>12.62</v>
      </c>
      <c r="E10" s="51">
        <v>1.52</v>
      </c>
      <c r="F10" s="50">
        <v>32.229999999999997</v>
      </c>
      <c r="G10" s="51">
        <v>2.09</v>
      </c>
      <c r="H10" s="50">
        <v>34.51</v>
      </c>
      <c r="I10" s="51">
        <v>2.16</v>
      </c>
    </row>
    <row r="11" spans="1:9" ht="12.75" customHeight="1" x14ac:dyDescent="0.2">
      <c r="A11" s="49" t="s">
        <v>16</v>
      </c>
      <c r="B11" s="50">
        <v>16.68</v>
      </c>
      <c r="C11" s="51">
        <v>2.11</v>
      </c>
      <c r="D11" s="50">
        <v>11.1</v>
      </c>
      <c r="E11" s="51">
        <v>1.79</v>
      </c>
      <c r="F11" s="50">
        <v>32.17</v>
      </c>
      <c r="G11" s="51">
        <v>2.62</v>
      </c>
      <c r="H11" s="50">
        <v>40.04</v>
      </c>
      <c r="I11" s="51">
        <v>2.76</v>
      </c>
    </row>
    <row r="12" spans="1:9" ht="12.75" customHeight="1" x14ac:dyDescent="0.2">
      <c r="A12" s="49" t="s">
        <v>17</v>
      </c>
      <c r="B12" s="50">
        <v>16.13</v>
      </c>
      <c r="C12" s="51">
        <v>2</v>
      </c>
      <c r="D12" s="50">
        <v>10.45</v>
      </c>
      <c r="E12" s="51">
        <v>1.66</v>
      </c>
      <c r="F12" s="50">
        <v>33.909999999999997</v>
      </c>
      <c r="G12" s="51">
        <v>2.52</v>
      </c>
      <c r="H12" s="50">
        <v>39.51</v>
      </c>
      <c r="I12" s="51">
        <v>2.64</v>
      </c>
    </row>
    <row r="13" spans="1:9" ht="12.75" customHeight="1" x14ac:dyDescent="0.2">
      <c r="A13" s="52" t="s">
        <v>18</v>
      </c>
      <c r="B13" s="53">
        <v>13.6</v>
      </c>
      <c r="C13" s="54">
        <v>2.34</v>
      </c>
      <c r="D13" s="53">
        <v>13.42</v>
      </c>
      <c r="E13" s="54">
        <v>2.3199999999999998</v>
      </c>
      <c r="F13" s="53">
        <v>21.51</v>
      </c>
      <c r="G13" s="54">
        <v>2.78</v>
      </c>
      <c r="H13" s="53">
        <v>51.47</v>
      </c>
      <c r="I13" s="55">
        <v>3.39</v>
      </c>
    </row>
    <row r="14" spans="1:9" s="8" customFormat="1" ht="12.75" customHeight="1" x14ac:dyDescent="0.2">
      <c r="A14" s="13" t="s">
        <v>27</v>
      </c>
      <c r="B14" s="14"/>
      <c r="C14" s="14"/>
      <c r="D14" s="14"/>
      <c r="E14" s="14"/>
      <c r="F14" s="14"/>
      <c r="G14" s="14"/>
      <c r="H14" s="14"/>
      <c r="I14" s="14"/>
    </row>
    <row r="15" spans="1:9" s="58" customFormat="1" ht="12.75" customHeight="1" x14ac:dyDescent="0.2">
      <c r="A15" s="56" t="str">
        <f>Index!$A$11</f>
        <v>© BFS 2022</v>
      </c>
      <c r="B15" s="57"/>
      <c r="C15" s="59"/>
      <c r="D15" s="57"/>
      <c r="E15" s="60"/>
      <c r="F15" s="57"/>
      <c r="G15" s="59"/>
      <c r="H15" s="57"/>
      <c r="I15" s="57"/>
    </row>
    <row r="16" spans="1:9" s="4" customFormat="1" ht="25.5" customHeight="1" x14ac:dyDescent="0.2">
      <c r="A16" s="83" t="s">
        <v>7</v>
      </c>
      <c r="B16" s="8"/>
      <c r="C16" s="8"/>
      <c r="D16" s="8"/>
      <c r="E16" s="8"/>
      <c r="F16" s="8"/>
      <c r="G16" s="8"/>
      <c r="H16" s="8"/>
      <c r="I16" s="11"/>
    </row>
    <row r="17" spans="1:9" s="62" customFormat="1" ht="9.75" customHeight="1" x14ac:dyDescent="0.2">
      <c r="A17" s="61"/>
      <c r="I17" s="63"/>
    </row>
  </sheetData>
  <mergeCells count="4">
    <mergeCell ref="B4:C4"/>
    <mergeCell ref="D4:E4"/>
    <mergeCell ref="F4:G4"/>
    <mergeCell ref="H4:I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TD1</vt:lpstr>
      <vt:lpstr>TD2</vt:lpstr>
      <vt:lpstr>TD3</vt:lpstr>
      <vt:lpstr>TD4</vt:lpstr>
      <vt:lpstr>Index!Zone_d_impression</vt:lpstr>
      <vt:lpstr>'T1'!Zone_d_impression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2019-12-10T13:09:40Z</cp:lastPrinted>
  <dcterms:created xsi:type="dcterms:W3CDTF">2012-01-31T14:45:10Z</dcterms:created>
  <dcterms:modified xsi:type="dcterms:W3CDTF">2022-06-23T12:09:23Z</dcterms:modified>
</cp:coreProperties>
</file>