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MOBIL\2023\No_GNP\Korrektur alpenquerender Güterverkehr\"/>
    </mc:Choice>
  </mc:AlternateContent>
  <xr:revisionPtr revIDLastSave="0" documentId="13_ncr:1_{EC25441A-3006-4C8B-B331-33D48B4AA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11.5.4.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1" i="2" l="1"/>
  <c r="AL7" i="2"/>
</calcChain>
</file>

<file path=xl/sharedStrings.xml><?xml version="1.0" encoding="utf-8"?>
<sst xmlns="http://schemas.openxmlformats.org/spreadsheetml/2006/main" count="35" uniqueCount="22">
  <si>
    <t>Simplon</t>
  </si>
  <si>
    <t>Grosser St. Bernhard</t>
  </si>
  <si>
    <t>San Bernardino</t>
  </si>
  <si>
    <t>Alle vier Alpenübergänge</t>
  </si>
  <si>
    <t>Gotthard (Tunnel)</t>
  </si>
  <si>
    <t xml:space="preserve">Schweizerische Fahrzeuge </t>
  </si>
  <si>
    <t>Ausländische Fahrzeuge</t>
  </si>
  <si>
    <t>T 11.5.4.1</t>
  </si>
  <si>
    <t>Anzahl Fahrten im alpenquerenden Strassengüterverkehr (nur Schweiz)</t>
  </si>
  <si>
    <t>© BFS</t>
  </si>
  <si>
    <t>In 1000 Fahrzeugen 1)</t>
  </si>
  <si>
    <t>2001 2)</t>
  </si>
  <si>
    <t>2010 3)</t>
  </si>
  <si>
    <t>2) Gotthard-Strassentunnel gesperrt zwischen 24.10.01 und 21.12.01</t>
  </si>
  <si>
    <t>3) Methodenwechsel: Die Zahlen ab 2010 basieren auf den Kontrollstationsdaten der Leistungsabhängigen Schwerverkehrsabgabe an den Schweizerischen Alpenübergängen. Bis 2009 wurden die Daten der schweizerischen automatischen Strassenverkehrszählung verwendet.</t>
  </si>
  <si>
    <t>Quelle: Bundesamt für Strassen (ASTRA), Bundesamt für Verkehr (BAV)</t>
  </si>
  <si>
    <t>Auskunft: Bundesamt für Verkehr, Abteilung Finanzierung, Matthias Wagner, 058 465 56 42, matthias.wagner@bav.admin.ch</t>
  </si>
  <si>
    <t>1) Schwere Strassengüterfahrzeuge: Lastwagen, Lastenzüge und Sattelzüge über 3,5 Tonnen zulässiges Gesamtgewicht</t>
  </si>
  <si>
    <t>r rektifiziert</t>
  </si>
  <si>
    <t>p provisorischer Wert</t>
  </si>
  <si>
    <t>... r</t>
  </si>
  <si>
    <t>Stand: Juni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</si>
</sst>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#,##0.00000000000000_ ;\-#,##0.00000000000000\ "/>
    <numFmt numFmtId="166" formatCode="#,###,##0__&quot;r&quot;;\-#,###,##0__;\-__;@__\ "/>
    <numFmt numFmtId="167" formatCode="#,###,##0__&quot;p&quot;;\-#,###,##0__;\-__;@__\ "/>
    <numFmt numFmtId="168" formatCode="#,###,##0__&quot;r,p&quot;;\-#,###,##0__;\-__;@__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64" fontId="1" fillId="3" borderId="0" xfId="0" applyNumberFormat="1" applyFont="1" applyFill="1" applyBorder="1"/>
    <xf numFmtId="164" fontId="4" fillId="3" borderId="0" xfId="0" applyNumberFormat="1" applyFont="1" applyFill="1" applyBorder="1"/>
    <xf numFmtId="0" fontId="4" fillId="3" borderId="0" xfId="0" applyFont="1" applyFill="1" applyBorder="1" applyAlignment="1">
      <alignment horizontal="left" indent="2"/>
    </xf>
    <xf numFmtId="0" fontId="4" fillId="3" borderId="0" xfId="0" applyFont="1" applyFill="1" applyBorder="1"/>
    <xf numFmtId="0" fontId="4" fillId="0" borderId="0" xfId="0" applyFont="1" applyFill="1" applyBorder="1"/>
    <xf numFmtId="0" fontId="4" fillId="2" borderId="0" xfId="0" applyFont="1" applyFill="1" applyBorder="1"/>
    <xf numFmtId="165" fontId="4" fillId="3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164" fontId="4" fillId="4" borderId="0" xfId="0" applyNumberFormat="1" applyFont="1" applyFill="1" applyBorder="1"/>
    <xf numFmtId="164" fontId="5" fillId="4" borderId="0" xfId="0" applyNumberFormat="1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 indent="1"/>
    </xf>
    <xf numFmtId="0" fontId="4" fillId="3" borderId="1" xfId="0" applyFont="1" applyFill="1" applyBorder="1" applyAlignment="1">
      <alignment horizontal="left" indent="2"/>
    </xf>
    <xf numFmtId="164" fontId="4" fillId="3" borderId="1" xfId="0" applyNumberFormat="1" applyFont="1" applyFill="1" applyBorder="1"/>
    <xf numFmtId="164" fontId="4" fillId="3" borderId="0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Border="1"/>
    <xf numFmtId="167" fontId="4" fillId="4" borderId="0" xfId="0" applyNumberFormat="1" applyFont="1" applyFill="1" applyBorder="1"/>
    <xf numFmtId="167" fontId="4" fillId="0" borderId="0" xfId="0" applyNumberFormat="1" applyFont="1" applyFill="1" applyBorder="1"/>
    <xf numFmtId="0" fontId="4" fillId="3" borderId="5" xfId="0" applyFont="1" applyFill="1" applyBorder="1" applyAlignment="1">
      <alignment horizontal="center"/>
    </xf>
    <xf numFmtId="168" fontId="4" fillId="4" borderId="0" xfId="0" applyNumberFormat="1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P37"/>
  <sheetViews>
    <sheetView showGridLines="0" tabSelected="1" zoomScaleNormal="100" workbookViewId="0">
      <selection activeCell="B4" sqref="B4"/>
    </sheetView>
  </sheetViews>
  <sheetFormatPr baseColWidth="10" defaultColWidth="11.42578125" defaultRowHeight="12.75" x14ac:dyDescent="0.25"/>
  <cols>
    <col min="1" max="1" width="27.7109375" style="1" customWidth="1"/>
    <col min="2" max="41" width="5.7109375" style="1" customWidth="1"/>
    <col min="42" max="42" width="6" style="1" customWidth="1"/>
    <col min="43" max="16384" width="11.42578125" style="1"/>
  </cols>
  <sheetData>
    <row r="1" spans="1:42" x14ac:dyDescent="0.25">
      <c r="A1" s="2" t="s">
        <v>8</v>
      </c>
      <c r="AA1" s="4"/>
      <c r="AB1" s="4"/>
      <c r="AC1" s="4"/>
      <c r="AD1" s="4"/>
      <c r="AE1" s="4"/>
      <c r="AF1" s="4"/>
      <c r="AG1" s="4"/>
      <c r="AH1" s="4"/>
      <c r="AM1" s="4"/>
      <c r="AN1" s="4"/>
      <c r="AO1" s="4"/>
      <c r="AP1" s="4" t="s">
        <v>7</v>
      </c>
    </row>
    <row r="2" spans="1:42" x14ac:dyDescent="0.25">
      <c r="A2" s="5" t="s">
        <v>10</v>
      </c>
    </row>
    <row r="3" spans="1:42" s="3" customFormat="1" x14ac:dyDescent="0.25">
      <c r="A3" s="17"/>
      <c r="B3" s="18">
        <v>1981</v>
      </c>
      <c r="C3" s="18">
        <v>1982</v>
      </c>
      <c r="D3" s="18">
        <v>1983</v>
      </c>
      <c r="E3" s="18">
        <v>1984</v>
      </c>
      <c r="F3" s="18">
        <v>1985</v>
      </c>
      <c r="G3" s="18">
        <v>1986</v>
      </c>
      <c r="H3" s="18">
        <v>1987</v>
      </c>
      <c r="I3" s="18">
        <v>1988</v>
      </c>
      <c r="J3" s="18">
        <v>1989</v>
      </c>
      <c r="K3" s="18">
        <v>1990</v>
      </c>
      <c r="L3" s="18">
        <v>1991</v>
      </c>
      <c r="M3" s="18">
        <v>1992</v>
      </c>
      <c r="N3" s="18">
        <v>1993</v>
      </c>
      <c r="O3" s="18">
        <v>1994</v>
      </c>
      <c r="P3" s="18">
        <v>1995</v>
      </c>
      <c r="Q3" s="18">
        <v>1996</v>
      </c>
      <c r="R3" s="18">
        <v>1997</v>
      </c>
      <c r="S3" s="18">
        <v>1998</v>
      </c>
      <c r="T3" s="18">
        <v>1999</v>
      </c>
      <c r="U3" s="18">
        <v>2000</v>
      </c>
      <c r="V3" s="19" t="s">
        <v>11</v>
      </c>
      <c r="W3" s="18">
        <v>2002</v>
      </c>
      <c r="X3" s="18">
        <v>2003</v>
      </c>
      <c r="Y3" s="18">
        <v>2004</v>
      </c>
      <c r="Z3" s="20">
        <v>2005</v>
      </c>
      <c r="AA3" s="20">
        <v>2006</v>
      </c>
      <c r="AB3" s="20">
        <v>2007</v>
      </c>
      <c r="AC3" s="20">
        <v>2008</v>
      </c>
      <c r="AD3" s="20">
        <v>2009</v>
      </c>
      <c r="AE3" s="21" t="s">
        <v>12</v>
      </c>
      <c r="AF3" s="21">
        <v>2011</v>
      </c>
      <c r="AG3" s="21">
        <v>2012</v>
      </c>
      <c r="AH3" s="21">
        <v>2013</v>
      </c>
      <c r="AI3" s="22">
        <v>2014</v>
      </c>
      <c r="AJ3" s="22">
        <v>2015</v>
      </c>
      <c r="AK3" s="22">
        <v>2016</v>
      </c>
      <c r="AL3" s="22">
        <v>2017</v>
      </c>
      <c r="AM3" s="22">
        <v>2018</v>
      </c>
      <c r="AN3" s="22">
        <v>2019</v>
      </c>
      <c r="AO3" s="22">
        <v>2020</v>
      </c>
      <c r="AP3" s="31">
        <v>2021</v>
      </c>
    </row>
    <row r="4" spans="1:42" ht="15" customHeight="1" x14ac:dyDescent="0.25">
      <c r="A4" s="14" t="s">
        <v>3</v>
      </c>
      <c r="B4" s="15">
        <v>312</v>
      </c>
      <c r="C4" s="15">
        <v>395</v>
      </c>
      <c r="D4" s="15">
        <v>449.89599999999996</v>
      </c>
      <c r="E4" s="15">
        <v>431.44</v>
      </c>
      <c r="F4" s="15">
        <v>490</v>
      </c>
      <c r="G4" s="15">
        <v>565</v>
      </c>
      <c r="H4" s="15">
        <v>622</v>
      </c>
      <c r="I4" s="15">
        <v>668</v>
      </c>
      <c r="J4" s="15">
        <v>699</v>
      </c>
      <c r="K4" s="15">
        <v>732.39800000000002</v>
      </c>
      <c r="L4" s="15">
        <v>799.22</v>
      </c>
      <c r="M4" s="15">
        <v>847</v>
      </c>
      <c r="N4" s="15">
        <v>906</v>
      </c>
      <c r="O4" s="15">
        <v>985.11999999999989</v>
      </c>
      <c r="P4" s="15">
        <v>1046.3200000000002</v>
      </c>
      <c r="Q4" s="15">
        <v>1121.4000000000001</v>
      </c>
      <c r="R4" s="15">
        <v>1144.5536</v>
      </c>
      <c r="S4" s="15">
        <v>1235.1416000000008</v>
      </c>
      <c r="T4" s="15">
        <v>1317.54</v>
      </c>
      <c r="U4" s="15">
        <v>1404</v>
      </c>
      <c r="V4" s="15">
        <v>1379.51</v>
      </c>
      <c r="W4" s="15">
        <v>1250.5604666666668</v>
      </c>
      <c r="X4" s="15">
        <v>1290.1292666666666</v>
      </c>
      <c r="Y4" s="16">
        <v>1255.364</v>
      </c>
      <c r="Z4" s="15">
        <v>1203.97</v>
      </c>
      <c r="AA4" s="15">
        <v>1180.3900000000001</v>
      </c>
      <c r="AB4" s="15">
        <v>1262.5250000000001</v>
      </c>
      <c r="AC4" s="15">
        <v>1274.8159999999998</v>
      </c>
      <c r="AD4" s="15">
        <v>1180.002</v>
      </c>
      <c r="AE4" s="15">
        <v>1235.8610601500397</v>
      </c>
      <c r="AF4" s="15">
        <v>1219.5783376312409</v>
      </c>
      <c r="AG4" s="15">
        <v>1150.6112252522255</v>
      </c>
      <c r="AH4" s="15">
        <v>1048.8395254068446</v>
      </c>
      <c r="AI4" s="15">
        <v>1032.5663044417129</v>
      </c>
      <c r="AJ4" s="15">
        <v>1009.706</v>
      </c>
      <c r="AK4" s="15">
        <v>975.05571967310971</v>
      </c>
      <c r="AL4" s="15">
        <v>954.21202804131099</v>
      </c>
      <c r="AM4" s="15">
        <v>941.02911732689358</v>
      </c>
      <c r="AN4" s="15">
        <v>898.11398676455701</v>
      </c>
      <c r="AO4" s="15">
        <v>862.54893697199202</v>
      </c>
      <c r="AP4" s="32">
        <v>895.29736593460643</v>
      </c>
    </row>
    <row r="5" spans="1:42" x14ac:dyDescent="0.25">
      <c r="A5" s="8" t="s">
        <v>5</v>
      </c>
      <c r="B5" s="7">
        <v>160.07999999999998</v>
      </c>
      <c r="C5" s="7">
        <v>195.15199999999999</v>
      </c>
      <c r="D5" s="7">
        <v>218.52799999999996</v>
      </c>
      <c r="E5" s="7">
        <v>198.536</v>
      </c>
      <c r="F5" s="7">
        <v>235.768</v>
      </c>
      <c r="G5" s="7">
        <v>259.81599999999997</v>
      </c>
      <c r="H5" s="7">
        <v>291.50400000000002</v>
      </c>
      <c r="I5" s="7">
        <v>307.37599999999998</v>
      </c>
      <c r="J5" s="7">
        <v>305</v>
      </c>
      <c r="K5" s="7">
        <v>324.78199999999998</v>
      </c>
      <c r="L5" s="7">
        <v>339.34999999999997</v>
      </c>
      <c r="M5" s="7">
        <v>354.90399999999994</v>
      </c>
      <c r="N5" s="7">
        <v>367.17599999999999</v>
      </c>
      <c r="O5" s="7">
        <v>380.20800000000003</v>
      </c>
      <c r="P5" s="7">
        <v>380.74400000000003</v>
      </c>
      <c r="Q5" s="7">
        <v>401.49162400000006</v>
      </c>
      <c r="R5" s="7">
        <v>428.35759999999999</v>
      </c>
      <c r="S5" s="7">
        <v>431.9744</v>
      </c>
      <c r="T5" s="7">
        <v>441.09000000000003</v>
      </c>
      <c r="U5" s="7">
        <v>434</v>
      </c>
      <c r="V5" s="7">
        <v>365.49</v>
      </c>
      <c r="W5" s="7">
        <v>312.85030000000006</v>
      </c>
      <c r="X5" s="7">
        <v>332.88019999999995</v>
      </c>
      <c r="Y5" s="7">
        <v>376.68800000000005</v>
      </c>
      <c r="Z5" s="7">
        <v>353.26986992095982</v>
      </c>
      <c r="AA5" s="7">
        <v>348.2270933484196</v>
      </c>
      <c r="AB5" s="7">
        <v>370.89523734852776</v>
      </c>
      <c r="AC5" s="7">
        <v>380.10046440082988</v>
      </c>
      <c r="AD5" s="7">
        <v>365.73932980825498</v>
      </c>
      <c r="AE5" s="7">
        <v>357.36229169113528</v>
      </c>
      <c r="AF5" s="7">
        <v>363.01332000088354</v>
      </c>
      <c r="AG5" s="7">
        <v>339.84311591549056</v>
      </c>
      <c r="AH5" s="7">
        <v>320.85202840223315</v>
      </c>
      <c r="AI5" s="7">
        <v>313.15000000000305</v>
      </c>
      <c r="AJ5" s="7">
        <v>301.459</v>
      </c>
      <c r="AK5" s="7">
        <v>289.13871967310973</v>
      </c>
      <c r="AL5" s="7">
        <v>284.39202804131099</v>
      </c>
      <c r="AM5" s="7">
        <v>283.80111732689397</v>
      </c>
      <c r="AN5" s="7">
        <v>276.53984137868099</v>
      </c>
      <c r="AO5" s="7">
        <v>272.71811217966319</v>
      </c>
      <c r="AP5" s="26" t="s">
        <v>20</v>
      </c>
    </row>
    <row r="6" spans="1:42" x14ac:dyDescent="0.25">
      <c r="A6" s="8" t="s">
        <v>6</v>
      </c>
      <c r="B6" s="7">
        <v>151.92000000000002</v>
      </c>
      <c r="C6" s="7">
        <v>199.84800000000001</v>
      </c>
      <c r="D6" s="7">
        <v>231.36799999999999</v>
      </c>
      <c r="E6" s="7">
        <v>232.904</v>
      </c>
      <c r="F6" s="7">
        <v>254.232</v>
      </c>
      <c r="G6" s="7">
        <v>305.18400000000003</v>
      </c>
      <c r="H6" s="7">
        <v>330.49599999999998</v>
      </c>
      <c r="I6" s="7">
        <v>360.62400000000002</v>
      </c>
      <c r="J6" s="7">
        <v>394</v>
      </c>
      <c r="K6" s="7">
        <v>407.61600000000004</v>
      </c>
      <c r="L6" s="7">
        <v>459.87000000000006</v>
      </c>
      <c r="M6" s="7">
        <v>492.09600000000006</v>
      </c>
      <c r="N6" s="7">
        <v>538.82399999999996</v>
      </c>
      <c r="O6" s="7">
        <v>604.91199999999992</v>
      </c>
      <c r="P6" s="7">
        <v>665.57600000000002</v>
      </c>
      <c r="Q6" s="7">
        <v>719.90837600000009</v>
      </c>
      <c r="R6" s="7">
        <v>716.19600000000003</v>
      </c>
      <c r="S6" s="7">
        <v>803.16720000000089</v>
      </c>
      <c r="T6" s="7">
        <v>876.45</v>
      </c>
      <c r="U6" s="7">
        <v>970</v>
      </c>
      <c r="V6" s="7">
        <v>1014.02</v>
      </c>
      <c r="W6" s="7">
        <v>937.71016666666674</v>
      </c>
      <c r="X6" s="7">
        <v>957.24906666666664</v>
      </c>
      <c r="Y6" s="7">
        <v>878.67599999999993</v>
      </c>
      <c r="Z6" s="7">
        <v>850.70013007904026</v>
      </c>
      <c r="AA6" s="7">
        <v>832.16290665158044</v>
      </c>
      <c r="AB6" s="7">
        <v>891.62976265147222</v>
      </c>
      <c r="AC6" s="7">
        <v>894.71553559917004</v>
      </c>
      <c r="AD6" s="7">
        <v>814.26267019174497</v>
      </c>
      <c r="AE6" s="7">
        <v>878.49876845890458</v>
      </c>
      <c r="AF6" s="7">
        <v>856.56501763035692</v>
      </c>
      <c r="AG6" s="7">
        <v>810.76810933673448</v>
      </c>
      <c r="AH6" s="7">
        <v>727.98749700461133</v>
      </c>
      <c r="AI6" s="7">
        <v>719.41630444170983</v>
      </c>
      <c r="AJ6" s="7">
        <v>708.24699999999996</v>
      </c>
      <c r="AK6" s="7">
        <v>685.91700000000003</v>
      </c>
      <c r="AL6" s="7">
        <v>669.82</v>
      </c>
      <c r="AM6" s="7">
        <v>657.22800000000007</v>
      </c>
      <c r="AN6" s="7">
        <v>621.57414538587705</v>
      </c>
      <c r="AO6" s="7">
        <v>589.83082479232871</v>
      </c>
      <c r="AP6" s="26" t="s">
        <v>20</v>
      </c>
    </row>
    <row r="7" spans="1:42" ht="15" customHeight="1" x14ac:dyDescent="0.25">
      <c r="A7" s="23" t="s">
        <v>1</v>
      </c>
      <c r="B7" s="15">
        <v>57</v>
      </c>
      <c r="C7" s="15">
        <v>68</v>
      </c>
      <c r="D7" s="15">
        <v>64.896000000000001</v>
      </c>
      <c r="E7" s="15">
        <v>48</v>
      </c>
      <c r="F7" s="15">
        <v>43</v>
      </c>
      <c r="G7" s="15">
        <v>50</v>
      </c>
      <c r="H7" s="15">
        <v>49</v>
      </c>
      <c r="I7" s="15">
        <v>57</v>
      </c>
      <c r="J7" s="15">
        <v>58</v>
      </c>
      <c r="K7" s="15">
        <v>63.75</v>
      </c>
      <c r="L7" s="15">
        <v>66.72</v>
      </c>
      <c r="M7" s="15">
        <v>59</v>
      </c>
      <c r="N7" s="15">
        <v>50</v>
      </c>
      <c r="O7" s="15">
        <v>41</v>
      </c>
      <c r="P7" s="15">
        <v>39.799999999999997</v>
      </c>
      <c r="Q7" s="15">
        <v>39</v>
      </c>
      <c r="R7" s="15">
        <v>36.299999999999997</v>
      </c>
      <c r="S7" s="15">
        <v>43.683200000000092</v>
      </c>
      <c r="T7" s="15">
        <v>48</v>
      </c>
      <c r="U7" s="15">
        <v>52</v>
      </c>
      <c r="V7" s="15">
        <v>61.51</v>
      </c>
      <c r="W7" s="15">
        <v>88.51</v>
      </c>
      <c r="X7" s="15">
        <v>71</v>
      </c>
      <c r="Y7" s="15">
        <v>65.067000000000007</v>
      </c>
      <c r="Z7" s="15">
        <v>55.901000000000003</v>
      </c>
      <c r="AA7" s="15">
        <v>57.649999999999991</v>
      </c>
      <c r="AB7" s="15">
        <v>55.101999999999997</v>
      </c>
      <c r="AC7" s="15">
        <v>56.759</v>
      </c>
      <c r="AD7" s="15">
        <v>45.625999999999991</v>
      </c>
      <c r="AE7" s="15">
        <v>47.76392125946559</v>
      </c>
      <c r="AF7" s="15">
        <v>57.562553603527626</v>
      </c>
      <c r="AG7" s="15">
        <v>54.457786476417688</v>
      </c>
      <c r="AH7" s="15">
        <v>47.890999999999998</v>
      </c>
      <c r="AI7" s="15">
        <v>45.505000000000003</v>
      </c>
      <c r="AJ7" s="15">
        <v>39.643999999999998</v>
      </c>
      <c r="AK7" s="15">
        <v>37.186999999999998</v>
      </c>
      <c r="AL7" s="15">
        <f>25.546</f>
        <v>25.545999999999999</v>
      </c>
      <c r="AM7" s="15">
        <v>33.795999999999999</v>
      </c>
      <c r="AN7" s="15">
        <v>34.404000000000003</v>
      </c>
      <c r="AO7" s="15">
        <v>27.071000000000002</v>
      </c>
      <c r="AP7" s="29">
        <v>24.577999999999999</v>
      </c>
    </row>
    <row r="8" spans="1:42" x14ac:dyDescent="0.25">
      <c r="A8" s="8" t="s">
        <v>5</v>
      </c>
      <c r="B8" s="7">
        <v>14</v>
      </c>
      <c r="C8" s="7">
        <v>17.576000000000001</v>
      </c>
      <c r="D8" s="7">
        <v>14.896000000000001</v>
      </c>
      <c r="E8" s="7">
        <v>12</v>
      </c>
      <c r="F8" s="7">
        <v>9.2079999999999984</v>
      </c>
      <c r="G8" s="7">
        <v>15.68</v>
      </c>
      <c r="H8" s="7">
        <v>17.584</v>
      </c>
      <c r="I8" s="7">
        <v>19.775999999999996</v>
      </c>
      <c r="J8" s="7">
        <v>18</v>
      </c>
      <c r="K8" s="7">
        <v>21.51</v>
      </c>
      <c r="L8" s="7">
        <v>19.2</v>
      </c>
      <c r="M8" s="7">
        <v>18.344000000000001</v>
      </c>
      <c r="N8" s="7">
        <v>18.584</v>
      </c>
      <c r="O8" s="7">
        <v>17</v>
      </c>
      <c r="P8" s="7">
        <v>16.8</v>
      </c>
      <c r="Q8" s="7">
        <v>15.438000000000001</v>
      </c>
      <c r="R8" s="7">
        <v>17.3</v>
      </c>
      <c r="S8" s="7">
        <v>16.825600000000179</v>
      </c>
      <c r="T8" s="7">
        <v>17</v>
      </c>
      <c r="U8" s="7">
        <v>16</v>
      </c>
      <c r="V8" s="7">
        <v>15</v>
      </c>
      <c r="W8" s="7">
        <v>15.51</v>
      </c>
      <c r="X8" s="7">
        <v>13.349266666666672</v>
      </c>
      <c r="Y8" s="7">
        <v>12.98</v>
      </c>
      <c r="Z8" s="7">
        <v>9.5292161547387053</v>
      </c>
      <c r="AA8" s="7">
        <v>9.9874849754005943</v>
      </c>
      <c r="AB8" s="7">
        <v>7.7743834484813377</v>
      </c>
      <c r="AC8" s="7">
        <v>8.1512188299268438</v>
      </c>
      <c r="AD8" s="7">
        <v>7.4981275332343422</v>
      </c>
      <c r="AE8" s="7">
        <v>6.8475077016886576</v>
      </c>
      <c r="AF8" s="7">
        <v>9.2487549139510783</v>
      </c>
      <c r="AG8" s="7">
        <v>9.0888153386397583</v>
      </c>
      <c r="AH8" s="7">
        <v>7.8380000000000001</v>
      </c>
      <c r="AI8" s="7">
        <v>8.1150000000000002</v>
      </c>
      <c r="AJ8" s="7">
        <v>6.0359999999999996</v>
      </c>
      <c r="AK8" s="7">
        <v>5.5309999999999997</v>
      </c>
      <c r="AL8" s="7">
        <v>3.879</v>
      </c>
      <c r="AM8" s="7">
        <v>6.5430000000000001</v>
      </c>
      <c r="AN8" s="7">
        <v>6.6050000000000004</v>
      </c>
      <c r="AO8" s="7">
        <v>5.8529999999999998</v>
      </c>
      <c r="AP8" s="30">
        <v>5.4050000000000002</v>
      </c>
    </row>
    <row r="9" spans="1:42" x14ac:dyDescent="0.25">
      <c r="A9" s="8" t="s">
        <v>6</v>
      </c>
      <c r="B9" s="7">
        <v>43</v>
      </c>
      <c r="C9" s="7">
        <v>50.423999999999999</v>
      </c>
      <c r="D9" s="7">
        <v>50</v>
      </c>
      <c r="E9" s="7">
        <v>36</v>
      </c>
      <c r="F9" s="7">
        <v>33.792000000000002</v>
      </c>
      <c r="G9" s="7">
        <v>34.32</v>
      </c>
      <c r="H9" s="7">
        <v>31.416</v>
      </c>
      <c r="I9" s="7">
        <v>37.224000000000004</v>
      </c>
      <c r="J9" s="7">
        <v>40</v>
      </c>
      <c r="K9" s="7">
        <v>42.24</v>
      </c>
      <c r="L9" s="7">
        <v>47.52</v>
      </c>
      <c r="M9" s="7">
        <v>40.655999999999999</v>
      </c>
      <c r="N9" s="7">
        <v>31.416</v>
      </c>
      <c r="O9" s="7">
        <v>24</v>
      </c>
      <c r="P9" s="7">
        <v>23</v>
      </c>
      <c r="Q9" s="7">
        <v>23.562000000000001</v>
      </c>
      <c r="R9" s="7">
        <v>19</v>
      </c>
      <c r="S9" s="7">
        <v>26.857599999999913</v>
      </c>
      <c r="T9" s="7">
        <v>31</v>
      </c>
      <c r="U9" s="7">
        <v>36</v>
      </c>
      <c r="V9" s="7">
        <v>46.51</v>
      </c>
      <c r="W9" s="7">
        <v>73</v>
      </c>
      <c r="X9" s="7">
        <v>57.650733333333328</v>
      </c>
      <c r="Y9" s="7">
        <v>52.087000000000003</v>
      </c>
      <c r="Z9" s="7">
        <v>46.371783845261298</v>
      </c>
      <c r="AA9" s="7">
        <v>47.662515024599401</v>
      </c>
      <c r="AB9" s="7">
        <v>47.327616551518659</v>
      </c>
      <c r="AC9" s="7">
        <v>48.607781170073153</v>
      </c>
      <c r="AD9" s="7">
        <v>38.127872466765652</v>
      </c>
      <c r="AE9" s="7">
        <v>40.916413557776934</v>
      </c>
      <c r="AF9" s="7">
        <v>48.313798689576544</v>
      </c>
      <c r="AG9" s="7">
        <v>45.368971137777926</v>
      </c>
      <c r="AH9" s="7">
        <v>40.053000000000004</v>
      </c>
      <c r="AI9" s="7">
        <v>37.39</v>
      </c>
      <c r="AJ9" s="7">
        <v>33.607999999999997</v>
      </c>
      <c r="AK9" s="7">
        <v>31.655999999999999</v>
      </c>
      <c r="AL9" s="7">
        <v>21.667000000000002</v>
      </c>
      <c r="AM9" s="7">
        <v>27.253</v>
      </c>
      <c r="AN9" s="7">
        <v>27.798999999999999</v>
      </c>
      <c r="AO9" s="7">
        <v>21.218</v>
      </c>
      <c r="AP9" s="30">
        <v>19.172999999999998</v>
      </c>
    </row>
    <row r="10" spans="1:42" ht="15" customHeight="1" x14ac:dyDescent="0.25">
      <c r="A10" s="23" t="s">
        <v>0</v>
      </c>
      <c r="B10" s="15">
        <v>11</v>
      </c>
      <c r="C10" s="15">
        <v>15</v>
      </c>
      <c r="D10" s="15">
        <v>23</v>
      </c>
      <c r="E10" s="15">
        <v>13.440000000000001</v>
      </c>
      <c r="F10" s="15">
        <v>19</v>
      </c>
      <c r="G10" s="15">
        <v>16</v>
      </c>
      <c r="H10" s="15">
        <v>19</v>
      </c>
      <c r="I10" s="15">
        <v>20</v>
      </c>
      <c r="J10" s="15">
        <v>21</v>
      </c>
      <c r="K10" s="15">
        <v>26.648</v>
      </c>
      <c r="L10" s="15">
        <v>28</v>
      </c>
      <c r="M10" s="15">
        <v>20</v>
      </c>
      <c r="N10" s="15">
        <v>11</v>
      </c>
      <c r="O10" s="15">
        <v>19</v>
      </c>
      <c r="P10" s="15">
        <v>21</v>
      </c>
      <c r="Q10" s="15">
        <v>23.6</v>
      </c>
      <c r="R10" s="15">
        <v>25.253599999999999</v>
      </c>
      <c r="S10" s="15">
        <v>26.743200000000002</v>
      </c>
      <c r="T10" s="15">
        <v>30.1</v>
      </c>
      <c r="U10" s="15">
        <v>27</v>
      </c>
      <c r="V10" s="15">
        <v>76</v>
      </c>
      <c r="W10" s="15">
        <v>97.686466666666746</v>
      </c>
      <c r="X10" s="15">
        <v>72.429266666666663</v>
      </c>
      <c r="Y10" s="15">
        <v>66.597999999999999</v>
      </c>
      <c r="Z10" s="15">
        <v>73.334000000000003</v>
      </c>
      <c r="AA10" s="15">
        <v>82.025000000000006</v>
      </c>
      <c r="AB10" s="15">
        <v>82.086999999999989</v>
      </c>
      <c r="AC10" s="15">
        <v>81.94</v>
      </c>
      <c r="AD10" s="15">
        <v>68.471000000000004</v>
      </c>
      <c r="AE10" s="15">
        <v>77.923616228937036</v>
      </c>
      <c r="AF10" s="15">
        <v>78.906536845402542</v>
      </c>
      <c r="AG10" s="15">
        <v>83.66352352118497</v>
      </c>
      <c r="AH10" s="15">
        <v>78.182000000000002</v>
      </c>
      <c r="AI10" s="15">
        <v>77.260999999999996</v>
      </c>
      <c r="AJ10" s="15">
        <v>83.046000000000006</v>
      </c>
      <c r="AK10" s="15">
        <v>89.052999999999997</v>
      </c>
      <c r="AL10" s="15">
        <v>80.659000000000006</v>
      </c>
      <c r="AM10" s="15">
        <v>86.294999999999987</v>
      </c>
      <c r="AN10" s="15">
        <v>89.478999999999999</v>
      </c>
      <c r="AO10" s="15">
        <v>89.929000000000002</v>
      </c>
      <c r="AP10" s="29">
        <v>79.768000000000001</v>
      </c>
    </row>
    <row r="11" spans="1:42" x14ac:dyDescent="0.25">
      <c r="A11" s="8" t="s">
        <v>5</v>
      </c>
      <c r="B11" s="7">
        <v>3.08</v>
      </c>
      <c r="C11" s="7">
        <v>6.2880000000000003</v>
      </c>
      <c r="D11" s="7">
        <v>11.911999999999999</v>
      </c>
      <c r="E11" s="7">
        <v>4.2</v>
      </c>
      <c r="F11" s="7">
        <v>5.5359999999999996</v>
      </c>
      <c r="G11" s="7">
        <v>6.4959999999999987</v>
      </c>
      <c r="H11" s="7">
        <v>9</v>
      </c>
      <c r="I11" s="7">
        <v>9.44</v>
      </c>
      <c r="J11" s="7">
        <v>6</v>
      </c>
      <c r="K11" s="7">
        <v>11.6</v>
      </c>
      <c r="L11" s="7">
        <v>10.576000000000001</v>
      </c>
      <c r="M11" s="7">
        <v>9.1760000000000002</v>
      </c>
      <c r="N11" s="7">
        <v>5.1920000000000002</v>
      </c>
      <c r="O11" s="7">
        <v>7.6479999999999997</v>
      </c>
      <c r="P11" s="7">
        <v>9.3840000000000003</v>
      </c>
      <c r="Q11" s="7">
        <v>9.6</v>
      </c>
      <c r="R11" s="7">
        <v>10.4536</v>
      </c>
      <c r="S11" s="7">
        <v>11.193600000000002</v>
      </c>
      <c r="T11" s="7">
        <v>13.1</v>
      </c>
      <c r="U11" s="7">
        <v>12</v>
      </c>
      <c r="V11" s="7">
        <v>38</v>
      </c>
      <c r="W11" s="7">
        <v>30.162299999999988</v>
      </c>
      <c r="X11" s="7">
        <v>20.921199999999999</v>
      </c>
      <c r="Y11" s="7">
        <v>25.766999999999996</v>
      </c>
      <c r="Z11" s="7">
        <v>24.886365922750883</v>
      </c>
      <c r="AA11" s="7">
        <v>25.856557119152107</v>
      </c>
      <c r="AB11" s="7">
        <v>27.377171068292611</v>
      </c>
      <c r="AC11" s="7">
        <v>25.275601972721336</v>
      </c>
      <c r="AD11" s="7">
        <v>27.199352765603809</v>
      </c>
      <c r="AE11" s="7">
        <v>23.903577978241309</v>
      </c>
      <c r="AF11" s="7">
        <v>21.815195847439636</v>
      </c>
      <c r="AG11" s="7">
        <v>19.404538498790799</v>
      </c>
      <c r="AH11" s="7">
        <v>17.059999999999999</v>
      </c>
      <c r="AI11" s="7">
        <v>15.651366488081372</v>
      </c>
      <c r="AJ11" s="7">
        <v>17.187999999999999</v>
      </c>
      <c r="AK11" s="7">
        <v>18.475999999999999</v>
      </c>
      <c r="AL11" s="7">
        <f>20.676</f>
        <v>20.675999999999998</v>
      </c>
      <c r="AM11" s="7">
        <v>17.466999999999999</v>
      </c>
      <c r="AN11" s="7">
        <v>17.084</v>
      </c>
      <c r="AO11" s="7">
        <v>17.193999999999999</v>
      </c>
      <c r="AP11" s="30">
        <v>18.062000000000001</v>
      </c>
    </row>
    <row r="12" spans="1:42" x14ac:dyDescent="0.25">
      <c r="A12" s="8" t="s">
        <v>6</v>
      </c>
      <c r="B12" s="7">
        <v>7.92</v>
      </c>
      <c r="C12" s="7">
        <v>8.7119999999999997</v>
      </c>
      <c r="D12" s="7">
        <v>11.088000000000001</v>
      </c>
      <c r="E12" s="7">
        <v>9.24</v>
      </c>
      <c r="F12" s="7">
        <v>13.464</v>
      </c>
      <c r="G12" s="7">
        <v>9.5040000000000013</v>
      </c>
      <c r="H12" s="7">
        <v>10</v>
      </c>
      <c r="I12" s="7">
        <v>10.56</v>
      </c>
      <c r="J12" s="7">
        <v>15</v>
      </c>
      <c r="K12" s="7">
        <v>15.048</v>
      </c>
      <c r="L12" s="7">
        <v>17.423999999999999</v>
      </c>
      <c r="M12" s="7">
        <v>10.824</v>
      </c>
      <c r="N12" s="7">
        <v>5.8079999999999998</v>
      </c>
      <c r="O12" s="7">
        <v>11.352</v>
      </c>
      <c r="P12" s="7">
        <v>11.616</v>
      </c>
      <c r="Q12" s="7">
        <v>14</v>
      </c>
      <c r="R12" s="7">
        <v>14.8</v>
      </c>
      <c r="S12" s="7">
        <v>15.5496</v>
      </c>
      <c r="T12" s="7">
        <v>17</v>
      </c>
      <c r="U12" s="7">
        <v>15</v>
      </c>
      <c r="V12" s="7">
        <v>38</v>
      </c>
      <c r="W12" s="7">
        <v>67.524166666666758</v>
      </c>
      <c r="X12" s="7">
        <v>51.508066666666664</v>
      </c>
      <c r="Y12" s="7">
        <v>40.831000000000003</v>
      </c>
      <c r="Z12" s="7">
        <v>48.44763407724912</v>
      </c>
      <c r="AA12" s="7">
        <v>56.168442880847891</v>
      </c>
      <c r="AB12" s="7">
        <v>54.709828931707385</v>
      </c>
      <c r="AC12" s="7">
        <v>56.664398027278658</v>
      </c>
      <c r="AD12" s="7">
        <v>41.271647234396198</v>
      </c>
      <c r="AE12" s="7">
        <v>54.020038250695734</v>
      </c>
      <c r="AF12" s="7">
        <v>57.091340997962909</v>
      </c>
      <c r="AG12" s="7">
        <v>64.258985022394171</v>
      </c>
      <c r="AH12" s="7">
        <v>61.122</v>
      </c>
      <c r="AI12" s="7">
        <v>61.609633511918631</v>
      </c>
      <c r="AJ12" s="7">
        <v>65.858000000000004</v>
      </c>
      <c r="AK12" s="7">
        <v>70.576999999999998</v>
      </c>
      <c r="AL12" s="7">
        <v>59.982999999999997</v>
      </c>
      <c r="AM12" s="7">
        <v>68.828000000000003</v>
      </c>
      <c r="AN12" s="7">
        <v>72.394999999999996</v>
      </c>
      <c r="AO12" s="7">
        <v>72.734999999999999</v>
      </c>
      <c r="AP12" s="30">
        <v>61.706000000000003</v>
      </c>
    </row>
    <row r="13" spans="1:42" ht="15" customHeight="1" x14ac:dyDescent="0.25">
      <c r="A13" s="23" t="s">
        <v>4</v>
      </c>
      <c r="B13" s="15">
        <v>171</v>
      </c>
      <c r="C13" s="15">
        <v>233</v>
      </c>
      <c r="D13" s="15">
        <v>283</v>
      </c>
      <c r="E13" s="15">
        <v>298</v>
      </c>
      <c r="F13" s="15">
        <v>353</v>
      </c>
      <c r="G13" s="15">
        <v>419</v>
      </c>
      <c r="H13" s="15">
        <v>468</v>
      </c>
      <c r="I13" s="15">
        <v>507</v>
      </c>
      <c r="J13" s="15">
        <v>538</v>
      </c>
      <c r="K13" s="15">
        <v>548</v>
      </c>
      <c r="L13" s="15">
        <v>603</v>
      </c>
      <c r="M13" s="15">
        <v>659</v>
      </c>
      <c r="N13" s="15">
        <v>736</v>
      </c>
      <c r="O13" s="15">
        <v>806.52</v>
      </c>
      <c r="P13" s="15">
        <v>870.52</v>
      </c>
      <c r="Q13" s="15">
        <v>934.80000000000007</v>
      </c>
      <c r="R13" s="15">
        <v>964</v>
      </c>
      <c r="S13" s="15">
        <v>1035.4784000000009</v>
      </c>
      <c r="T13" s="15">
        <v>1101.49</v>
      </c>
      <c r="U13" s="15">
        <v>1187</v>
      </c>
      <c r="V13" s="15">
        <v>967</v>
      </c>
      <c r="W13" s="15">
        <v>858.94600000000003</v>
      </c>
      <c r="X13" s="15">
        <v>1003</v>
      </c>
      <c r="Y13" s="15">
        <v>969.34699999999998</v>
      </c>
      <c r="Z13" s="15">
        <v>924.87900000000002</v>
      </c>
      <c r="AA13" s="15">
        <v>855.61799999999994</v>
      </c>
      <c r="AB13" s="15">
        <v>963.38799999999992</v>
      </c>
      <c r="AC13" s="15">
        <v>972.68799999999987</v>
      </c>
      <c r="AD13" s="15">
        <v>900.16700000000003</v>
      </c>
      <c r="AE13" s="15">
        <v>928.04161935994591</v>
      </c>
      <c r="AF13" s="15">
        <v>898.04772445609308</v>
      </c>
      <c r="AG13" s="15">
        <v>843.19478815457762</v>
      </c>
      <c r="AH13" s="15">
        <v>766.44511096240012</v>
      </c>
      <c r="AI13" s="15">
        <v>758.33648499726542</v>
      </c>
      <c r="AJ13" s="15">
        <v>729.60900000000004</v>
      </c>
      <c r="AK13" s="15">
        <v>700.72871967310971</v>
      </c>
      <c r="AL13" s="15">
        <v>697.65102804131118</v>
      </c>
      <c r="AM13" s="15">
        <v>677.09111732689371</v>
      </c>
      <c r="AN13" s="15">
        <v>642.854986764557</v>
      </c>
      <c r="AO13" s="15">
        <v>628.34893697199198</v>
      </c>
      <c r="AP13" s="28">
        <v>661.83573980257825</v>
      </c>
    </row>
    <row r="14" spans="1:42" x14ac:dyDescent="0.25">
      <c r="A14" s="8" t="s">
        <v>5</v>
      </c>
      <c r="B14" s="7">
        <v>99</v>
      </c>
      <c r="C14" s="7">
        <v>120.8</v>
      </c>
      <c r="D14" s="7">
        <v>140.17599999999999</v>
      </c>
      <c r="E14" s="7">
        <v>137</v>
      </c>
      <c r="F14" s="7">
        <v>171.63200000000001</v>
      </c>
      <c r="G14" s="7">
        <v>189.32</v>
      </c>
      <c r="H14" s="7">
        <v>211.92</v>
      </c>
      <c r="I14" s="7">
        <v>229.27199999999999</v>
      </c>
      <c r="J14" s="7">
        <v>230</v>
      </c>
      <c r="K14" s="7">
        <v>238.32799999999997</v>
      </c>
      <c r="L14" s="7">
        <v>250.82399999999996</v>
      </c>
      <c r="M14" s="7">
        <v>266.95999999999998</v>
      </c>
      <c r="N14" s="7">
        <v>282.71199999999999</v>
      </c>
      <c r="O14" s="7">
        <v>290.76</v>
      </c>
      <c r="P14" s="7">
        <v>295</v>
      </c>
      <c r="Q14" s="7">
        <v>314.10000000000002</v>
      </c>
      <c r="R14" s="7">
        <v>341.09199999999998</v>
      </c>
      <c r="S14" s="7">
        <v>341.51039999999989</v>
      </c>
      <c r="T14" s="7">
        <v>341.29</v>
      </c>
      <c r="U14" s="7">
        <v>342</v>
      </c>
      <c r="V14" s="7">
        <v>230.49</v>
      </c>
      <c r="W14" s="7">
        <v>212.43600000000004</v>
      </c>
      <c r="X14" s="7">
        <v>252</v>
      </c>
      <c r="Y14" s="7">
        <v>282.55200000000002</v>
      </c>
      <c r="Z14" s="7">
        <v>267.69588296424854</v>
      </c>
      <c r="AA14" s="7">
        <v>253.50111244177975</v>
      </c>
      <c r="AB14" s="7">
        <v>287.95679842870391</v>
      </c>
      <c r="AC14" s="7">
        <v>296.3154075492767</v>
      </c>
      <c r="AD14" s="7">
        <v>276.8542196972403</v>
      </c>
      <c r="AE14" s="7">
        <v>271.34749413280025</v>
      </c>
      <c r="AF14" s="7">
        <v>269.93488384181649</v>
      </c>
      <c r="AG14" s="7">
        <v>256.71046012402712</v>
      </c>
      <c r="AH14" s="7">
        <v>247.0305220070654</v>
      </c>
      <c r="AI14" s="7">
        <v>242.65717077392009</v>
      </c>
      <c r="AJ14" s="7">
        <v>234.87799999999999</v>
      </c>
      <c r="AK14" s="7">
        <v>222.13671967310972</v>
      </c>
      <c r="AL14" s="7">
        <v>216.58502804131101</v>
      </c>
      <c r="AM14" s="7">
        <v>215.05811732689401</v>
      </c>
      <c r="AN14" s="7">
        <v>209.23400937868101</v>
      </c>
      <c r="AO14" s="7">
        <v>212.43593697199199</v>
      </c>
      <c r="AP14" s="26" t="s">
        <v>20</v>
      </c>
    </row>
    <row r="15" spans="1:42" x14ac:dyDescent="0.25">
      <c r="A15" s="8" t="s">
        <v>6</v>
      </c>
      <c r="B15" s="7">
        <v>72</v>
      </c>
      <c r="C15" s="7">
        <v>112.2</v>
      </c>
      <c r="D15" s="7">
        <v>142.82400000000001</v>
      </c>
      <c r="E15" s="7">
        <v>161</v>
      </c>
      <c r="F15" s="7">
        <v>181.36799999999999</v>
      </c>
      <c r="G15" s="7">
        <v>229.68</v>
      </c>
      <c r="H15" s="7">
        <v>256.08</v>
      </c>
      <c r="I15" s="7">
        <v>277.72800000000001</v>
      </c>
      <c r="J15" s="7">
        <v>308</v>
      </c>
      <c r="K15" s="7">
        <v>309.67200000000003</v>
      </c>
      <c r="L15" s="7">
        <v>352.17600000000004</v>
      </c>
      <c r="M15" s="7">
        <v>392.04</v>
      </c>
      <c r="N15" s="7">
        <v>453.28800000000001</v>
      </c>
      <c r="O15" s="7">
        <v>515.76</v>
      </c>
      <c r="P15" s="7">
        <v>575.52</v>
      </c>
      <c r="Q15" s="7">
        <v>620.70000000000005</v>
      </c>
      <c r="R15" s="7">
        <v>622.90800000000002</v>
      </c>
      <c r="S15" s="7">
        <v>693.96800000000098</v>
      </c>
      <c r="T15" s="7">
        <v>760.2</v>
      </c>
      <c r="U15" s="7">
        <v>845</v>
      </c>
      <c r="V15" s="7">
        <v>736.51</v>
      </c>
      <c r="W15" s="7">
        <v>646.51</v>
      </c>
      <c r="X15" s="7">
        <v>751</v>
      </c>
      <c r="Y15" s="7">
        <v>686.79499999999996</v>
      </c>
      <c r="Z15" s="7">
        <v>657.18311703575148</v>
      </c>
      <c r="AA15" s="7">
        <v>602.11688755822024</v>
      </c>
      <c r="AB15" s="7">
        <v>675.43120157129601</v>
      </c>
      <c r="AC15" s="7">
        <v>676.37259245072323</v>
      </c>
      <c r="AD15" s="7">
        <v>623.31278030275973</v>
      </c>
      <c r="AE15" s="7">
        <v>656.69412522714583</v>
      </c>
      <c r="AF15" s="7">
        <v>628.11284061427671</v>
      </c>
      <c r="AG15" s="7">
        <v>586.48432803055039</v>
      </c>
      <c r="AH15" s="7">
        <v>519.41458895533469</v>
      </c>
      <c r="AI15" s="7">
        <v>515.67931422334823</v>
      </c>
      <c r="AJ15" s="7">
        <v>494.73099999999999</v>
      </c>
      <c r="AK15" s="7">
        <v>478.59199999999998</v>
      </c>
      <c r="AL15" s="7">
        <v>481.06599999999997</v>
      </c>
      <c r="AM15" s="7">
        <v>462.03300000000002</v>
      </c>
      <c r="AN15" s="7">
        <v>433.62097738587698</v>
      </c>
      <c r="AO15" s="7">
        <v>415.91300000000001</v>
      </c>
      <c r="AP15" s="26" t="s">
        <v>20</v>
      </c>
    </row>
    <row r="16" spans="1:42" ht="15" customHeight="1" x14ac:dyDescent="0.25">
      <c r="A16" s="23" t="s">
        <v>2</v>
      </c>
      <c r="B16" s="15">
        <v>73</v>
      </c>
      <c r="C16" s="15">
        <v>79</v>
      </c>
      <c r="D16" s="15">
        <v>79</v>
      </c>
      <c r="E16" s="15">
        <v>72</v>
      </c>
      <c r="F16" s="15">
        <v>75</v>
      </c>
      <c r="G16" s="15">
        <v>80</v>
      </c>
      <c r="H16" s="15">
        <v>86</v>
      </c>
      <c r="I16" s="15">
        <v>84</v>
      </c>
      <c r="J16" s="15">
        <v>82</v>
      </c>
      <c r="K16" s="15">
        <v>94</v>
      </c>
      <c r="L16" s="15">
        <v>101.5</v>
      </c>
      <c r="M16" s="15">
        <v>109</v>
      </c>
      <c r="N16" s="15">
        <v>109</v>
      </c>
      <c r="O16" s="15">
        <v>118.6</v>
      </c>
      <c r="P16" s="15">
        <v>115</v>
      </c>
      <c r="Q16" s="15">
        <v>124</v>
      </c>
      <c r="R16" s="15">
        <v>119</v>
      </c>
      <c r="S16" s="15">
        <v>129.23679999999993</v>
      </c>
      <c r="T16" s="15">
        <v>137.94999999999999</v>
      </c>
      <c r="U16" s="15">
        <v>138</v>
      </c>
      <c r="V16" s="15">
        <v>275</v>
      </c>
      <c r="W16" s="15">
        <v>205.41800000000001</v>
      </c>
      <c r="X16" s="15">
        <v>143.69999999999999</v>
      </c>
      <c r="Y16" s="15">
        <v>154.352</v>
      </c>
      <c r="Z16" s="15">
        <v>149.85599999999999</v>
      </c>
      <c r="AA16" s="15">
        <v>185.09699999999998</v>
      </c>
      <c r="AB16" s="15">
        <v>161.94799999999998</v>
      </c>
      <c r="AC16" s="15">
        <v>163.429</v>
      </c>
      <c r="AD16" s="15">
        <v>165.73799999999997</v>
      </c>
      <c r="AE16" s="15">
        <v>182.13190330169118</v>
      </c>
      <c r="AF16" s="15">
        <v>185.06152272621756</v>
      </c>
      <c r="AG16" s="15">
        <v>169.29512710004508</v>
      </c>
      <c r="AH16" s="15">
        <v>156.321414444444</v>
      </c>
      <c r="AI16" s="15">
        <v>151.47481944444445</v>
      </c>
      <c r="AJ16" s="15">
        <v>157.40700000000001</v>
      </c>
      <c r="AK16" s="15">
        <v>148.08699999999999</v>
      </c>
      <c r="AL16" s="15">
        <v>150.35599999999999</v>
      </c>
      <c r="AM16" s="15">
        <v>143.84700000000001</v>
      </c>
      <c r="AN16" s="15">
        <v>131.376</v>
      </c>
      <c r="AO16" s="15">
        <v>117.2</v>
      </c>
      <c r="AP16" s="28">
        <v>129.1156261320283</v>
      </c>
    </row>
    <row r="17" spans="1:42" x14ac:dyDescent="0.25">
      <c r="A17" s="8" t="s">
        <v>5</v>
      </c>
      <c r="B17" s="7">
        <v>44</v>
      </c>
      <c r="C17" s="7">
        <v>50.488</v>
      </c>
      <c r="D17" s="7">
        <v>51.543999999999997</v>
      </c>
      <c r="E17" s="7">
        <v>45.335999999999999</v>
      </c>
      <c r="F17" s="7">
        <v>49.391999999999996</v>
      </c>
      <c r="G17" s="7">
        <v>48.32</v>
      </c>
      <c r="H17" s="7">
        <v>53</v>
      </c>
      <c r="I17" s="7">
        <v>48.887999999999998</v>
      </c>
      <c r="J17" s="7">
        <v>51</v>
      </c>
      <c r="K17" s="7">
        <v>53.344000000000001</v>
      </c>
      <c r="L17" s="7">
        <v>58.75</v>
      </c>
      <c r="M17" s="7">
        <v>60.423999999999999</v>
      </c>
      <c r="N17" s="7">
        <v>60.687999999999995</v>
      </c>
      <c r="O17" s="7">
        <v>64.8</v>
      </c>
      <c r="P17" s="7">
        <v>59.56</v>
      </c>
      <c r="Q17" s="7">
        <v>62.353624000000003</v>
      </c>
      <c r="R17" s="7">
        <v>59.511999999999993</v>
      </c>
      <c r="S17" s="7">
        <v>62.44479999999993</v>
      </c>
      <c r="T17" s="7">
        <v>69.7</v>
      </c>
      <c r="U17" s="7">
        <v>64</v>
      </c>
      <c r="V17" s="7">
        <v>82</v>
      </c>
      <c r="W17" s="7">
        <v>54.742000000000019</v>
      </c>
      <c r="X17" s="7">
        <v>46.60973333333331</v>
      </c>
      <c r="Y17" s="7">
        <v>55.38900000000001</v>
      </c>
      <c r="Z17" s="7">
        <v>51.158404879221663</v>
      </c>
      <c r="AA17" s="7">
        <v>58.881938812087142</v>
      </c>
      <c r="AB17" s="7">
        <v>47.786884403049896</v>
      </c>
      <c r="AC17" s="7">
        <v>50.358236048904992</v>
      </c>
      <c r="AD17" s="7">
        <v>54.187629812176517</v>
      </c>
      <c r="AE17" s="7">
        <v>55.263711878405033</v>
      </c>
      <c r="AF17" s="7">
        <v>62.014485397676751</v>
      </c>
      <c r="AG17" s="7">
        <v>54.639301954033115</v>
      </c>
      <c r="AH17" s="7">
        <v>48.923506395167351</v>
      </c>
      <c r="AI17" s="7">
        <v>46.728462738001532</v>
      </c>
      <c r="AJ17" s="7">
        <v>43.356999999999999</v>
      </c>
      <c r="AK17" s="7">
        <v>42.994999999999997</v>
      </c>
      <c r="AL17" s="7">
        <v>43.252000000000002</v>
      </c>
      <c r="AM17" s="7">
        <v>44.732999999999997</v>
      </c>
      <c r="AN17" s="7">
        <v>43.616832000000002</v>
      </c>
      <c r="AO17" s="7">
        <v>37.235175207671219</v>
      </c>
      <c r="AP17" s="26" t="s">
        <v>20</v>
      </c>
    </row>
    <row r="18" spans="1:42" x14ac:dyDescent="0.25">
      <c r="A18" s="24" t="s">
        <v>6</v>
      </c>
      <c r="B18" s="25">
        <v>29</v>
      </c>
      <c r="C18" s="25">
        <v>28.512</v>
      </c>
      <c r="D18" s="25">
        <v>27.456000000000003</v>
      </c>
      <c r="E18" s="25">
        <v>26.664000000000001</v>
      </c>
      <c r="F18" s="25">
        <v>25.608000000000001</v>
      </c>
      <c r="G18" s="25">
        <v>31.68</v>
      </c>
      <c r="H18" s="25">
        <v>33</v>
      </c>
      <c r="I18" s="25">
        <v>35.112000000000002</v>
      </c>
      <c r="J18" s="25">
        <v>31</v>
      </c>
      <c r="K18" s="25">
        <v>40.655999999999999</v>
      </c>
      <c r="L18" s="25">
        <v>42.75</v>
      </c>
      <c r="M18" s="25">
        <v>48.576000000000001</v>
      </c>
      <c r="N18" s="25">
        <v>48.312000000000005</v>
      </c>
      <c r="O18" s="25">
        <v>53.8</v>
      </c>
      <c r="P18" s="25">
        <v>55.44</v>
      </c>
      <c r="Q18" s="25">
        <v>61.646375999999997</v>
      </c>
      <c r="R18" s="25">
        <v>59.488000000000007</v>
      </c>
      <c r="S18" s="25">
        <v>66.792000000000002</v>
      </c>
      <c r="T18" s="25">
        <v>68.25</v>
      </c>
      <c r="U18" s="25">
        <v>74</v>
      </c>
      <c r="V18" s="25">
        <v>193</v>
      </c>
      <c r="W18" s="25">
        <v>150.67599999999999</v>
      </c>
      <c r="X18" s="25">
        <v>97.090266666666679</v>
      </c>
      <c r="Y18" s="25">
        <v>98.962999999999994</v>
      </c>
      <c r="Z18" s="25">
        <v>98.697595120778331</v>
      </c>
      <c r="AA18" s="25">
        <v>126.21506118791285</v>
      </c>
      <c r="AB18" s="25">
        <v>114.1611155969501</v>
      </c>
      <c r="AC18" s="25">
        <v>113.070763951095</v>
      </c>
      <c r="AD18" s="25">
        <v>111.55037018782346</v>
      </c>
      <c r="AE18" s="25">
        <v>126.86819142328615</v>
      </c>
      <c r="AF18" s="25">
        <v>123.0470373285408</v>
      </c>
      <c r="AG18" s="25">
        <v>114.65582514601196</v>
      </c>
      <c r="AH18" s="25">
        <v>107.39790804927665</v>
      </c>
      <c r="AI18" s="25">
        <v>104.74635670644294</v>
      </c>
      <c r="AJ18" s="25">
        <v>114.05</v>
      </c>
      <c r="AK18" s="25">
        <v>105.092</v>
      </c>
      <c r="AL18" s="25">
        <v>107.104</v>
      </c>
      <c r="AM18" s="25">
        <v>99.114000000000004</v>
      </c>
      <c r="AN18" s="25">
        <v>87.759168000000003</v>
      </c>
      <c r="AO18" s="25">
        <v>79.964824792328784</v>
      </c>
      <c r="AP18" s="27" t="s">
        <v>20</v>
      </c>
    </row>
    <row r="19" spans="1:42" ht="12.75" customHeight="1" x14ac:dyDescent="0.25">
      <c r="A19" s="9" t="s">
        <v>17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6"/>
      <c r="AO19" s="6"/>
      <c r="AP19" s="6"/>
    </row>
    <row r="20" spans="1:42" ht="12.75" customHeight="1" x14ac:dyDescent="0.25">
      <c r="A20" s="9" t="s">
        <v>13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0"/>
      <c r="AI20" s="11"/>
      <c r="AJ20" s="11"/>
      <c r="AK20" s="11"/>
      <c r="AL20" s="11"/>
      <c r="AM20" s="11"/>
    </row>
    <row r="21" spans="1:42" ht="12.75" customHeight="1" x14ac:dyDescent="0.25">
      <c r="A21" s="10" t="s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7"/>
      <c r="AF21" s="7"/>
      <c r="AG21" s="7"/>
      <c r="AH21" s="7"/>
      <c r="AI21" s="12"/>
      <c r="AJ21" s="11"/>
      <c r="AK21" s="11"/>
      <c r="AL21" s="11"/>
      <c r="AM21" s="11"/>
    </row>
    <row r="22" spans="1:42" ht="12.75" customHeight="1" x14ac:dyDescent="0.25">
      <c r="A22" s="10" t="s">
        <v>18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7"/>
      <c r="AF22" s="7"/>
      <c r="AG22" s="7"/>
      <c r="AH22" s="7"/>
      <c r="AI22" s="12"/>
      <c r="AJ22" s="11"/>
      <c r="AK22" s="11"/>
      <c r="AL22" s="11"/>
      <c r="AM22" s="11"/>
    </row>
    <row r="23" spans="1:42" ht="12.75" customHeight="1" x14ac:dyDescent="0.25">
      <c r="A23" s="10" t="s">
        <v>19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7"/>
      <c r="AF23" s="7"/>
      <c r="AG23" s="7"/>
      <c r="AH23" s="7"/>
      <c r="AI23" s="12"/>
      <c r="AJ23" s="11"/>
      <c r="AK23" s="11"/>
      <c r="AL23" s="11"/>
      <c r="AM23" s="11"/>
    </row>
    <row r="24" spans="1:42" ht="12.75" customHeight="1" x14ac:dyDescent="0.25">
      <c r="A24" s="11" t="s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7"/>
      <c r="AF24" s="7"/>
      <c r="AG24" s="7"/>
      <c r="AH24" s="7"/>
      <c r="AI24" s="7"/>
      <c r="AJ24" s="11"/>
      <c r="AK24" s="11"/>
      <c r="AL24" s="11"/>
      <c r="AM24" s="11"/>
    </row>
    <row r="25" spans="1:42" ht="12.75" customHeight="1" x14ac:dyDescent="0.25">
      <c r="A25" s="9" t="s">
        <v>15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1:42" ht="12.75" customHeight="1" x14ac:dyDescent="0.25">
      <c r="A26" s="13" t="s">
        <v>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</row>
    <row r="27" spans="1:42" ht="12.75" customHeight="1" x14ac:dyDescent="0.25">
      <c r="A27" s="1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</row>
    <row r="28" spans="1:42" ht="12.75" customHeight="1" x14ac:dyDescent="0.25">
      <c r="A28" s="9" t="s">
        <v>16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7"/>
      <c r="AF28" s="7"/>
      <c r="AG28" s="7"/>
      <c r="AH28" s="7"/>
      <c r="AI28" s="7"/>
      <c r="AJ28" s="11"/>
      <c r="AK28" s="11"/>
      <c r="AL28" s="11"/>
      <c r="AM28" s="11"/>
    </row>
    <row r="29" spans="1:4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</row>
    <row r="32" spans="1:42" x14ac:dyDescent="0.25">
      <c r="AE32" s="6"/>
      <c r="AF32" s="6"/>
      <c r="AG32" s="6"/>
      <c r="AH32" s="6"/>
      <c r="AI32" s="6"/>
    </row>
    <row r="36" spans="31:35" x14ac:dyDescent="0.25">
      <c r="AE36" s="6"/>
      <c r="AF36" s="6"/>
      <c r="AG36" s="6"/>
      <c r="AH36" s="6"/>
      <c r="AI36" s="6"/>
    </row>
    <row r="37" spans="31:35" x14ac:dyDescent="0.25">
      <c r="AE37" s="6"/>
      <c r="AF37" s="6"/>
      <c r="AG37" s="6"/>
      <c r="AH37" s="6"/>
      <c r="AI37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T11.5.4.1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Biedermann Ferenc BFS</cp:lastModifiedBy>
  <cp:lastPrinted>2021-08-10T06:25:21Z</cp:lastPrinted>
  <dcterms:created xsi:type="dcterms:W3CDTF">2000-11-13T12:39:15Z</dcterms:created>
  <dcterms:modified xsi:type="dcterms:W3CDTF">2023-05-31T10:02:03Z</dcterms:modified>
</cp:coreProperties>
</file>