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Q:\BB\BILD-Alle\62_Indikatorensysteme\2022-4-402104 Bourses\2022\"/>
    </mc:Choice>
  </mc:AlternateContent>
  <xr:revisionPtr revIDLastSave="0" documentId="13_ncr:1_{37A3DCA6-2E21-4BB8-8254-763E157F1002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Index" sheetId="4" r:id="rId1"/>
    <sheet name="T1" sheetId="1" r:id="rId2"/>
    <sheet name="T2" sheetId="2" r:id="rId3"/>
    <sheet name="TD1" sheetId="6" r:id="rId4"/>
  </sheets>
  <definedNames>
    <definedName name="Bourses_d_études__2004_2016">Index!$A$4</definedName>
    <definedName name="_xlnm.Print_Area" localSheetId="0">Index!$A$1:$J$25</definedName>
    <definedName name="_xlnm.Print_Area" localSheetId="1">'T1'!$A$2:$S$17</definedName>
    <definedName name="_xlnm.Print_Area" localSheetId="2">'T2'!$A$2:$D$34</definedName>
    <definedName name="_xlnm.Print_Area" localSheetId="3">'TD1'!$A$2:$G$34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4" i="6" l="1"/>
  <c r="A34" i="2"/>
  <c r="A17" i="1"/>
  <c r="A2" i="6"/>
  <c r="A2" i="2"/>
  <c r="A2" i="1"/>
  <c r="A9" i="4"/>
  <c r="A33" i="2" s="1"/>
  <c r="A33" i="6" l="1"/>
  <c r="A16" i="1"/>
  <c r="B7" i="4"/>
  <c r="B5" i="4" l="1"/>
  <c r="B4" i="4"/>
</calcChain>
</file>

<file path=xl/sharedStrings.xml><?xml version="1.0" encoding="utf-8"?>
<sst xmlns="http://schemas.openxmlformats.org/spreadsheetml/2006/main" count="91" uniqueCount="55">
  <si>
    <t>Moyenne</t>
  </si>
  <si>
    <t>Médiane</t>
  </si>
  <si>
    <t>Bourses d'études</t>
  </si>
  <si>
    <t>Cliquez sur le titre correspondant pour atteindre le tableau désiré</t>
  </si>
  <si>
    <t>Retour</t>
  </si>
  <si>
    <t>Valeurs nominales en francs par bénéficiaire</t>
  </si>
  <si>
    <t>Contact: Office fédéral de la statistique (OFS), Indicateurs de la formation, EducIndicators@bfs.admin.ch</t>
  </si>
  <si>
    <r>
      <t>10</t>
    </r>
    <r>
      <rPr>
        <vertAlign val="superscript"/>
        <sz val="8"/>
        <rFont val="Arial"/>
        <family val="2"/>
      </rPr>
      <t>e</t>
    </r>
    <r>
      <rPr>
        <sz val="8"/>
        <rFont val="Arial"/>
        <family val="2"/>
      </rPr>
      <t xml:space="preserve"> percentile</t>
    </r>
  </si>
  <si>
    <r>
      <t>90</t>
    </r>
    <r>
      <rPr>
        <vertAlign val="superscript"/>
        <sz val="8"/>
        <rFont val="Arial"/>
        <family val="2"/>
      </rPr>
      <t>e</t>
    </r>
    <r>
      <rPr>
        <sz val="8"/>
        <rFont val="Arial"/>
        <family val="2"/>
      </rPr>
      <t xml:space="preserve"> percentile</t>
    </r>
  </si>
  <si>
    <r>
      <t>25</t>
    </r>
    <r>
      <rPr>
        <vertAlign val="superscript"/>
        <sz val="8"/>
        <rFont val="Arial"/>
        <family val="2"/>
      </rPr>
      <t>e</t>
    </r>
    <r>
      <rPr>
        <sz val="8"/>
        <rFont val="Arial"/>
        <family val="2"/>
      </rPr>
      <t xml:space="preserve"> percentile</t>
    </r>
  </si>
  <si>
    <r>
      <rPr>
        <vertAlign val="superscript"/>
        <sz val="8"/>
        <color indexed="8"/>
        <rFont val="Arial"/>
        <family val="2"/>
      </rPr>
      <t>1</t>
    </r>
    <r>
      <rPr>
        <sz val="8"/>
        <color indexed="8"/>
        <rFont val="Arial"/>
        <family val="2"/>
      </rPr>
      <t xml:space="preserve"> rupture de série</t>
    </r>
  </si>
  <si>
    <r>
      <t>2010</t>
    </r>
    <r>
      <rPr>
        <vertAlign val="superscript"/>
        <sz val="8"/>
        <rFont val="Arial"/>
        <family val="2"/>
      </rPr>
      <t>1</t>
    </r>
  </si>
  <si>
    <r>
      <t>75</t>
    </r>
    <r>
      <rPr>
        <vertAlign val="superscript"/>
        <sz val="8"/>
        <rFont val="Arial"/>
        <family val="2"/>
      </rPr>
      <t>e</t>
    </r>
    <r>
      <rPr>
        <sz val="8"/>
        <rFont val="Arial"/>
        <family val="2"/>
      </rPr>
      <t xml:space="preserve"> percentile</t>
    </r>
  </si>
  <si>
    <t xml:space="preserve">Remarques: </t>
  </si>
  <si>
    <t>T1</t>
  </si>
  <si>
    <t>T2</t>
  </si>
  <si>
    <t>ZH</t>
  </si>
  <si>
    <t>BE</t>
  </si>
  <si>
    <t>LU</t>
  </si>
  <si>
    <t>UR</t>
  </si>
  <si>
    <t>SZ</t>
  </si>
  <si>
    <t>OW</t>
  </si>
  <si>
    <t>NW</t>
  </si>
  <si>
    <t>GL</t>
  </si>
  <si>
    <t>ZG</t>
  </si>
  <si>
    <t>FR</t>
  </si>
  <si>
    <t>SO</t>
  </si>
  <si>
    <t>BS</t>
  </si>
  <si>
    <t>BL</t>
  </si>
  <si>
    <t>SH</t>
  </si>
  <si>
    <t>AR</t>
  </si>
  <si>
    <t>AI</t>
  </si>
  <si>
    <t>SG</t>
  </si>
  <si>
    <t>GR</t>
  </si>
  <si>
    <t>AG</t>
  </si>
  <si>
    <t>TG</t>
  </si>
  <si>
    <t>TI</t>
  </si>
  <si>
    <t>VD</t>
  </si>
  <si>
    <t>VS</t>
  </si>
  <si>
    <t>NE</t>
  </si>
  <si>
    <t>GE</t>
  </si>
  <si>
    <t>JU</t>
  </si>
  <si>
    <t>CH</t>
  </si>
  <si>
    <t>Données des graphiques</t>
  </si>
  <si>
    <t>Source: OFS – Bourses et prêts d'études cantonaux (STIP)</t>
  </si>
  <si>
    <t>– Les données en italique ne sont pas représentées dans le graphique.</t>
  </si>
  <si>
    <t>– Pour afficher la série temporelle complète, veuillez sélectionner toutes les colonnes du tableau, cliquer le bouton droit de la souris
   et choisir « Afficher ».</t>
  </si>
  <si>
    <t>Valeurs nominales en francs par bénéficiaire aux degrés secondaire II et tertiaire</t>
  </si>
  <si>
    <t>Bénéficiaires de bourses d'études en % des personnes en formation</t>
  </si>
  <si>
    <t>TD1</t>
  </si>
  <si>
    <t>Données détaillées</t>
  </si>
  <si>
    <t xml:space="preserve">Sources: OFS – Bourses et prêts d'études cantonaux (STIP), Elèves et étudiants (formation scolaire et professionnelle) (SDL), Etudiants et examens finals des hautes écoles (SHIS-studex) </t>
  </si>
  <si>
    <t xml:space="preserve">Sources: OFS – Bourses et prêts d'études cantonaux (STIP), Elèves et étudiants (formation scolaire et 
professionnelle) (SDL), Etudiants et examens finals des hautes écoles (SHIS-studex) </t>
  </si>
  <si>
    <t xml:space="preserve">Médiane
</t>
  </si>
  <si>
    <t>Etat au 4 novembre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</si>
</sst>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\ ###\ ##0"/>
    <numFmt numFmtId="165" formatCode="#\ ###\ ##0__;\-#\ ###\ ##0__;\–__;@__"/>
    <numFmt numFmtId="166" formatCode="#\ ###\ ##0.0__;\-#\ ###\ ##0.0__;\–__;@__"/>
    <numFmt numFmtId="167" formatCode="###0_;"/>
    <numFmt numFmtId="168" formatCode="####0_;"/>
  </numFmts>
  <fonts count="21" x14ac:knownFonts="1">
    <font>
      <sz val="11"/>
      <color theme="1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sz val="8"/>
      <color indexed="8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sz val="8"/>
      <color theme="1"/>
      <name val="Arial"/>
      <family val="2"/>
    </font>
    <font>
      <vertAlign val="superscript"/>
      <sz val="8"/>
      <color indexed="8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sz val="11"/>
      <color rgb="FF000000"/>
      <name val="Arial"/>
      <family val="2"/>
    </font>
    <font>
      <b/>
      <sz val="11"/>
      <name val="Arial"/>
      <family val="2"/>
    </font>
    <font>
      <b/>
      <sz val="14"/>
      <color indexed="8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0"/>
      </top>
      <bottom style="thin">
        <color indexed="0"/>
      </bottom>
      <diagonal/>
    </border>
    <border>
      <left/>
      <right/>
      <top style="thin">
        <color indexed="64"/>
      </top>
      <bottom style="thin">
        <color indexed="0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" fillId="0" borderId="0"/>
    <xf numFmtId="9" fontId="7" fillId="0" borderId="0" applyFont="0" applyFill="0" applyBorder="0" applyAlignment="0" applyProtection="0"/>
    <xf numFmtId="0" fontId="7" fillId="0" borderId="0"/>
  </cellStyleXfs>
  <cellXfs count="78">
    <xf numFmtId="0" fontId="0" fillId="0" borderId="0" xfId="0"/>
    <xf numFmtId="0" fontId="1" fillId="0" borderId="0" xfId="0" applyFont="1" applyFill="1"/>
    <xf numFmtId="0" fontId="8" fillId="0" borderId="0" xfId="2" applyFont="1" applyFill="1" applyBorder="1" applyAlignment="1">
      <alignment horizontal="left" vertical="top"/>
    </xf>
    <xf numFmtId="0" fontId="3" fillId="0" borderId="0" xfId="2" applyFont="1" applyFill="1" applyAlignment="1"/>
    <xf numFmtId="0" fontId="3" fillId="0" borderId="0" xfId="2" applyFont="1" applyFill="1"/>
    <xf numFmtId="0" fontId="1" fillId="0" borderId="0" xfId="2" applyFont="1" applyFill="1"/>
    <xf numFmtId="0" fontId="5" fillId="0" borderId="0" xfId="0" applyFont="1" applyBorder="1"/>
    <xf numFmtId="0" fontId="6" fillId="0" borderId="0" xfId="0" applyFont="1" applyFill="1" applyBorder="1"/>
    <xf numFmtId="0" fontId="7" fillId="0" borderId="0" xfId="0" applyFont="1" applyFill="1" applyBorder="1"/>
    <xf numFmtId="0" fontId="10" fillId="0" borderId="0" xfId="0" applyFont="1" applyFill="1"/>
    <xf numFmtId="0" fontId="10" fillId="0" borderId="0" xfId="0" applyFont="1" applyFill="1" applyBorder="1" applyAlignment="1"/>
    <xf numFmtId="0" fontId="12" fillId="0" borderId="0" xfId="0" applyFont="1" applyFill="1" applyAlignment="1">
      <alignment vertical="center"/>
    </xf>
    <xf numFmtId="0" fontId="10" fillId="0" borderId="0" xfId="0" applyNumberFormat="1" applyFont="1" applyFill="1" applyBorder="1" applyAlignment="1" applyProtection="1">
      <alignment horizontal="left"/>
    </xf>
    <xf numFmtId="0" fontId="3" fillId="0" borderId="0" xfId="0" applyFont="1" applyFill="1" applyAlignment="1">
      <alignment vertical="top"/>
    </xf>
    <xf numFmtId="0" fontId="8" fillId="0" borderId="0" xfId="0" applyFont="1" applyFill="1" applyAlignment="1">
      <alignment vertical="top"/>
    </xf>
    <xf numFmtId="0" fontId="1" fillId="0" borderId="0" xfId="0" applyFont="1" applyFill="1" applyAlignment="1">
      <alignment vertical="top"/>
    </xf>
    <xf numFmtId="0" fontId="7" fillId="0" borderId="0" xfId="0" applyFont="1" applyFill="1" applyBorder="1" applyAlignment="1">
      <alignment vertical="top"/>
    </xf>
    <xf numFmtId="0" fontId="6" fillId="0" borderId="0" xfId="0" applyFont="1" applyFill="1" applyBorder="1" applyAlignment="1">
      <alignment vertical="top"/>
    </xf>
    <xf numFmtId="0" fontId="12" fillId="0" borderId="0" xfId="0" applyFont="1" applyFill="1" applyAlignment="1"/>
    <xf numFmtId="0" fontId="3" fillId="0" borderId="1" xfId="0" applyFont="1" applyFill="1" applyBorder="1" applyAlignment="1">
      <alignment vertical="top"/>
    </xf>
    <xf numFmtId="0" fontId="8" fillId="0" borderId="1" xfId="0" applyFont="1" applyFill="1" applyBorder="1" applyAlignment="1">
      <alignment vertical="top"/>
    </xf>
    <xf numFmtId="165" fontId="7" fillId="0" borderId="0" xfId="0" applyNumberFormat="1" applyFont="1" applyFill="1" applyBorder="1"/>
    <xf numFmtId="0" fontId="11" fillId="0" borderId="0" xfId="2" applyFont="1" applyFill="1" applyAlignment="1">
      <alignment horizontal="left" wrapText="1"/>
    </xf>
    <xf numFmtId="0" fontId="1" fillId="0" borderId="0" xfId="2" applyFont="1" applyFill="1" applyAlignment="1"/>
    <xf numFmtId="0" fontId="10" fillId="0" borderId="0" xfId="0" applyFont="1" applyFill="1" applyAlignment="1"/>
    <xf numFmtId="0" fontId="7" fillId="0" borderId="0" xfId="0" applyFont="1" applyAlignment="1"/>
    <xf numFmtId="0" fontId="9" fillId="0" borderId="0" xfId="0" applyFont="1" applyFill="1" applyAlignment="1"/>
    <xf numFmtId="0" fontId="12" fillId="0" borderId="0" xfId="0" applyFont="1" applyFill="1" applyBorder="1" applyAlignment="1"/>
    <xf numFmtId="0" fontId="1" fillId="0" borderId="0" xfId="0" applyFont="1" applyFill="1" applyAlignment="1"/>
    <xf numFmtId="0" fontId="7" fillId="0" borderId="0" xfId="0" applyFont="1" applyFill="1" applyBorder="1" applyAlignment="1"/>
    <xf numFmtId="2" fontId="10" fillId="0" borderId="0" xfId="2" applyNumberFormat="1" applyFont="1" applyFill="1" applyBorder="1" applyAlignment="1" applyProtection="1">
      <alignment horizontal="left" vertical="center"/>
    </xf>
    <xf numFmtId="164" fontId="14" fillId="0" borderId="0" xfId="2" applyNumberFormat="1" applyFont="1" applyFill="1" applyBorder="1" applyAlignment="1" applyProtection="1">
      <alignment horizontal="left"/>
    </xf>
    <xf numFmtId="0" fontId="9" fillId="0" borderId="4" xfId="0" applyNumberFormat="1" applyFont="1" applyFill="1" applyBorder="1" applyAlignment="1" applyProtection="1">
      <alignment vertical="center" wrapText="1"/>
    </xf>
    <xf numFmtId="2" fontId="10" fillId="0" borderId="1" xfId="2" applyNumberFormat="1" applyFont="1" applyFill="1" applyBorder="1" applyAlignment="1" applyProtection="1">
      <alignment horizontal="left" vertical="center"/>
    </xf>
    <xf numFmtId="0" fontId="4" fillId="0" borderId="0" xfId="0" applyFont="1" applyFill="1" applyBorder="1" applyAlignment="1">
      <alignment vertical="top"/>
    </xf>
    <xf numFmtId="0" fontId="10" fillId="0" borderId="0" xfId="0" applyNumberFormat="1" applyFont="1" applyFill="1" applyBorder="1" applyAlignment="1" applyProtection="1">
      <alignment horizontal="left" vertical="center" wrapText="1"/>
    </xf>
    <xf numFmtId="0" fontId="10" fillId="0" borderId="1" xfId="0" applyNumberFormat="1" applyFont="1" applyFill="1" applyBorder="1" applyAlignment="1" applyProtection="1">
      <alignment horizontal="left" vertical="center" wrapText="1"/>
    </xf>
    <xf numFmtId="165" fontId="10" fillId="0" borderId="0" xfId="0" applyNumberFormat="1" applyFont="1" applyFill="1" applyBorder="1" applyAlignment="1" applyProtection="1">
      <alignment vertical="center"/>
    </xf>
    <xf numFmtId="165" fontId="15" fillId="0" borderId="1" xfId="0" applyNumberFormat="1" applyFont="1" applyFill="1" applyBorder="1" applyAlignment="1" applyProtection="1">
      <alignment vertical="center"/>
    </xf>
    <xf numFmtId="0" fontId="2" fillId="0" borderId="0" xfId="1" applyAlignment="1" applyProtection="1"/>
    <xf numFmtId="0" fontId="4" fillId="0" borderId="0" xfId="2" applyFont="1" applyFill="1" applyAlignment="1"/>
    <xf numFmtId="0" fontId="10" fillId="0" borderId="0" xfId="2" applyFont="1" applyFill="1" applyBorder="1" applyAlignment="1"/>
    <xf numFmtId="0" fontId="10" fillId="0" borderId="0" xfId="2" applyFont="1" applyFill="1" applyAlignment="1">
      <alignment horizontal="left" wrapText="1"/>
    </xf>
    <xf numFmtId="0" fontId="9" fillId="0" borderId="5" xfId="2" applyNumberFormat="1" applyFont="1" applyFill="1" applyBorder="1" applyAlignment="1" applyProtection="1">
      <alignment horizontal="left" wrapText="1" indent="1"/>
    </xf>
    <xf numFmtId="0" fontId="2" fillId="0" borderId="0" xfId="1" applyFill="1" applyAlignment="1" applyProtection="1">
      <alignment vertical="top"/>
    </xf>
    <xf numFmtId="0" fontId="7" fillId="0" borderId="0" xfId="0" applyFont="1" applyFill="1"/>
    <xf numFmtId="0" fontId="6" fillId="0" borderId="0" xfId="0" applyFont="1" applyFill="1"/>
    <xf numFmtId="0" fontId="17" fillId="0" borderId="0" xfId="0" applyFont="1" applyFill="1"/>
    <xf numFmtId="0" fontId="7" fillId="0" borderId="0" xfId="0" applyFont="1" applyFill="1" applyAlignment="1">
      <alignment vertical="top"/>
    </xf>
    <xf numFmtId="0" fontId="7" fillId="0" borderId="0" xfId="0" applyFont="1" applyFill="1" applyAlignment="1"/>
    <xf numFmtId="0" fontId="19" fillId="0" borderId="0" xfId="0" applyFont="1"/>
    <xf numFmtId="0" fontId="1" fillId="0" borderId="0" xfId="3" applyNumberFormat="1" applyFont="1" applyFill="1" applyBorder="1" applyAlignment="1" applyProtection="1">
      <alignment horizontal="left"/>
    </xf>
    <xf numFmtId="0" fontId="20" fillId="0" borderId="0" xfId="4" applyFont="1" applyAlignment="1"/>
    <xf numFmtId="0" fontId="1" fillId="0" borderId="0" xfId="3" applyNumberFormat="1" applyFont="1" applyFill="1" applyBorder="1" applyAlignment="1" applyProtection="1">
      <alignment horizontal="left" vertical="center"/>
    </xf>
    <xf numFmtId="0" fontId="20" fillId="0" borderId="0" xfId="4" applyFont="1"/>
    <xf numFmtId="0" fontId="7" fillId="0" borderId="0" xfId="4"/>
    <xf numFmtId="167" fontId="10" fillId="0" borderId="3" xfId="0" applyNumberFormat="1" applyFont="1" applyFill="1" applyBorder="1" applyAlignment="1" applyProtection="1">
      <alignment vertical="center"/>
    </xf>
    <xf numFmtId="0" fontId="18" fillId="2" borderId="0" xfId="0" applyNumberFormat="1" applyFont="1" applyFill="1" applyBorder="1" applyAlignment="1" applyProtection="1"/>
    <xf numFmtId="165" fontId="15" fillId="0" borderId="0" xfId="0" applyNumberFormat="1" applyFont="1" applyFill="1" applyBorder="1" applyAlignment="1" applyProtection="1">
      <alignment vertical="center"/>
    </xf>
    <xf numFmtId="0" fontId="10" fillId="0" borderId="0" xfId="2" applyNumberFormat="1" applyFont="1" applyFill="1" applyBorder="1" applyAlignment="1" applyProtection="1">
      <alignment wrapText="1"/>
    </xf>
    <xf numFmtId="0" fontId="4" fillId="0" borderId="0" xfId="2" applyFont="1" applyFill="1" applyAlignment="1">
      <alignment vertical="top"/>
    </xf>
    <xf numFmtId="0" fontId="3" fillId="0" borderId="0" xfId="2" applyFont="1" applyFill="1" applyAlignment="1">
      <alignment vertical="top"/>
    </xf>
    <xf numFmtId="164" fontId="14" fillId="0" borderId="0" xfId="2" applyNumberFormat="1" applyFont="1" applyFill="1" applyBorder="1" applyAlignment="1" applyProtection="1">
      <alignment horizontal="left" vertical="center"/>
    </xf>
    <xf numFmtId="0" fontId="10" fillId="0" borderId="2" xfId="2" applyFont="1" applyFill="1" applyBorder="1" applyAlignment="1">
      <alignment vertical="center" wrapText="1"/>
    </xf>
    <xf numFmtId="167" fontId="10" fillId="0" borderId="3" xfId="0" applyNumberFormat="1" applyFont="1" applyFill="1" applyBorder="1" applyAlignment="1" applyProtection="1">
      <alignment horizontal="right" vertical="center"/>
    </xf>
    <xf numFmtId="168" fontId="10" fillId="0" borderId="3" xfId="0" applyNumberFormat="1" applyFont="1" applyFill="1" applyBorder="1" applyAlignment="1" applyProtection="1">
      <alignment horizontal="right" vertical="center"/>
    </xf>
    <xf numFmtId="167" fontId="10" fillId="0" borderId="2" xfId="0" applyNumberFormat="1" applyFont="1" applyFill="1" applyBorder="1" applyAlignment="1" applyProtection="1">
      <alignment horizontal="right" vertical="center"/>
    </xf>
    <xf numFmtId="0" fontId="10" fillId="0" borderId="0" xfId="2" quotePrefix="1" applyFont="1" applyFill="1" applyAlignment="1">
      <alignment vertical="top"/>
    </xf>
    <xf numFmtId="0" fontId="8" fillId="0" borderId="0" xfId="0" applyFont="1" applyFill="1" applyBorder="1" applyAlignment="1">
      <alignment vertical="top"/>
    </xf>
    <xf numFmtId="166" fontId="14" fillId="0" borderId="0" xfId="0" applyNumberFormat="1" applyFont="1" applyFill="1" applyBorder="1" applyAlignment="1" applyProtection="1">
      <alignment vertical="center"/>
    </xf>
    <xf numFmtId="165" fontId="14" fillId="0" borderId="0" xfId="0" applyNumberFormat="1" applyFont="1" applyFill="1" applyBorder="1" applyAlignment="1" applyProtection="1">
      <alignment vertical="center"/>
    </xf>
    <xf numFmtId="166" fontId="10" fillId="0" borderId="0" xfId="0" applyNumberFormat="1" applyFont="1" applyFill="1" applyBorder="1" applyAlignment="1" applyProtection="1">
      <alignment vertical="center"/>
    </xf>
    <xf numFmtId="166" fontId="10" fillId="0" borderId="1" xfId="0" applyNumberFormat="1" applyFont="1" applyFill="1" applyBorder="1" applyAlignment="1" applyProtection="1">
      <alignment vertical="center"/>
    </xf>
    <xf numFmtId="165" fontId="10" fillId="0" borderId="1" xfId="0" applyNumberFormat="1" applyFont="1" applyFill="1" applyBorder="1" applyAlignment="1" applyProtection="1">
      <alignment vertical="center"/>
    </xf>
    <xf numFmtId="0" fontId="10" fillId="0" borderId="0" xfId="2" applyFont="1" applyFill="1" applyAlignment="1">
      <alignment horizontal="left" wrapText="1"/>
    </xf>
    <xf numFmtId="0" fontId="10" fillId="0" borderId="0" xfId="2" quotePrefix="1" applyFont="1" applyFill="1" applyAlignment="1">
      <alignment horizontal="left" wrapText="1"/>
    </xf>
    <xf numFmtId="0" fontId="16" fillId="0" borderId="0" xfId="0" applyFont="1" applyFill="1" applyAlignment="1">
      <alignment horizontal="center" wrapText="1"/>
    </xf>
    <xf numFmtId="0" fontId="10" fillId="0" borderId="0" xfId="2" applyNumberFormat="1" applyFont="1" applyFill="1" applyBorder="1" applyAlignment="1" applyProtection="1">
      <alignment horizontal="left" wrapText="1"/>
    </xf>
  </cellXfs>
  <cellStyles count="5">
    <cellStyle name="Lien hypertexte" xfId="1" builtinId="8"/>
    <cellStyle name="Normal" xfId="0" builtinId="0"/>
    <cellStyle name="Normal 3" xfId="4" xr:uid="{00000000-0005-0000-0000-000002000000}"/>
    <cellStyle name="Normal 4" xfId="2" xr:uid="{00000000-0005-0000-0000-000003000000}"/>
    <cellStyle name="Pourcentage 2" xfId="3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EducIndicators@bfs.admin.ch?subject=ind-f-402101" TargetMode="External"/><Relationship Id="rId1" Type="http://schemas.openxmlformats.org/officeDocument/2006/relationships/hyperlink" Target="mailto:Educ.Indicators@bfs.admin.ch?subject=ind-f-404102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V12"/>
  <sheetViews>
    <sheetView showGridLines="0" tabSelected="1" zoomScaleNormal="100" zoomScaleSheetLayoutView="100" workbookViewId="0">
      <selection activeCell="A11" sqref="A11"/>
    </sheetView>
  </sheetViews>
  <sheetFormatPr baseColWidth="10" defaultColWidth="10.58203125" defaultRowHeight="14.25" customHeight="1" x14ac:dyDescent="0.3"/>
  <cols>
    <col min="1" max="1" width="5.08203125" customWidth="1"/>
  </cols>
  <sheetData>
    <row r="1" spans="1:256" ht="33" customHeight="1" x14ac:dyDescent="0.4">
      <c r="A1" s="57" t="s">
        <v>2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</row>
    <row r="2" spans="1:256" ht="13.5" customHeight="1" x14ac:dyDescent="0.3">
      <c r="A2" s="6" t="s">
        <v>3</v>
      </c>
    </row>
    <row r="3" spans="1:256" ht="25.5" customHeight="1" x14ac:dyDescent="0.3">
      <c r="A3" s="50" t="s">
        <v>43</v>
      </c>
    </row>
    <row r="4" spans="1:256" ht="13.5" customHeight="1" x14ac:dyDescent="0.3">
      <c r="A4" s="50" t="s">
        <v>14</v>
      </c>
      <c r="B4" s="39" t="str">
        <f>'T1'!A2</f>
        <v>Bourses d'études, de 2004 à 2021</v>
      </c>
      <c r="C4" s="39"/>
      <c r="D4" s="39"/>
      <c r="E4" s="39"/>
      <c r="F4" s="39"/>
      <c r="G4" s="39"/>
      <c r="H4" s="39"/>
      <c r="I4" s="39"/>
      <c r="J4" s="39"/>
      <c r="K4" s="39"/>
      <c r="L4" s="39"/>
    </row>
    <row r="5" spans="1:256" ht="13.5" customHeight="1" x14ac:dyDescent="0.3">
      <c r="A5" s="50" t="s">
        <v>15</v>
      </c>
      <c r="B5" s="39" t="str">
        <f>'T2'!A2</f>
        <v>Bourses d'études selon le canton de domicile, en 2021</v>
      </c>
      <c r="C5" s="39"/>
      <c r="D5" s="39"/>
      <c r="E5" s="39"/>
      <c r="F5" s="39"/>
      <c r="G5" s="39"/>
      <c r="H5" s="39"/>
      <c r="I5" s="39"/>
      <c r="J5" s="39"/>
      <c r="K5" s="39"/>
      <c r="L5" s="39"/>
    </row>
    <row r="6" spans="1:256" ht="25.5" customHeight="1" x14ac:dyDescent="0.3">
      <c r="A6" s="50" t="s">
        <v>50</v>
      </c>
    </row>
    <row r="7" spans="1:256" ht="13.5" customHeight="1" x14ac:dyDescent="0.3">
      <c r="A7" s="50" t="s">
        <v>49</v>
      </c>
      <c r="B7" s="39" t="str">
        <f>'TD1'!A2</f>
        <v>Répartition des montants de bourses d'études selon le canton de domicile, en 2021</v>
      </c>
      <c r="C7" s="39"/>
      <c r="D7" s="39"/>
      <c r="E7" s="39"/>
      <c r="F7" s="39"/>
      <c r="G7" s="39"/>
      <c r="H7" s="39"/>
      <c r="I7" s="39"/>
      <c r="J7" s="39"/>
      <c r="K7" s="39"/>
      <c r="L7" s="39"/>
    </row>
    <row r="8" spans="1:256" s="52" customFormat="1" ht="25.5" customHeight="1" x14ac:dyDescent="0.25">
      <c r="A8" s="51" t="s">
        <v>54</v>
      </c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  <c r="X8" s="51"/>
      <c r="Y8" s="51"/>
      <c r="Z8" s="51"/>
      <c r="AA8" s="51"/>
      <c r="AB8" s="51"/>
      <c r="AC8" s="51"/>
      <c r="AD8" s="51"/>
      <c r="AE8" s="51"/>
      <c r="AF8" s="51"/>
      <c r="AG8" s="51"/>
      <c r="AH8" s="51"/>
      <c r="AI8" s="51"/>
      <c r="AJ8" s="51"/>
      <c r="AK8" s="51"/>
      <c r="AL8" s="51"/>
      <c r="AM8" s="51"/>
      <c r="AN8" s="51"/>
      <c r="AO8" s="51"/>
      <c r="AP8" s="51"/>
      <c r="AQ8" s="51"/>
      <c r="AR8" s="51"/>
      <c r="AS8" s="51"/>
      <c r="AT8" s="51"/>
      <c r="AU8" s="51"/>
      <c r="AV8" s="51"/>
      <c r="AW8" s="51"/>
      <c r="AX8" s="51"/>
      <c r="AY8" s="51"/>
      <c r="AZ8" s="51"/>
      <c r="BA8" s="51"/>
      <c r="BB8" s="51"/>
      <c r="BC8" s="51"/>
      <c r="BD8" s="51"/>
      <c r="BE8" s="51"/>
      <c r="BF8" s="51"/>
      <c r="BG8" s="51"/>
      <c r="BH8" s="51"/>
      <c r="BI8" s="51"/>
      <c r="BJ8" s="51"/>
      <c r="BK8" s="51"/>
      <c r="BL8" s="51"/>
      <c r="BM8" s="51"/>
      <c r="BN8" s="51"/>
      <c r="BO8" s="51"/>
      <c r="BP8" s="51"/>
      <c r="BQ8" s="51"/>
      <c r="BR8" s="51"/>
      <c r="BS8" s="51"/>
      <c r="BT8" s="51"/>
      <c r="BU8" s="51"/>
      <c r="BV8" s="51"/>
      <c r="BW8" s="51"/>
      <c r="BX8" s="51"/>
      <c r="BY8" s="51"/>
      <c r="BZ8" s="51"/>
      <c r="CA8" s="51"/>
      <c r="CB8" s="51"/>
      <c r="CC8" s="51"/>
      <c r="CD8" s="51"/>
      <c r="CE8" s="51"/>
      <c r="CF8" s="51"/>
      <c r="CG8" s="51"/>
      <c r="CH8" s="51"/>
      <c r="CI8" s="51"/>
      <c r="CJ8" s="51"/>
      <c r="CK8" s="51"/>
      <c r="CL8" s="51"/>
      <c r="CM8" s="51"/>
      <c r="CN8" s="51"/>
      <c r="CO8" s="51"/>
      <c r="CP8" s="51"/>
      <c r="CQ8" s="51"/>
      <c r="CR8" s="51"/>
      <c r="CS8" s="51"/>
      <c r="CT8" s="51"/>
      <c r="CU8" s="51"/>
      <c r="CV8" s="51"/>
      <c r="CW8" s="51"/>
      <c r="CX8" s="51"/>
      <c r="CY8" s="51"/>
      <c r="CZ8" s="51"/>
      <c r="DA8" s="51"/>
      <c r="DB8" s="51"/>
      <c r="DC8" s="51"/>
      <c r="DD8" s="51"/>
      <c r="DE8" s="51"/>
      <c r="DF8" s="51"/>
      <c r="DG8" s="51"/>
      <c r="DH8" s="51"/>
      <c r="DI8" s="51"/>
      <c r="DJ8" s="51"/>
      <c r="DK8" s="51"/>
      <c r="DL8" s="51"/>
      <c r="DM8" s="51"/>
      <c r="DN8" s="51"/>
      <c r="DO8" s="51"/>
      <c r="DP8" s="51"/>
      <c r="DQ8" s="51"/>
      <c r="DR8" s="51"/>
      <c r="DS8" s="51"/>
      <c r="DT8" s="51"/>
      <c r="DU8" s="51"/>
      <c r="DV8" s="51"/>
      <c r="DW8" s="51"/>
      <c r="DX8" s="51"/>
      <c r="DY8" s="51"/>
      <c r="DZ8" s="51"/>
      <c r="EA8" s="51"/>
      <c r="EB8" s="51"/>
      <c r="EC8" s="51"/>
      <c r="ED8" s="51"/>
      <c r="EE8" s="51"/>
      <c r="EF8" s="51"/>
      <c r="EG8" s="51"/>
      <c r="EH8" s="51"/>
      <c r="EI8" s="51"/>
      <c r="EJ8" s="51"/>
      <c r="EK8" s="51"/>
      <c r="EL8" s="51"/>
      <c r="EM8" s="51"/>
      <c r="EN8" s="51"/>
      <c r="EO8" s="51"/>
      <c r="EP8" s="51"/>
      <c r="EQ8" s="51"/>
      <c r="ER8" s="51"/>
      <c r="ES8" s="51"/>
      <c r="ET8" s="51"/>
      <c r="EU8" s="51"/>
      <c r="EV8" s="51"/>
      <c r="EW8" s="51"/>
      <c r="EX8" s="51"/>
      <c r="EY8" s="51"/>
      <c r="EZ8" s="51"/>
      <c r="FA8" s="51"/>
      <c r="FB8" s="51"/>
      <c r="FC8" s="51"/>
      <c r="FD8" s="51"/>
      <c r="FE8" s="51"/>
      <c r="FF8" s="51"/>
      <c r="FG8" s="51"/>
      <c r="FH8" s="51"/>
      <c r="FI8" s="51"/>
      <c r="FJ8" s="51"/>
      <c r="FK8" s="51"/>
      <c r="FL8" s="51"/>
      <c r="FM8" s="51"/>
      <c r="FN8" s="51"/>
      <c r="FO8" s="51"/>
      <c r="FP8" s="51"/>
      <c r="FQ8" s="51"/>
      <c r="FR8" s="51"/>
      <c r="FS8" s="51"/>
      <c r="FT8" s="51"/>
      <c r="FU8" s="51"/>
      <c r="FV8" s="51"/>
      <c r="FW8" s="51"/>
      <c r="FX8" s="51"/>
      <c r="FY8" s="51"/>
      <c r="FZ8" s="51"/>
      <c r="GA8" s="51"/>
      <c r="GB8" s="51"/>
      <c r="GC8" s="51"/>
      <c r="GD8" s="51"/>
      <c r="GE8" s="51"/>
      <c r="GF8" s="51"/>
      <c r="GG8" s="51"/>
      <c r="GH8" s="51"/>
      <c r="GI8" s="51"/>
      <c r="GJ8" s="51"/>
      <c r="GK8" s="51"/>
      <c r="GL8" s="51"/>
      <c r="GM8" s="51"/>
      <c r="GN8" s="51"/>
      <c r="GO8" s="51"/>
      <c r="GP8" s="51"/>
      <c r="GQ8" s="51"/>
      <c r="GR8" s="51"/>
      <c r="GS8" s="51"/>
      <c r="GT8" s="51"/>
      <c r="GU8" s="51"/>
      <c r="GV8" s="51"/>
      <c r="GW8" s="51"/>
      <c r="GX8" s="51"/>
      <c r="GY8" s="51"/>
      <c r="GZ8" s="51"/>
      <c r="HA8" s="51"/>
      <c r="HB8" s="51"/>
      <c r="HC8" s="51"/>
      <c r="HD8" s="51"/>
      <c r="HE8" s="51"/>
      <c r="HF8" s="51"/>
      <c r="HG8" s="51"/>
      <c r="HH8" s="51"/>
      <c r="HI8" s="51"/>
      <c r="HJ8" s="51"/>
      <c r="HK8" s="51"/>
      <c r="HL8" s="51"/>
      <c r="HM8" s="51"/>
      <c r="HN8" s="51"/>
      <c r="HO8" s="51"/>
      <c r="HP8" s="51"/>
      <c r="HQ8" s="51"/>
      <c r="HR8" s="51"/>
      <c r="HS8" s="51"/>
      <c r="HT8" s="51"/>
      <c r="HU8" s="51"/>
      <c r="HV8" s="51"/>
      <c r="HW8" s="51"/>
      <c r="HX8" s="51"/>
      <c r="HY8" s="51"/>
      <c r="HZ8" s="51"/>
      <c r="IA8" s="51"/>
      <c r="IB8" s="51"/>
      <c r="IC8" s="51"/>
      <c r="ID8" s="51"/>
      <c r="IE8" s="51"/>
      <c r="IF8" s="51"/>
      <c r="IG8" s="51"/>
      <c r="IH8" s="51"/>
      <c r="II8" s="51"/>
      <c r="IJ8" s="51"/>
      <c r="IK8" s="51"/>
      <c r="IL8" s="51"/>
      <c r="IM8" s="51"/>
      <c r="IN8" s="51"/>
      <c r="IO8" s="51"/>
      <c r="IP8" s="51"/>
      <c r="IQ8" s="51"/>
      <c r="IR8" s="51"/>
      <c r="IS8" s="51"/>
      <c r="IT8" s="51"/>
      <c r="IU8" s="51"/>
      <c r="IV8" s="51"/>
    </row>
    <row r="9" spans="1:256" s="54" customFormat="1" ht="13.5" customHeight="1" x14ac:dyDescent="0.25">
      <c r="A9" s="53" t="str">
        <f>CONCATENATE("© OFS ",RIGHT(A8,4))</f>
        <v>© OFS 2022</v>
      </c>
      <c r="B9" s="53"/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  <c r="X9" s="53"/>
      <c r="Y9" s="53"/>
      <c r="Z9" s="53"/>
      <c r="AA9" s="53"/>
      <c r="AB9" s="53"/>
      <c r="AC9" s="53"/>
      <c r="AD9" s="53"/>
      <c r="AE9" s="53"/>
      <c r="AF9" s="53"/>
      <c r="AG9" s="53"/>
      <c r="AH9" s="53"/>
      <c r="AI9" s="53"/>
      <c r="AJ9" s="53"/>
      <c r="AK9" s="53"/>
      <c r="AL9" s="53"/>
      <c r="AM9" s="53"/>
      <c r="AN9" s="53"/>
      <c r="AO9" s="53"/>
      <c r="AP9" s="53"/>
      <c r="AQ9" s="53"/>
      <c r="AR9" s="53"/>
      <c r="AS9" s="53"/>
      <c r="AT9" s="53"/>
      <c r="AU9" s="53"/>
      <c r="AV9" s="53"/>
      <c r="AW9" s="53"/>
      <c r="AX9" s="53"/>
      <c r="AY9" s="53"/>
      <c r="AZ9" s="53"/>
      <c r="BA9" s="53"/>
      <c r="BB9" s="53"/>
      <c r="BC9" s="53"/>
      <c r="BD9" s="53"/>
      <c r="BE9" s="53"/>
      <c r="BF9" s="53"/>
      <c r="BG9" s="53"/>
      <c r="BH9" s="53"/>
      <c r="BI9" s="53"/>
      <c r="BJ9" s="53"/>
      <c r="BK9" s="53"/>
      <c r="BL9" s="53"/>
      <c r="BM9" s="53"/>
      <c r="BN9" s="53"/>
      <c r="BO9" s="53"/>
      <c r="BP9" s="53"/>
      <c r="BQ9" s="53"/>
      <c r="BR9" s="53"/>
      <c r="BS9" s="53"/>
      <c r="BT9" s="53"/>
      <c r="BU9" s="53"/>
      <c r="BV9" s="53"/>
      <c r="BW9" s="53"/>
      <c r="BX9" s="53"/>
      <c r="BY9" s="53"/>
      <c r="BZ9" s="53"/>
      <c r="CA9" s="53"/>
      <c r="CB9" s="53"/>
      <c r="CC9" s="53"/>
      <c r="CD9" s="53"/>
      <c r="CE9" s="53"/>
      <c r="CF9" s="53"/>
      <c r="CG9" s="53"/>
      <c r="CH9" s="53"/>
      <c r="CI9" s="53"/>
      <c r="CJ9" s="53"/>
      <c r="CK9" s="53"/>
      <c r="CL9" s="53"/>
      <c r="CM9" s="53"/>
      <c r="CN9" s="53"/>
      <c r="CO9" s="53"/>
      <c r="CP9" s="53"/>
      <c r="CQ9" s="53"/>
      <c r="CR9" s="53"/>
      <c r="CS9" s="53"/>
      <c r="CT9" s="53"/>
      <c r="CU9" s="53"/>
      <c r="CV9" s="53"/>
      <c r="CW9" s="53"/>
      <c r="CX9" s="53"/>
      <c r="CY9" s="53"/>
      <c r="CZ9" s="53"/>
      <c r="DA9" s="53"/>
      <c r="DB9" s="53"/>
      <c r="DC9" s="53"/>
      <c r="DD9" s="53"/>
      <c r="DE9" s="53"/>
      <c r="DF9" s="53"/>
      <c r="DG9" s="53"/>
      <c r="DH9" s="53"/>
      <c r="DI9" s="53"/>
      <c r="DJ9" s="53"/>
      <c r="DK9" s="53"/>
      <c r="DL9" s="53"/>
      <c r="DM9" s="53"/>
      <c r="DN9" s="53"/>
      <c r="DO9" s="53"/>
      <c r="DP9" s="53"/>
      <c r="DQ9" s="53"/>
      <c r="DR9" s="53"/>
      <c r="DS9" s="53"/>
      <c r="DT9" s="53"/>
      <c r="DU9" s="53"/>
      <c r="DV9" s="53"/>
      <c r="DW9" s="53"/>
      <c r="DX9" s="53"/>
      <c r="DY9" s="53"/>
      <c r="DZ9" s="53"/>
      <c r="EA9" s="53"/>
      <c r="EB9" s="53"/>
      <c r="EC9" s="53"/>
      <c r="ED9" s="53"/>
      <c r="EE9" s="53"/>
      <c r="EF9" s="53"/>
      <c r="EG9" s="53"/>
      <c r="EH9" s="53"/>
      <c r="EI9" s="53"/>
      <c r="EJ9" s="53"/>
      <c r="EK9" s="53"/>
      <c r="EL9" s="53"/>
      <c r="EM9" s="53"/>
      <c r="EN9" s="53"/>
      <c r="EO9" s="53"/>
      <c r="EP9" s="53"/>
      <c r="EQ9" s="53"/>
      <c r="ER9" s="53"/>
      <c r="ES9" s="53"/>
      <c r="ET9" s="53"/>
      <c r="EU9" s="53"/>
      <c r="EV9" s="53"/>
      <c r="EW9" s="53"/>
      <c r="EX9" s="53"/>
      <c r="EY9" s="53"/>
      <c r="EZ9" s="53"/>
      <c r="FA9" s="53"/>
      <c r="FB9" s="53"/>
      <c r="FC9" s="53"/>
      <c r="FD9" s="53"/>
      <c r="FE9" s="53"/>
      <c r="FF9" s="53"/>
      <c r="FG9" s="53"/>
      <c r="FH9" s="53"/>
      <c r="FI9" s="53"/>
      <c r="FJ9" s="53"/>
      <c r="FK9" s="53"/>
      <c r="FL9" s="53"/>
      <c r="FM9" s="53"/>
      <c r="FN9" s="53"/>
      <c r="FO9" s="53"/>
      <c r="FP9" s="53"/>
      <c r="FQ9" s="53"/>
      <c r="FR9" s="53"/>
      <c r="FS9" s="53"/>
      <c r="FT9" s="53"/>
      <c r="FU9" s="53"/>
      <c r="FV9" s="53"/>
      <c r="FW9" s="53"/>
      <c r="FX9" s="53"/>
      <c r="FY9" s="53"/>
      <c r="FZ9" s="53"/>
      <c r="GA9" s="53"/>
      <c r="GB9" s="53"/>
      <c r="GC9" s="53"/>
      <c r="GD9" s="53"/>
      <c r="GE9" s="53"/>
      <c r="GF9" s="53"/>
      <c r="GG9" s="53"/>
      <c r="GH9" s="53"/>
      <c r="GI9" s="53"/>
      <c r="GJ9" s="53"/>
      <c r="GK9" s="53"/>
      <c r="GL9" s="53"/>
      <c r="GM9" s="53"/>
      <c r="GN9" s="53"/>
      <c r="GO9" s="53"/>
      <c r="GP9" s="53"/>
      <c r="GQ9" s="53"/>
      <c r="GR9" s="53"/>
      <c r="GS9" s="53"/>
      <c r="GT9" s="53"/>
      <c r="GU9" s="53"/>
      <c r="GV9" s="53"/>
      <c r="GW9" s="53"/>
      <c r="GX9" s="53"/>
      <c r="GY9" s="53"/>
      <c r="GZ9" s="53"/>
      <c r="HA9" s="53"/>
      <c r="HB9" s="53"/>
      <c r="HC9" s="53"/>
      <c r="HD9" s="53"/>
      <c r="HE9" s="53"/>
      <c r="HF9" s="53"/>
      <c r="HG9" s="53"/>
      <c r="HH9" s="53"/>
      <c r="HI9" s="53"/>
      <c r="HJ9" s="53"/>
      <c r="HK9" s="53"/>
      <c r="HL9" s="53"/>
      <c r="HM9" s="53"/>
      <c r="HN9" s="53"/>
      <c r="HO9" s="53"/>
      <c r="HP9" s="53"/>
      <c r="HQ9" s="53"/>
      <c r="HR9" s="53"/>
      <c r="HS9" s="53"/>
      <c r="HT9" s="53"/>
      <c r="HU9" s="53"/>
      <c r="HV9" s="53"/>
      <c r="HW9" s="53"/>
      <c r="HX9" s="53"/>
      <c r="HY9" s="53"/>
      <c r="HZ9" s="53"/>
      <c r="IA9" s="53"/>
      <c r="IB9" s="53"/>
      <c r="IC9" s="53"/>
      <c r="ID9" s="53"/>
      <c r="IE9" s="53"/>
      <c r="IF9" s="53"/>
      <c r="IG9" s="53"/>
      <c r="IH9" s="53"/>
      <c r="II9" s="53"/>
      <c r="IJ9" s="53"/>
      <c r="IK9" s="53"/>
      <c r="IL9" s="53"/>
      <c r="IM9" s="53"/>
      <c r="IN9" s="53"/>
      <c r="IO9" s="53"/>
      <c r="IP9" s="53"/>
      <c r="IQ9" s="53"/>
      <c r="IR9" s="53"/>
      <c r="IS9" s="53"/>
      <c r="IT9" s="53"/>
      <c r="IU9" s="53"/>
      <c r="IV9" s="53"/>
    </row>
    <row r="10" spans="1:256" s="54" customFormat="1" ht="25.5" customHeight="1" x14ac:dyDescent="0.3">
      <c r="A10" s="39" t="s">
        <v>6</v>
      </c>
      <c r="B10" s="39"/>
      <c r="C10" s="39"/>
      <c r="D10" s="39"/>
      <c r="E10" s="39"/>
      <c r="F10" s="39"/>
      <c r="G10" s="39"/>
      <c r="H10" s="39"/>
      <c r="I10" s="55"/>
    </row>
    <row r="11" spans="1:256" s="54" customFormat="1" ht="14.25" customHeight="1" x14ac:dyDescent="0.25">
      <c r="A11" s="53"/>
      <c r="B11" s="53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53"/>
      <c r="AA11" s="53"/>
      <c r="AB11" s="53"/>
      <c r="AC11" s="53"/>
      <c r="AD11" s="53"/>
      <c r="AE11" s="53"/>
      <c r="AF11" s="53"/>
      <c r="AG11" s="53"/>
      <c r="AH11" s="53"/>
      <c r="AI11" s="53"/>
      <c r="AJ11" s="53"/>
      <c r="AK11" s="53"/>
      <c r="AL11" s="53"/>
      <c r="AM11" s="53"/>
      <c r="AN11" s="53"/>
      <c r="AO11" s="53"/>
      <c r="AP11" s="53"/>
      <c r="AQ11" s="53"/>
      <c r="AR11" s="53"/>
      <c r="AS11" s="53"/>
      <c r="AT11" s="53"/>
      <c r="AU11" s="53"/>
      <c r="AV11" s="53"/>
      <c r="AW11" s="53"/>
      <c r="AX11" s="53"/>
      <c r="AY11" s="53"/>
      <c r="AZ11" s="53"/>
      <c r="BA11" s="53"/>
      <c r="BB11" s="53"/>
      <c r="BC11" s="53"/>
      <c r="BD11" s="53"/>
      <c r="BE11" s="53"/>
      <c r="BF11" s="53"/>
      <c r="BG11" s="53"/>
      <c r="BH11" s="53"/>
      <c r="BI11" s="53"/>
      <c r="BJ11" s="53"/>
      <c r="BK11" s="53"/>
      <c r="BL11" s="53"/>
      <c r="BM11" s="53"/>
      <c r="BN11" s="53"/>
      <c r="BO11" s="53"/>
      <c r="BP11" s="53"/>
      <c r="BQ11" s="53"/>
      <c r="BR11" s="53"/>
      <c r="BS11" s="53"/>
      <c r="BT11" s="53"/>
      <c r="BU11" s="53"/>
      <c r="BV11" s="53"/>
      <c r="BW11" s="53"/>
      <c r="BX11" s="53"/>
      <c r="BY11" s="53"/>
      <c r="BZ11" s="53"/>
      <c r="CA11" s="53"/>
      <c r="CB11" s="53"/>
      <c r="CC11" s="53"/>
      <c r="CD11" s="53"/>
      <c r="CE11" s="53"/>
      <c r="CF11" s="53"/>
      <c r="CG11" s="53"/>
      <c r="CH11" s="53"/>
      <c r="CI11" s="53"/>
      <c r="CJ11" s="53"/>
      <c r="CK11" s="53"/>
      <c r="CL11" s="53"/>
      <c r="CM11" s="53"/>
      <c r="CN11" s="53"/>
      <c r="CO11" s="53"/>
      <c r="CP11" s="53"/>
      <c r="CQ11" s="53"/>
      <c r="CR11" s="53"/>
      <c r="CS11" s="53"/>
      <c r="CT11" s="53"/>
      <c r="CU11" s="53"/>
      <c r="CV11" s="53"/>
      <c r="CW11" s="53"/>
      <c r="CX11" s="53"/>
      <c r="CY11" s="53"/>
      <c r="CZ11" s="53"/>
      <c r="DA11" s="53"/>
      <c r="DB11" s="53"/>
      <c r="DC11" s="53"/>
      <c r="DD11" s="53"/>
      <c r="DE11" s="53"/>
      <c r="DF11" s="53"/>
      <c r="DG11" s="53"/>
      <c r="DH11" s="53"/>
      <c r="DI11" s="53"/>
      <c r="DJ11" s="53"/>
      <c r="DK11" s="53"/>
      <c r="DL11" s="53"/>
      <c r="DM11" s="53"/>
      <c r="DN11" s="53"/>
      <c r="DO11" s="53"/>
      <c r="DP11" s="53"/>
      <c r="DQ11" s="53"/>
      <c r="DR11" s="53"/>
      <c r="DS11" s="53"/>
      <c r="DT11" s="53"/>
      <c r="DU11" s="53"/>
      <c r="DV11" s="53"/>
      <c r="DW11" s="53"/>
      <c r="DX11" s="53"/>
      <c r="DY11" s="53"/>
      <c r="DZ11" s="53"/>
      <c r="EA11" s="53"/>
      <c r="EB11" s="53"/>
      <c r="EC11" s="53"/>
      <c r="ED11" s="53"/>
      <c r="EE11" s="53"/>
      <c r="EF11" s="53"/>
      <c r="EG11" s="53"/>
      <c r="EH11" s="53"/>
      <c r="EI11" s="53"/>
      <c r="EJ11" s="53"/>
      <c r="EK11" s="53"/>
      <c r="EL11" s="53"/>
      <c r="EM11" s="53"/>
      <c r="EN11" s="53"/>
      <c r="EO11" s="53"/>
      <c r="EP11" s="53"/>
      <c r="EQ11" s="53"/>
      <c r="ER11" s="53"/>
      <c r="ES11" s="53"/>
      <c r="ET11" s="53"/>
      <c r="EU11" s="53"/>
      <c r="EV11" s="53"/>
      <c r="EW11" s="53"/>
      <c r="EX11" s="53"/>
      <c r="EY11" s="53"/>
      <c r="EZ11" s="53"/>
      <c r="FA11" s="53"/>
      <c r="FB11" s="53"/>
      <c r="FC11" s="53"/>
      <c r="FD11" s="53"/>
      <c r="FE11" s="53"/>
      <c r="FF11" s="53"/>
      <c r="FG11" s="53"/>
      <c r="FH11" s="53"/>
      <c r="FI11" s="53"/>
      <c r="FJ11" s="53"/>
      <c r="FK11" s="53"/>
      <c r="FL11" s="53"/>
      <c r="FM11" s="53"/>
      <c r="FN11" s="53"/>
      <c r="FO11" s="53"/>
      <c r="FP11" s="53"/>
      <c r="FQ11" s="53"/>
      <c r="FR11" s="53"/>
      <c r="FS11" s="53"/>
      <c r="FT11" s="53"/>
      <c r="FU11" s="53"/>
      <c r="FV11" s="53"/>
      <c r="FW11" s="53"/>
      <c r="FX11" s="53"/>
      <c r="FY11" s="53"/>
      <c r="FZ11" s="53"/>
      <c r="GA11" s="53"/>
      <c r="GB11" s="53"/>
      <c r="GC11" s="53"/>
      <c r="GD11" s="53"/>
      <c r="GE11" s="53"/>
      <c r="GF11" s="53"/>
      <c r="GG11" s="53"/>
      <c r="GH11" s="53"/>
      <c r="GI11" s="53"/>
      <c r="GJ11" s="53"/>
      <c r="GK11" s="53"/>
      <c r="GL11" s="53"/>
      <c r="GM11" s="53"/>
      <c r="GN11" s="53"/>
      <c r="GO11" s="53"/>
      <c r="GP11" s="53"/>
      <c r="GQ11" s="53"/>
      <c r="GR11" s="53"/>
      <c r="GS11" s="53"/>
      <c r="GT11" s="53"/>
      <c r="GU11" s="53"/>
      <c r="GV11" s="53"/>
      <c r="GW11" s="53"/>
      <c r="GX11" s="53"/>
      <c r="GY11" s="53"/>
      <c r="GZ11" s="53"/>
      <c r="HA11" s="53"/>
      <c r="HB11" s="53"/>
      <c r="HC11" s="53"/>
      <c r="HD11" s="53"/>
      <c r="HE11" s="53"/>
      <c r="HF11" s="53"/>
      <c r="HG11" s="53"/>
      <c r="HH11" s="53"/>
      <c r="HI11" s="53"/>
      <c r="HJ11" s="53"/>
      <c r="HK11" s="53"/>
      <c r="HL11" s="53"/>
      <c r="HM11" s="53"/>
      <c r="HN11" s="53"/>
      <c r="HO11" s="53"/>
      <c r="HP11" s="53"/>
      <c r="HQ11" s="53"/>
      <c r="HR11" s="53"/>
      <c r="HS11" s="53"/>
      <c r="HT11" s="53"/>
      <c r="HU11" s="53"/>
      <c r="HV11" s="53"/>
      <c r="HW11" s="53"/>
      <c r="HX11" s="53"/>
      <c r="HY11" s="53"/>
      <c r="HZ11" s="53"/>
      <c r="IA11" s="53"/>
      <c r="IB11" s="53"/>
      <c r="IC11" s="53"/>
      <c r="ID11" s="53"/>
      <c r="IE11" s="53"/>
      <c r="IF11" s="53"/>
      <c r="IG11" s="53"/>
      <c r="IH11" s="53"/>
      <c r="II11" s="53"/>
      <c r="IJ11" s="53"/>
      <c r="IK11" s="53"/>
      <c r="IL11" s="53"/>
      <c r="IM11" s="53"/>
      <c r="IN11" s="53"/>
      <c r="IO11" s="53"/>
      <c r="IP11" s="53"/>
      <c r="IQ11" s="53"/>
      <c r="IR11" s="53"/>
      <c r="IS11" s="53"/>
      <c r="IT11" s="53"/>
      <c r="IU11" s="53"/>
      <c r="IV11" s="53"/>
    </row>
    <row r="12" spans="1:256" s="54" customFormat="1" ht="14.25" customHeight="1" x14ac:dyDescent="0.3">
      <c r="A12" s="39"/>
      <c r="B12" s="39"/>
      <c r="C12" s="39"/>
      <c r="D12" s="39"/>
      <c r="E12" s="39"/>
      <c r="F12" s="39"/>
      <c r="G12" s="39"/>
      <c r="H12" s="39"/>
      <c r="I12" s="55"/>
    </row>
  </sheetData>
  <hyperlinks>
    <hyperlink ref="B4:I4" location="'T1'!A1" display="'T1'!A1" xr:uid="{00000000-0004-0000-0000-000000000000}"/>
    <hyperlink ref="B5:I5" location="'T2'!A1" display="'T2'!A1" xr:uid="{00000000-0004-0000-0000-000001000000}"/>
    <hyperlink ref="A10:H10" r:id="rId1" display="Contact: Office fédéral de la statistique (OFS), Indicateurs de la formation, EducIndicators@bfs.admin.ch" xr:uid="{00000000-0004-0000-0000-000002000000}"/>
    <hyperlink ref="A10" r:id="rId2" xr:uid="{00000000-0004-0000-0000-000003000000}"/>
    <hyperlink ref="B7:I7" location="'T2'!A1" display="'T2'!A1" xr:uid="{00000000-0004-0000-0000-000004000000}"/>
    <hyperlink ref="B7:G7" location="'TD1'!A1" display="'TD1'!A1" xr:uid="{00000000-0004-0000-0000-000005000000}"/>
  </hyperlinks>
  <pageMargins left="0.7" right="0.7" top="0.75" bottom="0.75" header="0.3" footer="0.3"/>
  <pageSetup paperSize="9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U20"/>
  <sheetViews>
    <sheetView showGridLines="0" zoomScaleNormal="100" zoomScaleSheetLayoutView="100" workbookViewId="0"/>
  </sheetViews>
  <sheetFormatPr baseColWidth="10" defaultColWidth="9" defaultRowHeight="13.5" customHeight="1" x14ac:dyDescent="0.3"/>
  <cols>
    <col min="1" max="1" width="14.33203125" style="8" customWidth="1"/>
    <col min="2" max="2" width="6.08203125" style="1" hidden="1" customWidth="1"/>
    <col min="3" max="3" width="6.08203125" style="1" customWidth="1"/>
    <col min="4" max="4" width="6.08203125" style="1" hidden="1" customWidth="1"/>
    <col min="5" max="7" width="6.58203125" style="1" hidden="1" customWidth="1"/>
    <col min="8" max="10" width="6.58203125" style="1" customWidth="1"/>
    <col min="11" max="13" width="6.58203125" style="8" customWidth="1"/>
    <col min="14" max="15" width="6.58203125" style="7" customWidth="1"/>
    <col min="16" max="19" width="6.5" style="8" customWidth="1"/>
    <col min="20" max="16384" width="9" style="8"/>
  </cols>
  <sheetData>
    <row r="1" spans="1:21" s="16" customFormat="1" ht="25.5" customHeight="1" x14ac:dyDescent="0.3">
      <c r="A1" s="44" t="s">
        <v>4</v>
      </c>
      <c r="B1" s="15"/>
      <c r="C1" s="15"/>
      <c r="D1" s="15"/>
      <c r="E1" s="15"/>
      <c r="F1" s="15"/>
      <c r="G1" s="15"/>
      <c r="H1" s="15"/>
      <c r="I1" s="15"/>
      <c r="J1" s="15"/>
      <c r="N1" s="17"/>
      <c r="O1" s="17"/>
    </row>
    <row r="2" spans="1:21" s="14" customFormat="1" ht="13.5" customHeight="1" x14ac:dyDescent="0.3">
      <c r="A2" s="34" t="str">
        <f>CONCATENATE(Index!A1,", de 2004 à ",RIGHT(Index!A8,4)-1)</f>
        <v>Bourses d'études, de 2004 à 2021</v>
      </c>
      <c r="B2" s="34"/>
      <c r="C2" s="34"/>
      <c r="D2" s="13"/>
      <c r="E2" s="13"/>
      <c r="F2" s="13"/>
      <c r="G2" s="13"/>
      <c r="H2" s="13"/>
      <c r="I2" s="13"/>
      <c r="J2" s="13"/>
      <c r="N2" s="13"/>
      <c r="O2" s="13"/>
    </row>
    <row r="3" spans="1:21" s="14" customFormat="1" ht="13.5" customHeight="1" x14ac:dyDescent="0.3">
      <c r="A3" s="68" t="s">
        <v>5</v>
      </c>
      <c r="B3" s="20"/>
      <c r="C3" s="20"/>
      <c r="D3" s="20"/>
      <c r="E3" s="20"/>
      <c r="F3" s="20"/>
      <c r="G3" s="20"/>
      <c r="H3" s="20"/>
      <c r="I3" s="19"/>
      <c r="J3" s="19"/>
      <c r="K3" s="20"/>
      <c r="L3" s="20"/>
      <c r="M3" s="20"/>
      <c r="N3" s="19"/>
      <c r="O3" s="19"/>
    </row>
    <row r="4" spans="1:21" s="11" customFormat="1" ht="13.5" customHeight="1" x14ac:dyDescent="0.3">
      <c r="A4" s="32"/>
      <c r="B4" s="56">
        <v>2004</v>
      </c>
      <c r="C4" s="64">
        <v>2005</v>
      </c>
      <c r="D4" s="64">
        <v>2006</v>
      </c>
      <c r="E4" s="64">
        <v>2007</v>
      </c>
      <c r="F4" s="64">
        <v>2008</v>
      </c>
      <c r="G4" s="64">
        <v>2009</v>
      </c>
      <c r="H4" s="65" t="s">
        <v>11</v>
      </c>
      <c r="I4" s="64">
        <v>2011</v>
      </c>
      <c r="J4" s="64">
        <v>2012</v>
      </c>
      <c r="K4" s="64">
        <v>2013</v>
      </c>
      <c r="L4" s="64">
        <v>2014</v>
      </c>
      <c r="M4" s="64">
        <v>2015</v>
      </c>
      <c r="N4" s="64">
        <v>2016</v>
      </c>
      <c r="O4" s="64">
        <v>2017</v>
      </c>
      <c r="P4" s="66">
        <v>2018</v>
      </c>
      <c r="Q4" s="66">
        <v>2019</v>
      </c>
      <c r="R4" s="66">
        <v>2020</v>
      </c>
      <c r="S4" s="66">
        <v>2021</v>
      </c>
    </row>
    <row r="5" spans="1:21" s="9" customFormat="1" ht="13.5" customHeight="1" x14ac:dyDescent="0.2">
      <c r="A5" s="35" t="s">
        <v>7</v>
      </c>
      <c r="B5" s="58">
        <v>1170</v>
      </c>
      <c r="C5" s="58">
        <v>1125</v>
      </c>
      <c r="D5" s="58">
        <v>1175</v>
      </c>
      <c r="E5" s="58">
        <v>1181</v>
      </c>
      <c r="F5" s="58">
        <v>1200</v>
      </c>
      <c r="G5" s="37">
        <v>1202</v>
      </c>
      <c r="H5" s="37">
        <v>1250</v>
      </c>
      <c r="I5" s="37">
        <v>1300</v>
      </c>
      <c r="J5" s="37">
        <v>1305</v>
      </c>
      <c r="K5" s="37">
        <v>1340</v>
      </c>
      <c r="L5" s="37">
        <v>1391</v>
      </c>
      <c r="M5" s="37">
        <v>1468</v>
      </c>
      <c r="N5" s="37">
        <v>1425</v>
      </c>
      <c r="O5" s="37">
        <v>1500</v>
      </c>
      <c r="P5" s="37">
        <v>1500</v>
      </c>
      <c r="Q5" s="37">
        <v>1590</v>
      </c>
      <c r="R5" s="37">
        <v>1614</v>
      </c>
      <c r="S5" s="37">
        <v>1600</v>
      </c>
    </row>
    <row r="6" spans="1:21" s="7" customFormat="1" ht="13.5" customHeight="1" x14ac:dyDescent="0.3">
      <c r="A6" s="35" t="s">
        <v>9</v>
      </c>
      <c r="B6" s="58">
        <v>2254</v>
      </c>
      <c r="C6" s="58">
        <v>2230</v>
      </c>
      <c r="D6" s="58">
        <v>2300</v>
      </c>
      <c r="E6" s="58">
        <v>2300</v>
      </c>
      <c r="F6" s="58">
        <v>2300</v>
      </c>
      <c r="G6" s="37">
        <v>2274</v>
      </c>
      <c r="H6" s="37">
        <v>2400</v>
      </c>
      <c r="I6" s="37">
        <v>2500</v>
      </c>
      <c r="J6" s="37">
        <v>2500</v>
      </c>
      <c r="K6" s="37">
        <v>2500</v>
      </c>
      <c r="L6" s="37">
        <v>2550</v>
      </c>
      <c r="M6" s="37">
        <v>2700</v>
      </c>
      <c r="N6" s="37">
        <v>2731</v>
      </c>
      <c r="O6" s="37">
        <v>2851</v>
      </c>
      <c r="P6" s="37">
        <v>2952</v>
      </c>
      <c r="Q6" s="37">
        <v>3000</v>
      </c>
      <c r="R6" s="37">
        <v>3000</v>
      </c>
      <c r="S6" s="37">
        <v>3000</v>
      </c>
    </row>
    <row r="7" spans="1:21" s="7" customFormat="1" ht="13.5" customHeight="1" x14ac:dyDescent="0.3">
      <c r="A7" s="35" t="s">
        <v>1</v>
      </c>
      <c r="B7" s="58">
        <v>4290</v>
      </c>
      <c r="C7" s="58">
        <v>4200</v>
      </c>
      <c r="D7" s="58">
        <v>4350</v>
      </c>
      <c r="E7" s="58">
        <v>4210</v>
      </c>
      <c r="F7" s="58">
        <v>4330</v>
      </c>
      <c r="G7" s="37">
        <v>4300</v>
      </c>
      <c r="H7" s="37">
        <v>4643</v>
      </c>
      <c r="I7" s="37">
        <v>4775</v>
      </c>
      <c r="J7" s="37">
        <v>4900</v>
      </c>
      <c r="K7" s="37">
        <v>5000</v>
      </c>
      <c r="L7" s="37">
        <v>5057.5</v>
      </c>
      <c r="M7" s="37">
        <v>5330</v>
      </c>
      <c r="N7" s="37">
        <v>5375</v>
      </c>
      <c r="O7" s="37">
        <v>5570</v>
      </c>
      <c r="P7" s="37">
        <v>5750</v>
      </c>
      <c r="Q7" s="37">
        <v>5900</v>
      </c>
      <c r="R7" s="37">
        <v>6000</v>
      </c>
      <c r="S7" s="37">
        <v>5917</v>
      </c>
    </row>
    <row r="8" spans="1:21" s="7" customFormat="1" ht="13.5" customHeight="1" x14ac:dyDescent="0.3">
      <c r="A8" s="35" t="s">
        <v>12</v>
      </c>
      <c r="B8" s="58">
        <v>7550</v>
      </c>
      <c r="C8" s="58">
        <v>7436</v>
      </c>
      <c r="D8" s="58">
        <v>7600</v>
      </c>
      <c r="E8" s="58">
        <v>7700</v>
      </c>
      <c r="F8" s="58">
        <v>7600</v>
      </c>
      <c r="G8" s="37">
        <v>7700</v>
      </c>
      <c r="H8" s="37">
        <v>8360</v>
      </c>
      <c r="I8" s="37">
        <v>8508</v>
      </c>
      <c r="J8" s="37">
        <v>8745</v>
      </c>
      <c r="K8" s="37">
        <v>9300</v>
      </c>
      <c r="L8" s="37">
        <v>9300</v>
      </c>
      <c r="M8" s="37">
        <v>9900</v>
      </c>
      <c r="N8" s="37">
        <v>9750</v>
      </c>
      <c r="O8" s="37">
        <v>10000</v>
      </c>
      <c r="P8" s="37">
        <v>10320</v>
      </c>
      <c r="Q8" s="37">
        <v>10666</v>
      </c>
      <c r="R8" s="37">
        <v>10667</v>
      </c>
      <c r="S8" s="37">
        <v>10536</v>
      </c>
      <c r="U8"/>
    </row>
    <row r="9" spans="1:21" s="7" customFormat="1" ht="13.5" customHeight="1" x14ac:dyDescent="0.3">
      <c r="A9" s="35" t="s">
        <v>8</v>
      </c>
      <c r="B9" s="58">
        <v>12110</v>
      </c>
      <c r="C9" s="58">
        <v>11700</v>
      </c>
      <c r="D9" s="58">
        <v>12014</v>
      </c>
      <c r="E9" s="58">
        <v>12632</v>
      </c>
      <c r="F9" s="58">
        <v>12645</v>
      </c>
      <c r="G9" s="37">
        <v>12820</v>
      </c>
      <c r="H9" s="37">
        <v>13310</v>
      </c>
      <c r="I9" s="37">
        <v>13415</v>
      </c>
      <c r="J9" s="37">
        <v>13830</v>
      </c>
      <c r="K9" s="37">
        <v>14620</v>
      </c>
      <c r="L9" s="37">
        <v>14700</v>
      </c>
      <c r="M9" s="37">
        <v>15410</v>
      </c>
      <c r="N9" s="37">
        <v>15300</v>
      </c>
      <c r="O9" s="37">
        <v>15950</v>
      </c>
      <c r="P9" s="37">
        <v>16000</v>
      </c>
      <c r="Q9" s="37">
        <v>16000</v>
      </c>
      <c r="R9" s="37">
        <v>16000</v>
      </c>
      <c r="S9" s="37">
        <v>16000</v>
      </c>
    </row>
    <row r="10" spans="1:21" s="9" customFormat="1" ht="13.5" customHeight="1" x14ac:dyDescent="0.2">
      <c r="A10" s="36" t="s">
        <v>0</v>
      </c>
      <c r="B10" s="38">
        <v>5643.52</v>
      </c>
      <c r="C10" s="38">
        <v>5501.47</v>
      </c>
      <c r="D10" s="38">
        <v>5650.45</v>
      </c>
      <c r="E10" s="38">
        <v>5776.78</v>
      </c>
      <c r="F10" s="38">
        <v>5741.94</v>
      </c>
      <c r="G10" s="38">
        <v>5785.33</v>
      </c>
      <c r="H10" s="38">
        <v>6207</v>
      </c>
      <c r="I10" s="38">
        <v>6352.73</v>
      </c>
      <c r="J10" s="38">
        <v>6482.45</v>
      </c>
      <c r="K10" s="38">
        <v>6779.83</v>
      </c>
      <c r="L10" s="38">
        <v>6831.24</v>
      </c>
      <c r="M10" s="38">
        <v>7130.54</v>
      </c>
      <c r="N10" s="38">
        <v>7106.16</v>
      </c>
      <c r="O10" s="38">
        <v>7323.76</v>
      </c>
      <c r="P10" s="38">
        <v>7530.22</v>
      </c>
      <c r="Q10" s="38">
        <v>7670.25</v>
      </c>
      <c r="R10" s="38">
        <v>7690.32</v>
      </c>
      <c r="S10" s="38">
        <v>7601.91</v>
      </c>
    </row>
    <row r="11" spans="1:21" s="25" customFormat="1" ht="13.5" customHeight="1" x14ac:dyDescent="0.3">
      <c r="A11" s="74" t="s">
        <v>13</v>
      </c>
      <c r="B11" s="74"/>
      <c r="C11" s="74"/>
      <c r="D11" s="74"/>
      <c r="E11" s="74"/>
      <c r="F11" s="74"/>
      <c r="G11" s="74"/>
      <c r="H11" s="74"/>
      <c r="I11" s="42"/>
      <c r="J11" s="22"/>
      <c r="K11" s="22"/>
      <c r="L11" s="23"/>
      <c r="M11" s="23"/>
      <c r="N11" s="24"/>
      <c r="O11" s="24"/>
      <c r="P11" s="23"/>
      <c r="Q11" s="23"/>
      <c r="R11" s="23"/>
      <c r="S11" s="23"/>
    </row>
    <row r="12" spans="1:21" s="25" customFormat="1" ht="12" customHeight="1" x14ac:dyDescent="0.3">
      <c r="A12" s="75" t="s">
        <v>45</v>
      </c>
      <c r="B12" s="75"/>
      <c r="C12" s="75"/>
      <c r="D12" s="75"/>
      <c r="E12" s="75"/>
      <c r="F12" s="75"/>
      <c r="G12" s="75"/>
      <c r="H12" s="75"/>
      <c r="I12" s="75"/>
      <c r="J12" s="75"/>
      <c r="K12" s="75"/>
      <c r="L12" s="75"/>
      <c r="M12" s="75"/>
      <c r="N12" s="75"/>
      <c r="O12" s="75"/>
      <c r="P12" s="23"/>
      <c r="Q12" s="23"/>
      <c r="R12" s="23"/>
      <c r="S12" s="23"/>
    </row>
    <row r="13" spans="1:21" s="25" customFormat="1" ht="12" customHeight="1" x14ac:dyDescent="0.3">
      <c r="A13" s="67" t="s">
        <v>46</v>
      </c>
      <c r="B13" s="67"/>
      <c r="C13" s="67"/>
      <c r="D13" s="67"/>
      <c r="E13" s="67"/>
      <c r="F13" s="67"/>
      <c r="G13" s="67"/>
      <c r="H13" s="67"/>
      <c r="I13" s="67"/>
      <c r="J13" s="67"/>
      <c r="K13" s="67"/>
      <c r="L13" s="67"/>
      <c r="M13" s="67"/>
      <c r="N13" s="67"/>
      <c r="O13" s="67"/>
      <c r="P13" s="23"/>
      <c r="Q13" s="23"/>
      <c r="R13" s="23"/>
      <c r="S13" s="23"/>
    </row>
    <row r="14" spans="1:21" s="18" customFormat="1" ht="13" customHeight="1" x14ac:dyDescent="0.2">
      <c r="A14" s="26" t="s">
        <v>10</v>
      </c>
      <c r="N14" s="24"/>
      <c r="O14" s="24"/>
    </row>
    <row r="15" spans="1:21" s="25" customFormat="1" ht="13" customHeight="1" x14ac:dyDescent="0.3">
      <c r="A15" s="12" t="s">
        <v>44</v>
      </c>
      <c r="B15" s="12"/>
      <c r="C15" s="12"/>
      <c r="D15" s="12"/>
      <c r="E15" s="12"/>
      <c r="F15" s="12"/>
      <c r="G15" s="18"/>
      <c r="H15" s="18"/>
      <c r="I15" s="18"/>
      <c r="J15" s="49"/>
      <c r="K15" s="49"/>
      <c r="L15" s="49"/>
      <c r="M15" s="49"/>
      <c r="N15" s="24"/>
      <c r="O15" s="24"/>
      <c r="P15" s="49"/>
      <c r="Q15" s="49"/>
      <c r="R15" s="49"/>
      <c r="S15" s="49"/>
    </row>
    <row r="16" spans="1:21" s="18" customFormat="1" ht="13" customHeight="1" x14ac:dyDescent="0.2">
      <c r="A16" s="10" t="str">
        <f>Index!A9</f>
        <v>© OFS 2022</v>
      </c>
      <c r="N16" s="24"/>
      <c r="O16" s="24"/>
    </row>
    <row r="17" spans="1:13" s="29" customFormat="1" ht="25.5" customHeight="1" x14ac:dyDescent="0.3">
      <c r="A17" s="27" t="str">
        <f>Index!A10</f>
        <v>Contact: Office fédéral de la statistique (OFS), Indicateurs de la formation, EducIndicators@bfs.admin.ch</v>
      </c>
      <c r="B17" s="28"/>
      <c r="C17" s="28"/>
      <c r="D17" s="28"/>
      <c r="E17" s="28"/>
      <c r="F17" s="28"/>
      <c r="G17" s="28"/>
      <c r="H17" s="28"/>
    </row>
    <row r="20" spans="1:13" ht="13.5" customHeight="1" x14ac:dyDescent="0.3">
      <c r="M20" s="21"/>
    </row>
  </sheetData>
  <mergeCells count="2">
    <mergeCell ref="A11:H11"/>
    <mergeCell ref="A12:O12"/>
  </mergeCells>
  <hyperlinks>
    <hyperlink ref="A1" location="Index!A1" display="Retour" xr:uid="{00000000-0004-0000-0100-000000000000}"/>
  </hyperlinks>
  <pageMargins left="0.7" right="0.7" top="0.75" bottom="0.75" header="0.3" footer="0.3"/>
  <pageSetup paperSize="9" orientation="landscape" r:id="rId1"/>
  <ignoredErrors>
    <ignoredError sqref="H4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S36"/>
  <sheetViews>
    <sheetView showGridLines="0" zoomScaleNormal="100" zoomScaleSheetLayoutView="100" workbookViewId="0"/>
  </sheetViews>
  <sheetFormatPr baseColWidth="10" defaultColWidth="9" defaultRowHeight="14" x14ac:dyDescent="0.3"/>
  <cols>
    <col min="1" max="1" width="11" style="45" customWidth="1"/>
    <col min="2" max="3" width="27.08203125" style="45" customWidth="1"/>
    <col min="4" max="16384" width="9" style="45"/>
  </cols>
  <sheetData>
    <row r="1" spans="1:19" s="16" customFormat="1" ht="25.5" customHeight="1" x14ac:dyDescent="0.3">
      <c r="A1" s="44" t="s">
        <v>4</v>
      </c>
      <c r="B1" s="15"/>
      <c r="C1" s="15"/>
      <c r="D1" s="15"/>
      <c r="H1" s="17"/>
      <c r="I1" s="17"/>
    </row>
    <row r="2" spans="1:19" s="48" customFormat="1" ht="13.5" customHeight="1" x14ac:dyDescent="0.3">
      <c r="A2" s="60" t="str">
        <f>CONCATENATE(Index!A1," selon le canton de domicile, en ",RIGHT(Index!A8,4)-1)</f>
        <v>Bourses d'études selon le canton de domicile, en 2021</v>
      </c>
      <c r="B2" s="60"/>
      <c r="C2" s="60"/>
    </row>
    <row r="3" spans="1:19" s="48" customFormat="1" ht="13.5" customHeight="1" x14ac:dyDescent="0.3">
      <c r="A3" s="2" t="s">
        <v>47</v>
      </c>
      <c r="B3" s="2"/>
      <c r="C3" s="61"/>
    </row>
    <row r="4" spans="1:19" ht="25.5" customHeight="1" x14ac:dyDescent="0.3">
      <c r="A4" s="43"/>
      <c r="B4" s="63" t="s">
        <v>48</v>
      </c>
      <c r="C4" s="63" t="s">
        <v>53</v>
      </c>
      <c r="E4" s="41"/>
    </row>
    <row r="5" spans="1:19" s="46" customFormat="1" ht="13.5" customHeight="1" x14ac:dyDescent="0.3">
      <c r="A5" s="62" t="s">
        <v>42</v>
      </c>
      <c r="B5" s="69">
        <v>7.3245568570540067</v>
      </c>
      <c r="C5" s="70">
        <v>5917</v>
      </c>
    </row>
    <row r="6" spans="1:19" s="46" customFormat="1" ht="13.5" customHeight="1" x14ac:dyDescent="0.3">
      <c r="A6" s="30" t="s">
        <v>16</v>
      </c>
      <c r="B6" s="71">
        <v>4.3952494061757719</v>
      </c>
      <c r="C6" s="37">
        <v>6300</v>
      </c>
    </row>
    <row r="7" spans="1:19" s="46" customFormat="1" ht="13.5" customHeight="1" x14ac:dyDescent="0.3">
      <c r="A7" s="30" t="s">
        <v>17</v>
      </c>
      <c r="B7" s="71">
        <v>5.0609495147507486</v>
      </c>
      <c r="C7" s="37">
        <v>7123.5</v>
      </c>
    </row>
    <row r="8" spans="1:19" s="46" customFormat="1" ht="13.5" customHeight="1" x14ac:dyDescent="0.3">
      <c r="A8" s="30" t="s">
        <v>18</v>
      </c>
      <c r="B8" s="71">
        <v>3.550028992977257</v>
      </c>
      <c r="C8" s="37">
        <v>6150</v>
      </c>
    </row>
    <row r="9" spans="1:19" s="46" customFormat="1" ht="13.5" customHeight="1" x14ac:dyDescent="0.3">
      <c r="A9" s="30" t="s">
        <v>19</v>
      </c>
      <c r="B9" s="71">
        <v>6.1393152302243212</v>
      </c>
      <c r="C9" s="37">
        <v>6800</v>
      </c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</row>
    <row r="10" spans="1:19" s="46" customFormat="1" ht="13.5" customHeight="1" x14ac:dyDescent="0.3">
      <c r="A10" s="30" t="s">
        <v>20</v>
      </c>
      <c r="B10" s="71">
        <v>7.6228223799428525</v>
      </c>
      <c r="C10" s="37">
        <v>6548</v>
      </c>
      <c r="D10" s="47"/>
      <c r="E10" s="47"/>
      <c r="F10" s="47"/>
      <c r="G10" s="47"/>
      <c r="H10" s="47"/>
      <c r="I10" s="47"/>
    </row>
    <row r="11" spans="1:19" s="46" customFormat="1" ht="13.5" customHeight="1" x14ac:dyDescent="0.3">
      <c r="A11" s="30" t="s">
        <v>21</v>
      </c>
      <c r="B11" s="71">
        <v>3.8989169675090252</v>
      </c>
      <c r="C11" s="37">
        <v>8130</v>
      </c>
    </row>
    <row r="12" spans="1:19" s="46" customFormat="1" ht="13.5" customHeight="1" x14ac:dyDescent="0.3">
      <c r="A12" s="30" t="s">
        <v>22</v>
      </c>
      <c r="B12" s="71">
        <v>4.0394402035623411</v>
      </c>
      <c r="C12" s="37">
        <v>6599</v>
      </c>
    </row>
    <row r="13" spans="1:19" s="46" customFormat="1" ht="13.5" customHeight="1" x14ac:dyDescent="0.3">
      <c r="A13" s="30" t="s">
        <v>23</v>
      </c>
      <c r="B13" s="71">
        <v>6.0348019252128839</v>
      </c>
      <c r="C13" s="37">
        <v>8000</v>
      </c>
      <c r="D13" s="47"/>
      <c r="E13" s="47"/>
      <c r="F13" s="47"/>
    </row>
    <row r="14" spans="1:19" s="46" customFormat="1" ht="13.5" customHeight="1" x14ac:dyDescent="0.3">
      <c r="A14" s="30" t="s">
        <v>24</v>
      </c>
      <c r="B14" s="71">
        <v>3.581863434693215</v>
      </c>
      <c r="C14" s="37">
        <v>3500</v>
      </c>
    </row>
    <row r="15" spans="1:19" s="46" customFormat="1" ht="13.5" customHeight="1" x14ac:dyDescent="0.3">
      <c r="A15" s="30" t="s">
        <v>25</v>
      </c>
      <c r="B15" s="71">
        <v>7.3446978422790448</v>
      </c>
      <c r="C15" s="37">
        <v>4505</v>
      </c>
    </row>
    <row r="16" spans="1:19" s="46" customFormat="1" ht="13.5" customHeight="1" x14ac:dyDescent="0.3">
      <c r="A16" s="30" t="s">
        <v>26</v>
      </c>
      <c r="B16" s="71">
        <v>6.3645279512723887</v>
      </c>
      <c r="C16" s="37">
        <v>5180</v>
      </c>
    </row>
    <row r="17" spans="1:5" s="46" customFormat="1" ht="13.5" customHeight="1" x14ac:dyDescent="0.3">
      <c r="A17" s="30" t="s">
        <v>27</v>
      </c>
      <c r="B17" s="71">
        <v>13.935512367491166</v>
      </c>
      <c r="C17" s="37">
        <v>5250</v>
      </c>
    </row>
    <row r="18" spans="1:5" s="46" customFormat="1" ht="13.5" customHeight="1" x14ac:dyDescent="0.3">
      <c r="A18" s="30" t="s">
        <v>28</v>
      </c>
      <c r="B18" s="71">
        <v>5.6005308560053084</v>
      </c>
      <c r="C18" s="37">
        <v>4400</v>
      </c>
    </row>
    <row r="19" spans="1:5" s="46" customFormat="1" ht="13.5" customHeight="1" x14ac:dyDescent="0.3">
      <c r="A19" s="30" t="s">
        <v>29</v>
      </c>
      <c r="B19" s="71">
        <v>9.08767561799751</v>
      </c>
      <c r="C19" s="37">
        <v>4150</v>
      </c>
    </row>
    <row r="20" spans="1:5" s="46" customFormat="1" ht="13.5" customHeight="1" x14ac:dyDescent="0.3">
      <c r="A20" s="30" t="s">
        <v>30</v>
      </c>
      <c r="B20" s="71">
        <v>6.7034700315457414</v>
      </c>
      <c r="C20" s="37">
        <v>6800</v>
      </c>
    </row>
    <row r="21" spans="1:5" s="46" customFormat="1" ht="13.5" customHeight="1" x14ac:dyDescent="0.3">
      <c r="A21" s="30" t="s">
        <v>31</v>
      </c>
      <c r="B21" s="71">
        <v>4.3585526315789469</v>
      </c>
      <c r="C21" s="37">
        <v>6000</v>
      </c>
    </row>
    <row r="22" spans="1:5" s="46" customFormat="1" ht="13.5" customHeight="1" x14ac:dyDescent="0.3">
      <c r="A22" s="30" t="s">
        <v>32</v>
      </c>
      <c r="B22" s="71">
        <v>3.721129170230967</v>
      </c>
      <c r="C22" s="37">
        <v>4750</v>
      </c>
    </row>
    <row r="23" spans="1:5" s="46" customFormat="1" ht="13.5" customHeight="1" x14ac:dyDescent="0.3">
      <c r="A23" s="30" t="s">
        <v>33</v>
      </c>
      <c r="B23" s="71">
        <v>12.808573540280857</v>
      </c>
      <c r="C23" s="37">
        <v>4850</v>
      </c>
    </row>
    <row r="24" spans="1:5" s="46" customFormat="1" ht="13.5" customHeight="1" x14ac:dyDescent="0.3">
      <c r="A24" s="30" t="s">
        <v>34</v>
      </c>
      <c r="B24" s="71">
        <v>6.2572421784472771</v>
      </c>
      <c r="C24" s="37">
        <v>3600</v>
      </c>
    </row>
    <row r="25" spans="1:5" s="46" customFormat="1" ht="13.5" customHeight="1" x14ac:dyDescent="0.3">
      <c r="A25" s="30" t="s">
        <v>35</v>
      </c>
      <c r="B25" s="71">
        <v>5.5326908048971086</v>
      </c>
      <c r="C25" s="37">
        <v>5325</v>
      </c>
    </row>
    <row r="26" spans="1:5" s="46" customFormat="1" ht="13.5" customHeight="1" x14ac:dyDescent="0.3">
      <c r="A26" s="30" t="s">
        <v>36</v>
      </c>
      <c r="B26" s="71">
        <v>9.1598977996415361</v>
      </c>
      <c r="C26" s="37">
        <v>6082.5</v>
      </c>
    </row>
    <row r="27" spans="1:5" s="46" customFormat="1" ht="13.5" customHeight="1" x14ac:dyDescent="0.3">
      <c r="A27" s="30" t="s">
        <v>37</v>
      </c>
      <c r="B27" s="71">
        <v>11.965175739530066</v>
      </c>
      <c r="C27" s="37">
        <v>8055</v>
      </c>
    </row>
    <row r="28" spans="1:5" s="46" customFormat="1" ht="13.5" customHeight="1" x14ac:dyDescent="0.3">
      <c r="A28" s="30" t="s">
        <v>38</v>
      </c>
      <c r="B28" s="71">
        <v>13.199374323186138</v>
      </c>
      <c r="C28" s="37">
        <v>5095</v>
      </c>
    </row>
    <row r="29" spans="1:5" s="46" customFormat="1" ht="13.5" customHeight="1" x14ac:dyDescent="0.3">
      <c r="A29" s="30" t="s">
        <v>39</v>
      </c>
      <c r="B29" s="71">
        <v>7.8657424297701573</v>
      </c>
      <c r="C29" s="37">
        <v>2887.5</v>
      </c>
    </row>
    <row r="30" spans="1:5" s="46" customFormat="1" ht="13.5" customHeight="1" x14ac:dyDescent="0.3">
      <c r="A30" s="30" t="s">
        <v>40</v>
      </c>
      <c r="B30" s="71">
        <v>13.47034672615516</v>
      </c>
      <c r="C30" s="37">
        <v>8000</v>
      </c>
    </row>
    <row r="31" spans="1:5" s="46" customFormat="1" ht="13.5" customHeight="1" x14ac:dyDescent="0.3">
      <c r="A31" s="33" t="s">
        <v>41</v>
      </c>
      <c r="B31" s="72">
        <v>9.7811217510259922</v>
      </c>
      <c r="C31" s="73">
        <v>6000</v>
      </c>
    </row>
    <row r="32" spans="1:5" s="48" customFormat="1" ht="24.75" customHeight="1" x14ac:dyDescent="0.2">
      <c r="A32" s="77" t="s">
        <v>52</v>
      </c>
      <c r="B32" s="77"/>
      <c r="C32" s="77"/>
      <c r="D32" s="77"/>
      <c r="E32" s="59"/>
    </row>
    <row r="33" spans="1:3" s="18" customFormat="1" ht="13.5" customHeight="1" x14ac:dyDescent="0.2">
      <c r="A33" s="10" t="str">
        <f>Index!A9</f>
        <v>© OFS 2022</v>
      </c>
    </row>
    <row r="34" spans="1:3" s="29" customFormat="1" ht="25.5" customHeight="1" x14ac:dyDescent="0.3">
      <c r="A34" s="27" t="str">
        <f>Index!A10</f>
        <v>Contact: Office fédéral de la statistique (OFS), Indicateurs de la formation, EducIndicators@bfs.admin.ch</v>
      </c>
      <c r="B34" s="28"/>
      <c r="C34" s="28"/>
    </row>
    <row r="36" spans="1:3" ht="17.25" customHeight="1" x14ac:dyDescent="0.3"/>
  </sheetData>
  <mergeCells count="2">
    <mergeCell ref="E9:S9"/>
    <mergeCell ref="A32:D32"/>
  </mergeCells>
  <hyperlinks>
    <hyperlink ref="A1" location="Index!A1" display="Retour" xr:uid="{00000000-0004-0000-0200-000000000000}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36"/>
  <sheetViews>
    <sheetView showGridLines="0" zoomScaleNormal="100" zoomScaleSheetLayoutView="100" workbookViewId="0"/>
  </sheetViews>
  <sheetFormatPr baseColWidth="10" defaultColWidth="9" defaultRowHeight="14" x14ac:dyDescent="0.3"/>
  <cols>
    <col min="1" max="1" width="11" style="45" customWidth="1"/>
    <col min="2" max="7" width="9.33203125" style="45" customWidth="1"/>
    <col min="8" max="8" width="12.08203125" style="45" customWidth="1"/>
    <col min="9" max="16384" width="9" style="45"/>
  </cols>
  <sheetData>
    <row r="1" spans="1:24" s="16" customFormat="1" ht="25.5" customHeight="1" x14ac:dyDescent="0.3">
      <c r="A1" s="44" t="s">
        <v>4</v>
      </c>
      <c r="B1" s="15"/>
      <c r="C1" s="15"/>
      <c r="D1" s="15"/>
      <c r="E1" s="15"/>
      <c r="F1" s="15"/>
      <c r="G1" s="15"/>
      <c r="H1" s="15"/>
      <c r="I1" s="15"/>
      <c r="J1" s="15"/>
      <c r="N1" s="17"/>
      <c r="O1" s="17"/>
    </row>
    <row r="2" spans="1:24" ht="13.5" customHeight="1" x14ac:dyDescent="0.3">
      <c r="A2" s="40" t="str">
        <f>CONCATENATE("Répartition des montants de bourses d'études selon le canton de domicile, en ",RIGHT(Index!A8,4)-1)</f>
        <v>Répartition des montants de bourses d'études selon le canton de domicile, en 2021</v>
      </c>
      <c r="B2" s="40"/>
      <c r="C2" s="40"/>
      <c r="D2" s="40"/>
      <c r="E2" s="40"/>
      <c r="F2" s="23"/>
      <c r="G2" s="5"/>
      <c r="H2" s="5"/>
    </row>
    <row r="3" spans="1:24" ht="13.5" customHeight="1" x14ac:dyDescent="0.3">
      <c r="A3" s="2" t="s">
        <v>47</v>
      </c>
      <c r="B3" s="2"/>
      <c r="C3" s="3"/>
      <c r="D3" s="3"/>
      <c r="E3" s="3"/>
      <c r="F3" s="3"/>
      <c r="G3" s="4"/>
      <c r="H3" s="4"/>
    </row>
    <row r="4" spans="1:24" ht="13.5" customHeight="1" x14ac:dyDescent="0.3">
      <c r="A4" s="43"/>
      <c r="B4" s="63" t="s">
        <v>7</v>
      </c>
      <c r="C4" s="63" t="s">
        <v>9</v>
      </c>
      <c r="D4" s="63" t="s">
        <v>1</v>
      </c>
      <c r="E4" s="63" t="s">
        <v>12</v>
      </c>
      <c r="F4" s="63" t="s">
        <v>8</v>
      </c>
      <c r="G4" s="63" t="s">
        <v>0</v>
      </c>
      <c r="J4" s="41"/>
    </row>
    <row r="5" spans="1:24" s="46" customFormat="1" ht="13.5" customHeight="1" x14ac:dyDescent="0.3">
      <c r="A5" s="31" t="s">
        <v>42</v>
      </c>
      <c r="B5" s="70">
        <v>1600</v>
      </c>
      <c r="C5" s="70">
        <v>3000</v>
      </c>
      <c r="D5" s="70">
        <v>5917</v>
      </c>
      <c r="E5" s="70">
        <v>10536</v>
      </c>
      <c r="F5" s="70">
        <v>16000</v>
      </c>
      <c r="G5" s="70">
        <v>7601.91</v>
      </c>
    </row>
    <row r="6" spans="1:24" s="46" customFormat="1" ht="13.5" customHeight="1" x14ac:dyDescent="0.3">
      <c r="A6" s="30" t="s">
        <v>16</v>
      </c>
      <c r="B6" s="37">
        <v>1750</v>
      </c>
      <c r="C6" s="37">
        <v>3400</v>
      </c>
      <c r="D6" s="37">
        <v>6300</v>
      </c>
      <c r="E6" s="37">
        <v>10367</v>
      </c>
      <c r="F6" s="37">
        <v>16200</v>
      </c>
      <c r="G6" s="37">
        <v>7809.59</v>
      </c>
    </row>
    <row r="7" spans="1:24" s="46" customFormat="1" ht="13.5" customHeight="1" x14ac:dyDescent="0.3">
      <c r="A7" s="30" t="s">
        <v>17</v>
      </c>
      <c r="B7" s="37">
        <v>1643</v>
      </c>
      <c r="C7" s="37">
        <v>3343</v>
      </c>
      <c r="D7" s="37">
        <v>7123.5</v>
      </c>
      <c r="E7" s="37">
        <v>13058</v>
      </c>
      <c r="F7" s="37">
        <v>19683</v>
      </c>
      <c r="G7" s="37">
        <v>9134.1200000000008</v>
      </c>
    </row>
    <row r="8" spans="1:24" s="46" customFormat="1" ht="13.5" customHeight="1" x14ac:dyDescent="0.3">
      <c r="A8" s="30" t="s">
        <v>18</v>
      </c>
      <c r="B8" s="37">
        <v>1900</v>
      </c>
      <c r="C8" s="37">
        <v>3800</v>
      </c>
      <c r="D8" s="37">
        <v>6150</v>
      </c>
      <c r="E8" s="37">
        <v>9200</v>
      </c>
      <c r="F8" s="37">
        <v>12600</v>
      </c>
      <c r="G8" s="37">
        <v>6881.81</v>
      </c>
    </row>
    <row r="9" spans="1:24" s="46" customFormat="1" ht="13.5" customHeight="1" x14ac:dyDescent="0.3">
      <c r="A9" s="30" t="s">
        <v>19</v>
      </c>
      <c r="B9" s="37">
        <v>1400</v>
      </c>
      <c r="C9" s="37">
        <v>3700</v>
      </c>
      <c r="D9" s="37">
        <v>6800</v>
      </c>
      <c r="E9" s="37">
        <v>10700</v>
      </c>
      <c r="F9" s="37">
        <v>14500</v>
      </c>
      <c r="G9" s="37">
        <v>7786.54</v>
      </c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  <c r="X9" s="76"/>
    </row>
    <row r="10" spans="1:24" s="46" customFormat="1" ht="13.5" customHeight="1" x14ac:dyDescent="0.3">
      <c r="A10" s="30" t="s">
        <v>20</v>
      </c>
      <c r="B10" s="37">
        <v>2230</v>
      </c>
      <c r="C10" s="37">
        <v>3809</v>
      </c>
      <c r="D10" s="37">
        <v>6548</v>
      </c>
      <c r="E10" s="37">
        <v>10000</v>
      </c>
      <c r="F10" s="37">
        <v>13000</v>
      </c>
      <c r="G10" s="37">
        <v>7546.01</v>
      </c>
      <c r="I10" s="47"/>
      <c r="J10" s="47"/>
      <c r="K10" s="47"/>
      <c r="L10" s="47"/>
      <c r="M10" s="47"/>
      <c r="N10" s="47"/>
    </row>
    <row r="11" spans="1:24" s="46" customFormat="1" ht="13.5" customHeight="1" x14ac:dyDescent="0.3">
      <c r="A11" s="30" t="s">
        <v>21</v>
      </c>
      <c r="B11" s="37">
        <v>1900</v>
      </c>
      <c r="C11" s="37">
        <v>3845</v>
      </c>
      <c r="D11" s="37">
        <v>8130</v>
      </c>
      <c r="E11" s="37">
        <v>10955</v>
      </c>
      <c r="F11" s="37">
        <v>12000</v>
      </c>
      <c r="G11" s="37">
        <v>7649.52</v>
      </c>
    </row>
    <row r="12" spans="1:24" s="46" customFormat="1" ht="13.5" customHeight="1" x14ac:dyDescent="0.3">
      <c r="A12" s="30" t="s">
        <v>22</v>
      </c>
      <c r="B12" s="37">
        <v>1800</v>
      </c>
      <c r="C12" s="37">
        <v>4502</v>
      </c>
      <c r="D12" s="37">
        <v>6599</v>
      </c>
      <c r="E12" s="37">
        <v>11813.5</v>
      </c>
      <c r="F12" s="37">
        <v>16563</v>
      </c>
      <c r="G12" s="37">
        <v>8686.74</v>
      </c>
    </row>
    <row r="13" spans="1:24" s="46" customFormat="1" ht="13.5" customHeight="1" x14ac:dyDescent="0.3">
      <c r="A13" s="30" t="s">
        <v>23</v>
      </c>
      <c r="B13" s="37">
        <v>2300</v>
      </c>
      <c r="C13" s="37">
        <v>4050</v>
      </c>
      <c r="D13" s="37">
        <v>8000</v>
      </c>
      <c r="E13" s="37">
        <v>12050</v>
      </c>
      <c r="F13" s="37">
        <v>16000</v>
      </c>
      <c r="G13" s="37">
        <v>8431.2900000000009</v>
      </c>
      <c r="I13" s="47"/>
      <c r="J13" s="47"/>
      <c r="K13" s="47"/>
    </row>
    <row r="14" spans="1:24" s="46" customFormat="1" ht="13.5" customHeight="1" x14ac:dyDescent="0.3">
      <c r="A14" s="30" t="s">
        <v>24</v>
      </c>
      <c r="B14" s="37">
        <v>1300</v>
      </c>
      <c r="C14" s="37">
        <v>2400</v>
      </c>
      <c r="D14" s="37">
        <v>3500</v>
      </c>
      <c r="E14" s="37">
        <v>8150</v>
      </c>
      <c r="F14" s="37">
        <v>14300</v>
      </c>
      <c r="G14" s="37">
        <v>5796.18</v>
      </c>
    </row>
    <row r="15" spans="1:24" s="46" customFormat="1" ht="13.5" customHeight="1" x14ac:dyDescent="0.3">
      <c r="A15" s="30" t="s">
        <v>25</v>
      </c>
      <c r="B15" s="37">
        <v>1120</v>
      </c>
      <c r="C15" s="37">
        <v>2106</v>
      </c>
      <c r="D15" s="37">
        <v>4505</v>
      </c>
      <c r="E15" s="37">
        <v>8000</v>
      </c>
      <c r="F15" s="37">
        <v>12000</v>
      </c>
      <c r="G15" s="37">
        <v>5703.09</v>
      </c>
    </row>
    <row r="16" spans="1:24" s="46" customFormat="1" ht="13.5" customHeight="1" x14ac:dyDescent="0.3">
      <c r="A16" s="30" t="s">
        <v>26</v>
      </c>
      <c r="B16" s="37">
        <v>1075</v>
      </c>
      <c r="C16" s="37">
        <v>2535</v>
      </c>
      <c r="D16" s="37">
        <v>5180</v>
      </c>
      <c r="E16" s="37">
        <v>8770</v>
      </c>
      <c r="F16" s="37">
        <v>14065</v>
      </c>
      <c r="G16" s="37">
        <v>6492.42</v>
      </c>
    </row>
    <row r="17" spans="1:8" s="46" customFormat="1" ht="13.5" customHeight="1" x14ac:dyDescent="0.3">
      <c r="A17" s="30" t="s">
        <v>27</v>
      </c>
      <c r="B17" s="37">
        <v>1346</v>
      </c>
      <c r="C17" s="37">
        <v>2915</v>
      </c>
      <c r="D17" s="37">
        <v>5250</v>
      </c>
      <c r="E17" s="37">
        <v>8893</v>
      </c>
      <c r="F17" s="37">
        <v>11640</v>
      </c>
      <c r="G17" s="37">
        <v>6272.57</v>
      </c>
    </row>
    <row r="18" spans="1:8" s="46" customFormat="1" ht="13.5" customHeight="1" x14ac:dyDescent="0.3">
      <c r="A18" s="30" t="s">
        <v>28</v>
      </c>
      <c r="B18" s="37">
        <v>1640</v>
      </c>
      <c r="C18" s="37">
        <v>2640</v>
      </c>
      <c r="D18" s="37">
        <v>4400</v>
      </c>
      <c r="E18" s="37">
        <v>7932.5</v>
      </c>
      <c r="F18" s="37">
        <v>12630</v>
      </c>
      <c r="G18" s="37">
        <v>5905.84</v>
      </c>
    </row>
    <row r="19" spans="1:8" s="46" customFormat="1" ht="13.5" customHeight="1" x14ac:dyDescent="0.3">
      <c r="A19" s="30" t="s">
        <v>29</v>
      </c>
      <c r="B19" s="37">
        <v>1200</v>
      </c>
      <c r="C19" s="37">
        <v>2250</v>
      </c>
      <c r="D19" s="37">
        <v>4150</v>
      </c>
      <c r="E19" s="37">
        <v>7050</v>
      </c>
      <c r="F19" s="37">
        <v>10750</v>
      </c>
      <c r="G19" s="37">
        <v>5263.53</v>
      </c>
    </row>
    <row r="20" spans="1:8" s="46" customFormat="1" ht="13.5" customHeight="1" x14ac:dyDescent="0.3">
      <c r="A20" s="30" t="s">
        <v>30</v>
      </c>
      <c r="B20" s="37">
        <v>2200</v>
      </c>
      <c r="C20" s="37">
        <v>4200</v>
      </c>
      <c r="D20" s="37">
        <v>6800</v>
      </c>
      <c r="E20" s="37">
        <v>11450</v>
      </c>
      <c r="F20" s="37">
        <v>16000</v>
      </c>
      <c r="G20" s="37">
        <v>8207.65</v>
      </c>
    </row>
    <row r="21" spans="1:8" s="46" customFormat="1" ht="13.5" customHeight="1" x14ac:dyDescent="0.3">
      <c r="A21" s="30" t="s">
        <v>31</v>
      </c>
      <c r="B21" s="37">
        <v>1600</v>
      </c>
      <c r="C21" s="37">
        <v>4000</v>
      </c>
      <c r="D21" s="37">
        <v>6000</v>
      </c>
      <c r="E21" s="37">
        <v>9500</v>
      </c>
      <c r="F21" s="37">
        <v>13000</v>
      </c>
      <c r="G21" s="37">
        <v>6640.57</v>
      </c>
    </row>
    <row r="22" spans="1:8" s="46" customFormat="1" ht="13.5" customHeight="1" x14ac:dyDescent="0.3">
      <c r="A22" s="30" t="s">
        <v>32</v>
      </c>
      <c r="B22" s="37">
        <v>1150</v>
      </c>
      <c r="C22" s="37">
        <v>2500</v>
      </c>
      <c r="D22" s="37">
        <v>4750</v>
      </c>
      <c r="E22" s="37">
        <v>8100</v>
      </c>
      <c r="F22" s="37">
        <v>12850</v>
      </c>
      <c r="G22" s="37">
        <v>5951.14</v>
      </c>
    </row>
    <row r="23" spans="1:8" s="46" customFormat="1" ht="13.5" customHeight="1" x14ac:dyDescent="0.3">
      <c r="A23" s="30" t="s">
        <v>33</v>
      </c>
      <c r="B23" s="37">
        <v>1250</v>
      </c>
      <c r="C23" s="37">
        <v>2500</v>
      </c>
      <c r="D23" s="37">
        <v>4850</v>
      </c>
      <c r="E23" s="37">
        <v>8000</v>
      </c>
      <c r="F23" s="37">
        <v>12800</v>
      </c>
      <c r="G23" s="37">
        <v>5934.91</v>
      </c>
    </row>
    <row r="24" spans="1:8" s="46" customFormat="1" ht="13.5" customHeight="1" x14ac:dyDescent="0.3">
      <c r="A24" s="30" t="s">
        <v>34</v>
      </c>
      <c r="B24" s="37">
        <v>1450</v>
      </c>
      <c r="C24" s="37">
        <v>2500</v>
      </c>
      <c r="D24" s="37">
        <v>3600</v>
      </c>
      <c r="E24" s="37">
        <v>5000</v>
      </c>
      <c r="F24" s="37">
        <v>7934</v>
      </c>
      <c r="G24" s="37">
        <v>4252.25</v>
      </c>
    </row>
    <row r="25" spans="1:8" s="46" customFormat="1" ht="13.5" customHeight="1" x14ac:dyDescent="0.3">
      <c r="A25" s="30" t="s">
        <v>35</v>
      </c>
      <c r="B25" s="37">
        <v>1450</v>
      </c>
      <c r="C25" s="37">
        <v>2700</v>
      </c>
      <c r="D25" s="37">
        <v>5325</v>
      </c>
      <c r="E25" s="37">
        <v>8650</v>
      </c>
      <c r="F25" s="37">
        <v>13900</v>
      </c>
      <c r="G25" s="37">
        <v>6520.88</v>
      </c>
    </row>
    <row r="26" spans="1:8" s="46" customFormat="1" ht="13.5" customHeight="1" x14ac:dyDescent="0.3">
      <c r="A26" s="30" t="s">
        <v>36</v>
      </c>
      <c r="B26" s="37">
        <v>2010.5</v>
      </c>
      <c r="C26" s="37">
        <v>2871</v>
      </c>
      <c r="D26" s="37">
        <v>6082.5</v>
      </c>
      <c r="E26" s="37">
        <v>14076</v>
      </c>
      <c r="F26" s="37">
        <v>20000</v>
      </c>
      <c r="G26" s="37">
        <v>8887.2000000000007</v>
      </c>
    </row>
    <row r="27" spans="1:8" s="46" customFormat="1" ht="13.5" customHeight="1" x14ac:dyDescent="0.3">
      <c r="A27" s="30" t="s">
        <v>37</v>
      </c>
      <c r="B27" s="37">
        <v>2050</v>
      </c>
      <c r="C27" s="37">
        <v>4090</v>
      </c>
      <c r="D27" s="37">
        <v>8055</v>
      </c>
      <c r="E27" s="37">
        <v>14000</v>
      </c>
      <c r="F27" s="37">
        <v>21420</v>
      </c>
      <c r="G27" s="37">
        <v>10188.120000000001</v>
      </c>
    </row>
    <row r="28" spans="1:8" s="46" customFormat="1" ht="13.5" customHeight="1" x14ac:dyDescent="0.3">
      <c r="A28" s="30" t="s">
        <v>38</v>
      </c>
      <c r="B28" s="37">
        <v>1600</v>
      </c>
      <c r="C28" s="37">
        <v>3000</v>
      </c>
      <c r="D28" s="37">
        <v>5095</v>
      </c>
      <c r="E28" s="37">
        <v>7360</v>
      </c>
      <c r="F28" s="37">
        <v>10875</v>
      </c>
      <c r="G28" s="37">
        <v>5482.76</v>
      </c>
    </row>
    <row r="29" spans="1:8" s="46" customFormat="1" ht="13.5" customHeight="1" x14ac:dyDescent="0.3">
      <c r="A29" s="30" t="s">
        <v>39</v>
      </c>
      <c r="B29" s="37">
        <v>875</v>
      </c>
      <c r="C29" s="37">
        <v>1425</v>
      </c>
      <c r="D29" s="37">
        <v>2887.5</v>
      </c>
      <c r="E29" s="37">
        <v>7562.5</v>
      </c>
      <c r="F29" s="37">
        <v>15850</v>
      </c>
      <c r="G29" s="37">
        <v>5816.66</v>
      </c>
    </row>
    <row r="30" spans="1:8" s="46" customFormat="1" ht="13.5" customHeight="1" x14ac:dyDescent="0.3">
      <c r="A30" s="30" t="s">
        <v>40</v>
      </c>
      <c r="B30" s="37">
        <v>2497</v>
      </c>
      <c r="C30" s="37">
        <v>4426</v>
      </c>
      <c r="D30" s="37">
        <v>8000</v>
      </c>
      <c r="E30" s="37">
        <v>12000</v>
      </c>
      <c r="F30" s="37">
        <v>16000</v>
      </c>
      <c r="G30" s="37">
        <v>9110.51</v>
      </c>
    </row>
    <row r="31" spans="1:8" s="46" customFormat="1" ht="13.5" customHeight="1" x14ac:dyDescent="0.3">
      <c r="A31" s="33" t="s">
        <v>41</v>
      </c>
      <c r="B31" s="73">
        <v>1410</v>
      </c>
      <c r="C31" s="73">
        <v>2980</v>
      </c>
      <c r="D31" s="73">
        <v>6000</v>
      </c>
      <c r="E31" s="73">
        <v>11310</v>
      </c>
      <c r="F31" s="73">
        <v>17440</v>
      </c>
      <c r="G31" s="73">
        <v>7775.05</v>
      </c>
    </row>
    <row r="32" spans="1:8" s="48" customFormat="1" ht="24.75" customHeight="1" x14ac:dyDescent="0.2">
      <c r="A32" s="77" t="s">
        <v>51</v>
      </c>
      <c r="B32" s="77"/>
      <c r="C32" s="77"/>
      <c r="D32" s="77"/>
      <c r="E32" s="77"/>
      <c r="F32" s="77"/>
      <c r="G32" s="77"/>
      <c r="H32" s="59"/>
    </row>
    <row r="33" spans="1:8" s="18" customFormat="1" ht="13.5" customHeight="1" x14ac:dyDescent="0.2">
      <c r="A33" s="10" t="str">
        <f>Index!A9</f>
        <v>© OFS 2022</v>
      </c>
    </row>
    <row r="34" spans="1:8" s="29" customFormat="1" ht="25.5" customHeight="1" x14ac:dyDescent="0.3">
      <c r="A34" s="27" t="str">
        <f>Index!A10</f>
        <v>Contact: Office fédéral de la statistique (OFS), Indicateurs de la formation, EducIndicators@bfs.admin.ch</v>
      </c>
      <c r="B34" s="28"/>
      <c r="C34" s="28"/>
      <c r="D34" s="28"/>
      <c r="E34" s="28"/>
      <c r="F34" s="28"/>
      <c r="G34" s="28"/>
      <c r="H34" s="28"/>
    </row>
    <row r="36" spans="1:8" ht="11.25" customHeight="1" x14ac:dyDescent="0.3"/>
  </sheetData>
  <mergeCells count="2">
    <mergeCell ref="J9:X9"/>
    <mergeCell ref="A32:G32"/>
  </mergeCells>
  <hyperlinks>
    <hyperlink ref="A1" location="Index!A1" display="Retour" xr:uid="{00000000-0004-0000-0300-000000000000}"/>
  </hyperlinks>
  <pageMargins left="0.7" right="0.7" top="0.75" bottom="0.75" header="0.3" footer="0.3"/>
  <pageSetup paperSize="9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5</vt:i4>
      </vt:variant>
    </vt:vector>
  </HeadingPairs>
  <TitlesOfParts>
    <vt:vector size="9" baseType="lpstr">
      <vt:lpstr>Index</vt:lpstr>
      <vt:lpstr>T1</vt:lpstr>
      <vt:lpstr>T2</vt:lpstr>
      <vt:lpstr>TD1</vt:lpstr>
      <vt:lpstr>Bourses_d_études__2004_2016</vt:lpstr>
      <vt:lpstr>Index!Zone_d_impression</vt:lpstr>
      <vt:lpstr>'T1'!Zone_d_impression</vt:lpstr>
      <vt:lpstr>'T2'!Zone_d_impression</vt:lpstr>
      <vt:lpstr>'TD1'!Zone_d_impression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Marchand Alexandre</dc:creator>
  <cp:lastModifiedBy>Caballero Liardet Wayra BFS</cp:lastModifiedBy>
  <cp:lastPrinted>2021-10-18T07:43:36Z</cp:lastPrinted>
  <dcterms:created xsi:type="dcterms:W3CDTF">2013-09-03T11:51:19Z</dcterms:created>
  <dcterms:modified xsi:type="dcterms:W3CDTF">2022-10-17T07:07:49Z</dcterms:modified>
</cp:coreProperties>
</file>