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12600" yWindow="-20" windowWidth="12650" windowHeight="11960" tabRatio="711"/>
  </bookViews>
  <sheets>
    <sheet name="Titel" sheetId="43362" r:id="rId1"/>
    <sheet name="Grafik_a" sheetId="43356" r:id="rId2"/>
    <sheet name="Tablang_1" sheetId="43358" r:id="rId3"/>
    <sheet name="Tablang_2" sheetId="43349" r:id="rId4"/>
    <sheet name="Tablang_3" sheetId="43360" r:id="rId5"/>
    <sheet name="Nomenklatur" sheetId="43361" r:id="rId6"/>
  </sheets>
  <definedNames>
    <definedName name="HTML_CodePage" hidden="1">1252</definedName>
    <definedName name="HTML_Control" localSheetId="5" hidden="1">{"'Tablang'!$A$58:$K$72"}</definedName>
    <definedName name="HTML_Control" localSheetId="3" hidden="1">{"'Tablang'!$A$58:$K$72"}</definedName>
    <definedName name="HTML_Control" localSheetId="4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  <definedName name="_xlnm.Print_Area" localSheetId="3">Tablang_2!$B$1:$V$45</definedName>
    <definedName name="_xlnm.Print_Area" localSheetId="0">Titel!$A$1:$H$19</definedName>
  </definedNames>
  <calcPr calcId="162913"/>
</workbook>
</file>

<file path=xl/calcChain.xml><?xml version="1.0" encoding="utf-8"?>
<calcChain xmlns="http://schemas.openxmlformats.org/spreadsheetml/2006/main">
  <c r="G34" i="43356" l="1"/>
  <c r="G35" i="43356"/>
  <c r="H35" i="43356"/>
  <c r="F35" i="43356"/>
  <c r="E35" i="43356"/>
  <c r="D35" i="43356"/>
  <c r="H34" i="43356"/>
  <c r="F34" i="43356"/>
  <c r="E34" i="43356"/>
  <c r="D34" i="43356"/>
  <c r="D86" i="43358"/>
  <c r="G202" i="43358"/>
  <c r="F202" i="43358"/>
  <c r="E202" i="43358"/>
  <c r="D202" i="43358"/>
  <c r="G201" i="43358"/>
  <c r="F201" i="43358"/>
  <c r="E201" i="43358"/>
  <c r="D201" i="43358"/>
  <c r="G200" i="43358"/>
  <c r="F200" i="43358"/>
  <c r="E200" i="43358"/>
  <c r="D200" i="43358"/>
  <c r="G199" i="43358"/>
  <c r="G203" i="43358" s="1"/>
  <c r="F199" i="43358"/>
  <c r="E199" i="43358"/>
  <c r="D199" i="43358"/>
  <c r="H142" i="43358"/>
  <c r="G142" i="43358"/>
  <c r="F142" i="43358"/>
  <c r="E142" i="43358"/>
  <c r="D142" i="43358"/>
  <c r="H86" i="43358"/>
  <c r="G86" i="43358"/>
  <c r="F86" i="43358"/>
  <c r="E86" i="43358"/>
  <c r="F203" i="43358" l="1"/>
  <c r="D203" i="43358"/>
  <c r="E203" i="43358"/>
</calcChain>
</file>

<file path=xl/sharedStrings.xml><?xml version="1.0" encoding="utf-8"?>
<sst xmlns="http://schemas.openxmlformats.org/spreadsheetml/2006/main" count="638" uniqueCount="203">
  <si>
    <r>
      <rPr>
        <b/>
        <sz val="8"/>
        <color indexed="10"/>
        <rFont val="Arial"/>
        <family val="2"/>
      </rPr>
      <t>gemäss NOGA 2008 und OECD-Definition des Sektors IKT und Medien von 2006, Anzahl Beschäftigte und Beschäftigte in VZÄ</t>
    </r>
  </si>
  <si>
    <r>
      <rPr>
        <b/>
        <sz val="8"/>
        <color indexed="10"/>
        <rFont val="Arial"/>
        <family val="2"/>
      </rPr>
      <t>gemäss NOGA 2008 und OECD-Definition des IKT-Sektors von 2006, Anzahl Beschäftigte</t>
    </r>
  </si>
  <si>
    <r>
      <rPr>
        <b/>
        <sz val="8"/>
        <color indexed="10"/>
        <rFont val="Arial"/>
        <family val="2"/>
      </rPr>
      <t>gemäss NOGA 2008 und OECD-Definition des IKT-Sektors von 2006, Beschäftigte in VZÄ</t>
    </r>
  </si>
  <si>
    <t/>
  </si>
  <si>
    <t>Beschäftigte 2016</t>
  </si>
  <si>
    <t xml:space="preserve"> </t>
  </si>
  <si>
    <t>(*) Bruch in der Datenreihe im Jahr 2015, da die Methode zur Berechnung der VZÄ überarbeitet wurde.</t>
  </si>
  <si>
    <t>Anteil Beschäftigte im Sektor IKT und Medien in der Schweiz, Entwicklung von 1995 bis 2008</t>
  </si>
  <si>
    <t>Total Beschäftigte (marktwirtschaftliche Unternehmen ohne Primärsektor)</t>
  </si>
  <si>
    <t>Titel</t>
  </si>
  <si>
    <t>IKT-Sektor gemäss NOGA 2008</t>
  </si>
  <si>
    <t>IKT-Herstellung</t>
  </si>
  <si>
    <t>IKT-Grosshandel</t>
  </si>
  <si>
    <t>Telekommunikation</t>
  </si>
  <si>
    <t>Software und Datenbanken</t>
  </si>
  <si>
    <t>Total IKT-Sektor</t>
  </si>
  <si>
    <t>Sektor Inhalt und Medien</t>
  </si>
  <si>
    <t>Total Beschäftigte IKT und Medien</t>
  </si>
  <si>
    <t>Beschäftigte im IKT-Sektor in % aller Beschäftigten</t>
  </si>
  <si>
    <t>Beschäftigte im Sektor IKT und Medien in % aller Beschäftigten</t>
  </si>
  <si>
    <t>Quelle: BFS / STATENT</t>
  </si>
  <si>
    <t>Anteil Beschäftigte im Sektor IKT und Medien in der Schweiz, ab 2011</t>
  </si>
  <si>
    <t>Beschäftigte im Sektor IKT in % aller Beschäftigten des Businesssektors</t>
  </si>
  <si>
    <t>Beschäftigte im Sektor IKT und Medien in % aller Beschäftigten des Businesssektors</t>
  </si>
  <si>
    <t>Quelle: BFS / Betriebszählung</t>
  </si>
  <si>
    <t>Total Beschäftigte im IKT-Sektor</t>
  </si>
  <si>
    <t>Veränderung in %</t>
  </si>
  <si>
    <t>Jährliche Veränderung der Beschäftigung in VZÄ, in %</t>
  </si>
  <si>
    <t>Volkswirtschaft</t>
  </si>
  <si>
    <t>IKT-Sektor</t>
  </si>
  <si>
    <t xml:space="preserve">Quelle: BFS / STATENT </t>
  </si>
  <si>
    <t>Beschäftigte</t>
  </si>
  <si>
    <t>VZÄ</t>
  </si>
  <si>
    <t>Herstellung von elektronischen Bauelementen</t>
  </si>
  <si>
    <t>Herstellung von bestückten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</si>
  <si>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</si>
  <si>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</si>
  <si>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</si>
  <si>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magnetischen und optischen Datenträgern</t>
  </si>
  <si>
    <t>Grosshandel mit Datenverarbeitungsgeräten und peripheren Einheiten</t>
  </si>
  <si>
    <t>Grosshandel mit Software</t>
  </si>
  <si>
    <t>Grosshandel mit elektronischen Bauteilen und Telekommunikationsgeräten</t>
  </si>
  <si>
    <t>Verlegen von Computerspielen</t>
  </si>
  <si>
    <t>Verlegen von sonstiger Software</t>
  </si>
  <si>
    <t>Leitungsgebundene Telekommunikation</t>
  </si>
  <si>
    <t>Drahtlose Telekommunikation</t>
  </si>
  <si>
    <t>Satellitentelekommunikation</t>
  </si>
  <si>
    <t>sonstige Telekommunikation</t>
  </si>
  <si>
    <t>Programmierungstätigkeiten</t>
  </si>
  <si>
    <t>Erbringung von Beratungsdienstleistungen auf dem Gebiet der Informationstechnologie</t>
  </si>
  <si>
    <t>Betrieb von Datenverarbeitungsanlagen für Dritte</t>
  </si>
  <si>
    <t>Erbringung von sonstigen Dienstleistungen der Informationstechnologie</t>
  </si>
  <si>
    <t>Datenverarbeitung, Hosting und damit verbundene Tätigkeiten</t>
  </si>
  <si>
    <t>Webportale</t>
  </si>
  <si>
    <t>Reparatur von Datenverarbeitungsgeräten und peripheren Geräten</t>
  </si>
  <si>
    <t>Herstellung von Telekommunikationsgeräten</t>
  </si>
  <si>
    <t>Total IKT</t>
  </si>
  <si>
    <t>Sektor Inhalte und Medien</t>
  </si>
  <si>
    <t>Verlegen von Büchern</t>
  </si>
  <si>
    <t>Verlegen von Adressbüchern und Verzeichnissen</t>
  </si>
  <si>
    <t>Verlegen von Zeitungen</t>
  </si>
  <si>
    <t>Verlegen von Zeitschriften</t>
  </si>
  <si>
    <t>sonstiges Verlagswesen (ohne Software)</t>
  </si>
  <si>
    <t>Herstellung von Filmen, Videofilmen und Fernsehprogrammen</t>
  </si>
  <si>
    <t>Nachbearbeitung und sonstige Filmtechnik</t>
  </si>
  <si>
    <t>Filmverleih und -vertrieb (ohne Videotheken)</t>
  </si>
  <si>
    <t>Kinos</t>
  </si>
  <si>
    <t>Tonstudios; Herstellung von Radiobeiträgen; Verlegen von bespielten Tonträgern und Materialien</t>
  </si>
  <si>
    <t>Radioveranstalter</t>
  </si>
  <si>
    <t>Fernsehveranstalter</t>
  </si>
  <si>
    <t>Korrespondenz- und Nachrichtenbüros</t>
  </si>
  <si>
    <t>Erbringung von sonstigen Informationsdienstleistungen a. n. g.</t>
  </si>
  <si>
    <t>Total Sektor Inhalt und Medien</t>
  </si>
  <si>
    <t>Total Beschäftigte in CH-Unternehmen (marktwirtschaftliche Unternehmen der drei Sektoren)</t>
  </si>
  <si>
    <t>Code NOGA</t>
  </si>
  <si>
    <t>Total Beschäftigte im Sektor Inhalt und Medien</t>
  </si>
  <si>
    <t>© 2014 BFS-OFS-UST / WSA</t>
  </si>
  <si>
    <t>Total Inhalt und Medien</t>
  </si>
  <si>
    <t>Produktion von IKT-Gütern</t>
  </si>
  <si>
    <t>Total Sektor IKT und Medien</t>
  </si>
  <si>
    <t>Total Beschäftigte in VZÄ (marktwirtschaftliche Unternehmen ohne Primärsektor)</t>
  </si>
  <si>
    <t xml:space="preserve">gemäss NOGA 2002 und OECD-Definition des IKT-Sektors von 1998, Anzahl Beschäftigte (besetzte Stellen) </t>
  </si>
  <si>
    <t>3002A</t>
  </si>
  <si>
    <t>Herstellung von Datenverarbeitungsgeräten und -einrichtungen</t>
  </si>
  <si>
    <t>3130A</t>
  </si>
  <si>
    <t>Herstellung von isolierten Elektrokabeln, -leitungen und -drähten</t>
  </si>
  <si>
    <t>3210A</t>
  </si>
  <si>
    <t>3220A</t>
  </si>
  <si>
    <t>Herstellung von nachrichtentechnischen Geräten und Einrichtungen</t>
  </si>
  <si>
    <t>3230A</t>
  </si>
  <si>
    <t>Herstellung von Rundfunkgeräten sowie phono- und videotechnischen Geräten</t>
  </si>
  <si>
    <t>3320A</t>
  </si>
  <si>
    <t>Herstellung von Mess-, Kontroll-, Navigations- u. ä. Instrumenten und Vorrichtungen</t>
  </si>
  <si>
    <t>3330A</t>
  </si>
  <si>
    <t>Herstellung von industriellen Prozesssteuerungseinrichtungen</t>
  </si>
  <si>
    <t>5184A</t>
  </si>
  <si>
    <t>5184B</t>
  </si>
  <si>
    <t>5186A</t>
  </si>
  <si>
    <t>Grosshandel mit elektronischen Bauelementen</t>
  </si>
  <si>
    <t>6420A</t>
  </si>
  <si>
    <t>Fernmeldedienste ohne Übertragung von Radio- und Fernsehprogrammen</t>
  </si>
  <si>
    <t>6420B</t>
  </si>
  <si>
    <t>Übertragung von Radio- und Fernsehprogrammen</t>
  </si>
  <si>
    <t>6420C</t>
  </si>
  <si>
    <t>Internetprovider</t>
  </si>
  <si>
    <t>7133A</t>
  </si>
  <si>
    <t>Vermietung von Büromaschinen, Datenverarbeitungsgeräten und -einrichtungen</t>
  </si>
  <si>
    <t xml:space="preserve">7210A </t>
  </si>
  <si>
    <t>Hardwareberatung</t>
  </si>
  <si>
    <t>7221A</t>
  </si>
  <si>
    <t>Verlegen von Software</t>
  </si>
  <si>
    <t>7222A</t>
  </si>
  <si>
    <t>Softwareberatung und -entwicklung</t>
  </si>
  <si>
    <t>7230A</t>
  </si>
  <si>
    <t>Datenverarbeitungsdienste</t>
  </si>
  <si>
    <t>7240A</t>
  </si>
  <si>
    <t>Datenbanken</t>
  </si>
  <si>
    <t xml:space="preserve">7250A </t>
  </si>
  <si>
    <t>Instandhaltung und Reparatur von Büromaschinen, Datenverarbeitungsgeräten und -einrichtungen</t>
  </si>
  <si>
    <t>7260A</t>
  </si>
  <si>
    <t>sonstige mit der Datenverarbeitung verbundene Tätigkeiten</t>
  </si>
  <si>
    <t>Total</t>
  </si>
  <si>
    <t>Informatikdienste</t>
  </si>
  <si>
    <t>© 2010 BFS-OFS-UST / WSA</t>
  </si>
  <si>
    <t xml:space="preserve">gemäss NOGA 1995 und OECD-Definition des IKT-Sektors von 1998, Anzahl Beschäftigte (besetzte Stellen) </t>
  </si>
  <si>
    <t>NOGA-Code</t>
  </si>
  <si>
    <t>Herstellung von Radio- und Fernsehgeräten sowie phono- und videotechnischen Geräten</t>
  </si>
  <si>
    <t>-</t>
  </si>
  <si>
    <t>32XXX</t>
  </si>
  <si>
    <t>Herstellung von Geräten der Radio-, Fernseh- und Nachrichtentechnik</t>
  </si>
  <si>
    <t>Herstellung von Mess- und Kontrollinstrumenten und -vorrichtungen</t>
  </si>
  <si>
    <t>Herstellung von industriellen Prozesssteuerungsanlagen</t>
  </si>
  <si>
    <t>5143B</t>
  </si>
  <si>
    <t>Grosshandel mit Radio- und Fernsehgeräten</t>
  </si>
  <si>
    <t>Grosshandel mit Datenverarbeitungsgeräten</t>
  </si>
  <si>
    <t>7210A</t>
  </si>
  <si>
    <t>7220A</t>
  </si>
  <si>
    <t>Softwareentwicklung und -beratung</t>
  </si>
  <si>
    <t>7250A</t>
  </si>
  <si>
    <t xml:space="preserve"> Instandhaltung und Reparatur von Büromaschinen, Datenverarbeitungsgeräten und -einrichtungen</t>
  </si>
  <si>
    <t>Sonstige mit der Informatik verbundene Tätigkeiten</t>
  </si>
  <si>
    <t>72XXX</t>
  </si>
  <si>
    <t>Quelle: Betriebszählung</t>
  </si>
  <si>
    <t>Beschäftigte 2011</t>
  </si>
  <si>
    <t>Beschäftigte 2012</t>
  </si>
  <si>
    <t>Beschäftigte 2013</t>
  </si>
  <si>
    <t>Beschäftigte 2014</t>
  </si>
  <si>
    <t>Beschäftigte 2015</t>
  </si>
  <si>
    <t>Männer</t>
  </si>
  <si>
    <t>Frauen</t>
  </si>
  <si>
    <t>Frauenanteil 
(in %)</t>
  </si>
  <si>
    <t>Total IKT und Medien</t>
  </si>
  <si>
    <t>gemäss NOGA 2008</t>
  </si>
  <si>
    <t>Beschäftigte 1995</t>
  </si>
  <si>
    <t>Beschäftigte 1998</t>
  </si>
  <si>
    <t>Beschäftigte 2001</t>
  </si>
  <si>
    <t>Beschäftigte 2005</t>
  </si>
  <si>
    <t>Beschäftigte 2008</t>
  </si>
  <si>
    <t>Beschäftigte 1985</t>
  </si>
  <si>
    <t>Beschäftigte 1991</t>
  </si>
  <si>
    <t>gemäss NOGA 1995</t>
  </si>
  <si>
    <t>gemäss NOGA 2002</t>
  </si>
  <si>
    <t>$$$$</t>
  </si>
  <si>
    <t xml:space="preserve">Nomenklatur: Der Sektor IKT und Medien besteht aus zwei Elementen: </t>
  </si>
  <si>
    <t>1) IKT-Sektor (OECD-Definition 2006)</t>
  </si>
  <si>
    <t>NOGA08-Code</t>
  </si>
  <si>
    <t>Tätigkeit</t>
  </si>
  <si>
    <t>Grosshandel</t>
  </si>
  <si>
    <t>2) Sektor Inhalt und Medien (OECD-Definition 2006)</t>
  </si>
  <si>
    <t>Inhalt und Medien</t>
  </si>
  <si>
    <t>Set 306:</t>
  </si>
  <si>
    <t>a</t>
  </si>
  <si>
    <t>Sektor IKT und Medien</t>
  </si>
  <si>
    <t>Indikator 30603:</t>
  </si>
  <si>
    <t xml:space="preserve">Beschäftigte </t>
  </si>
  <si>
    <t>Hauptdaten:</t>
  </si>
  <si>
    <t>Zusätzliche Daten:</t>
  </si>
  <si>
    <t>Nomenklatur:</t>
  </si>
  <si>
    <t>Kommentare und Definitionen: siehe Indikator im Internet</t>
  </si>
  <si>
    <t>Beschäftigte im Sektor IKT und Medien in der Schweiz, Entwicklung</t>
  </si>
  <si>
    <t>Beschäftigte im Sektor IKT und Medien in der Schweiz nach Geschlecht, Entwicklung</t>
  </si>
  <si>
    <t>Beschäftige im Sektor IKT und in der Gesamtwirtschaft in Vollzeitäquivalenten (VZÄ), Entwicklung</t>
  </si>
  <si>
    <t>Nomenklatur des Sektors IKT und Medien (Def. OECD)</t>
  </si>
  <si>
    <t xml:space="preserve">Beschäftigte im Sektor IKT und Medien in der Schweiz, Entwicklung </t>
  </si>
  <si>
    <t>Beschäftigte in den IKT-Wirtschaftszweigen in der Schweiz, Entwicklung</t>
  </si>
  <si>
    <t xml:space="preserve">Beschäftigte in den IKT-Wirtschaftszweigen in der Schweiz, in VZÄ, Entwicklung </t>
  </si>
  <si>
    <t xml:space="preserve">Beschäftigte in den IKT-Wirtschaftszweigen in der Schweiz, Entwicklung </t>
  </si>
  <si>
    <t xml:space="preserve">Beschäftige im Sektor IKT und in der Gesamtwirtschaft in Vollzeitäquivalenten (VZÄ), Entwicklung </t>
  </si>
  <si>
    <t>Beschäftigte (besetzte Stellen) im Sektor IKT und Medien in der Schweiz nach Geschlecht, Entwicklung</t>
  </si>
  <si>
    <t>Beschäftigte 2017</t>
  </si>
  <si>
    <t>582100 + 582900</t>
  </si>
  <si>
    <t>Verlegen von Computerspielen + verlegen von sonstiger Software</t>
  </si>
  <si>
    <t>Beschäftigte 2018</t>
  </si>
  <si>
    <t>© 2021 BFS-OFS-UST / WSA</t>
  </si>
  <si>
    <t xml:space="preserve">Beschäftigte (besetzte Stellen) im Sektor IKT und Medien in der Schweiz, Entwicklung </t>
  </si>
  <si>
    <t>Letztes Update: Dezember 2021</t>
  </si>
  <si>
    <t>Beschäftigte 2019</t>
  </si>
  <si>
    <t xml:space="preserve">VZÄ </t>
  </si>
  <si>
    <t>Anmerkung: Die gesamte Zeitreihe 2011–2018 wurde revidiert.</t>
  </si>
  <si>
    <t>© 2022 OFS-BFS-UST / WSA</t>
  </si>
  <si>
    <t>© 2022 BFS-OFS-UST / WSA</t>
  </si>
  <si>
    <t>Letztes Update: November 2022</t>
  </si>
  <si>
    <t>Beschäftigte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</si>
</sst>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0.0000_)"/>
    <numFmt numFmtId="166" formatCode="0.0"/>
    <numFmt numFmtId="167" formatCode="0.0%"/>
    <numFmt numFmtId="168" formatCode="_ * #,##0.0_ ;_ * \-#,##0.0_ ;_ * &quot;-&quot;??_ ;_ @_ "/>
    <numFmt numFmtId="169" formatCode="_ * #,##0_ ;_ * \-#,##0_ ;_ * &quot;-&quot;??_ ;_ @_ "/>
    <numFmt numFmtId="170" formatCode="0.000%"/>
    <numFmt numFmtId="171" formatCode="#,##0_ ;\-#,##0\ "/>
    <numFmt numFmtId="172" formatCode="#,##0.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1F497D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4" fillId="0" borderId="0"/>
    <xf numFmtId="165" fontId="3" fillId="0" borderId="0" applyBorder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</cellStyleXfs>
  <cellXfs count="237">
    <xf numFmtId="0" fontId="0" fillId="0" borderId="0" xfId="0"/>
    <xf numFmtId="37" fontId="5" fillId="0" borderId="0" xfId="0" applyNumberFormat="1" applyFont="1" applyFill="1" applyBorder="1" applyProtection="1">
      <protection locked="0"/>
    </xf>
    <xf numFmtId="0" fontId="5" fillId="0" borderId="0" xfId="0" applyFont="1"/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/>
    <xf numFmtId="37" fontId="5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0" xfId="0" applyFont="1" applyBorder="1"/>
    <xf numFmtId="166" fontId="5" fillId="0" borderId="0" xfId="0" applyNumberFormat="1" applyFont="1" applyBorder="1"/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Border="1"/>
    <xf numFmtId="3" fontId="5" fillId="0" borderId="0" xfId="0" applyNumberFormat="1" applyFont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Border="1"/>
    <xf numFmtId="0" fontId="6" fillId="0" borderId="0" xfId="0" applyFont="1" applyBorder="1" applyAlignment="1"/>
    <xf numFmtId="3" fontId="5" fillId="0" borderId="2" xfId="0" applyNumberFormat="1" applyFont="1" applyBorder="1"/>
    <xf numFmtId="3" fontId="5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1" applyFont="1" applyAlignment="1" applyProtection="1"/>
    <xf numFmtId="0" fontId="5" fillId="0" borderId="3" xfId="0" applyFont="1" applyBorder="1" applyAlignment="1" applyProtection="1">
      <alignment horizontal="center" vertical="top" wrapText="1"/>
      <protection locked="0"/>
    </xf>
    <xf numFmtId="3" fontId="6" fillId="0" borderId="4" xfId="0" applyNumberFormat="1" applyFont="1" applyBorder="1"/>
    <xf numFmtId="166" fontId="6" fillId="0" borderId="4" xfId="0" applyNumberFormat="1" applyFont="1" applyBorder="1"/>
    <xf numFmtId="37" fontId="5" fillId="0" borderId="3" xfId="0" applyNumberFormat="1" applyFont="1" applyFill="1" applyBorder="1" applyAlignment="1" applyProtection="1">
      <alignment horizontal="left" indent="1"/>
      <protection locked="0"/>
    </xf>
    <xf numFmtId="3" fontId="5" fillId="0" borderId="3" xfId="0" applyNumberFormat="1" applyFont="1" applyBorder="1"/>
    <xf numFmtId="166" fontId="5" fillId="0" borderId="3" xfId="0" applyNumberFormat="1" applyFont="1" applyBorder="1"/>
    <xf numFmtId="166" fontId="5" fillId="0" borderId="1" xfId="0" applyNumberFormat="1" applyFont="1" applyBorder="1"/>
    <xf numFmtId="0" fontId="5" fillId="0" borderId="5" xfId="0" applyFont="1" applyBorder="1" applyAlignment="1" applyProtection="1">
      <alignment horizontal="center" vertical="top" wrapText="1"/>
      <protection locked="0"/>
    </xf>
    <xf numFmtId="166" fontId="5" fillId="0" borderId="5" xfId="0" applyNumberFormat="1" applyFont="1" applyBorder="1"/>
    <xf numFmtId="166" fontId="5" fillId="0" borderId="6" xfId="0" applyNumberFormat="1" applyFont="1" applyBorder="1"/>
    <xf numFmtId="166" fontId="5" fillId="0" borderId="7" xfId="0" applyNumberFormat="1" applyFont="1" applyBorder="1"/>
    <xf numFmtId="166" fontId="6" fillId="0" borderId="8" xfId="0" applyNumberFormat="1" applyFont="1" applyBorder="1"/>
    <xf numFmtId="0" fontId="5" fillId="0" borderId="9" xfId="0" applyFont="1" applyBorder="1" applyAlignment="1" applyProtection="1">
      <alignment horizontal="center" vertical="top" wrapText="1"/>
      <protection locked="0"/>
    </xf>
    <xf numFmtId="3" fontId="5" fillId="0" borderId="9" xfId="0" applyNumberFormat="1" applyFont="1" applyBorder="1"/>
    <xf numFmtId="3" fontId="5" fillId="0" borderId="10" xfId="0" applyNumberFormat="1" applyFont="1" applyBorder="1" applyAlignment="1" applyProtection="1">
      <alignment horizontal="right"/>
      <protection locked="0"/>
    </xf>
    <xf numFmtId="3" fontId="6" fillId="0" borderId="11" xfId="0" applyNumberFormat="1" applyFont="1" applyBorder="1"/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6" fillId="0" borderId="4" xfId="0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  <protection locked="0"/>
    </xf>
    <xf numFmtId="3" fontId="6" fillId="0" borderId="13" xfId="0" applyNumberFormat="1" applyFont="1" applyBorder="1" applyAlignment="1" applyProtection="1">
      <alignment horizontal="right"/>
      <protection locked="0"/>
    </xf>
    <xf numFmtId="167" fontId="5" fillId="0" borderId="0" xfId="9" applyNumberFormat="1" applyFont="1"/>
    <xf numFmtId="37" fontId="6" fillId="0" borderId="13" xfId="0" applyNumberFormat="1" applyFont="1" applyFill="1" applyBorder="1" applyAlignment="1" applyProtection="1">
      <alignment horizontal="left" indent="1"/>
      <protection locked="0"/>
    </xf>
    <xf numFmtId="0" fontId="5" fillId="0" borderId="3" xfId="0" applyFont="1" applyBorder="1"/>
    <xf numFmtId="37" fontId="5" fillId="0" borderId="1" xfId="0" applyNumberFormat="1" applyFont="1" applyFill="1" applyBorder="1" applyAlignment="1" applyProtection="1">
      <alignment horizontal="left" indent="1"/>
      <protection locked="0"/>
    </xf>
    <xf numFmtId="37" fontId="6" fillId="0" borderId="4" xfId="0" applyNumberFormat="1" applyFont="1" applyFill="1" applyBorder="1" applyAlignment="1" applyProtection="1">
      <alignment horizontal="left" indent="1"/>
      <protection locked="0"/>
    </xf>
    <xf numFmtId="0" fontId="5" fillId="0" borderId="13" xfId="0" applyFont="1" applyBorder="1"/>
    <xf numFmtId="3" fontId="6" fillId="0" borderId="13" xfId="0" applyNumberFormat="1" applyFont="1" applyBorder="1"/>
    <xf numFmtId="0" fontId="5" fillId="0" borderId="12" xfId="0" applyFont="1" applyBorder="1"/>
    <xf numFmtId="37" fontId="5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12" xfId="0" applyFont="1" applyBorder="1" applyAlignment="1" applyProtection="1">
      <alignment horizontal="left"/>
      <protection locked="0"/>
    </xf>
    <xf numFmtId="3" fontId="6" fillId="0" borderId="13" xfId="0" applyNumberFormat="1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6" fillId="0" borderId="12" xfId="0" applyNumberFormat="1" applyFont="1" applyBorder="1" applyAlignment="1" applyProtection="1">
      <alignment horizontal="right"/>
      <protection locked="0"/>
    </xf>
    <xf numFmtId="167" fontId="12" fillId="0" borderId="0" xfId="9" applyNumberFormat="1" applyFont="1"/>
    <xf numFmtId="37" fontId="12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9" xfId="0" applyNumberFormat="1" applyFont="1" applyFill="1" applyBorder="1"/>
    <xf numFmtId="3" fontId="5" fillId="0" borderId="3" xfId="0" applyNumberFormat="1" applyFont="1" applyFill="1" applyBorder="1"/>
    <xf numFmtId="166" fontId="5" fillId="0" borderId="5" xfId="0" applyNumberFormat="1" applyFont="1" applyFill="1" applyBorder="1"/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166" fontId="5" fillId="0" borderId="6" xfId="0" applyNumberFormat="1" applyFont="1" applyFill="1" applyBorder="1"/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6" fillId="0" borderId="15" xfId="0" applyNumberFormat="1" applyFont="1" applyFill="1" applyBorder="1"/>
    <xf numFmtId="3" fontId="6" fillId="0" borderId="13" xfId="0" applyNumberFormat="1" applyFont="1" applyFill="1" applyBorder="1"/>
    <xf numFmtId="166" fontId="6" fillId="0" borderId="17" xfId="0" applyNumberFormat="1" applyFont="1" applyFill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6" fontId="6" fillId="0" borderId="6" xfId="0" applyNumberFormat="1" applyFont="1" applyFill="1" applyBorder="1"/>
    <xf numFmtId="0" fontId="5" fillId="0" borderId="0" xfId="0" applyFont="1" applyFill="1" applyBorder="1"/>
    <xf numFmtId="0" fontId="5" fillId="0" borderId="4" xfId="5" applyFont="1" applyFill="1" applyBorder="1"/>
    <xf numFmtId="167" fontId="12" fillId="0" borderId="0" xfId="9" applyNumberFormat="1" applyFont="1" applyBorder="1"/>
    <xf numFmtId="37" fontId="5" fillId="0" borderId="4" xfId="0" applyNumberFormat="1" applyFont="1" applyFill="1" applyBorder="1" applyAlignment="1" applyProtection="1">
      <alignment horizontal="left" indent="1"/>
      <protection locked="0"/>
    </xf>
    <xf numFmtId="167" fontId="5" fillId="0" borderId="4" xfId="9" applyNumberFormat="1" applyFont="1" applyBorder="1"/>
    <xf numFmtId="3" fontId="5" fillId="0" borderId="0" xfId="0" applyNumberFormat="1" applyFont="1" applyBorder="1" applyAlignment="1" applyProtection="1">
      <alignment horizontal="left"/>
      <protection locked="0"/>
    </xf>
    <xf numFmtId="0" fontId="6" fillId="0" borderId="0" xfId="5" applyFont="1"/>
    <xf numFmtId="0" fontId="5" fillId="0" borderId="0" xfId="5" applyFont="1"/>
    <xf numFmtId="0" fontId="5" fillId="0" borderId="12" xfId="5" applyFont="1" applyBorder="1"/>
    <xf numFmtId="0" fontId="6" fillId="0" borderId="12" xfId="5" applyFont="1" applyBorder="1" applyAlignment="1">
      <alignment horizontal="center" wrapText="1"/>
    </xf>
    <xf numFmtId="0" fontId="5" fillId="0" borderId="0" xfId="5" applyFont="1" applyBorder="1"/>
    <xf numFmtId="0" fontId="5" fillId="0" borderId="0" xfId="5" applyFont="1" applyBorder="1" applyAlignment="1" applyProtection="1">
      <alignment horizontal="right"/>
      <protection locked="0"/>
    </xf>
    <xf numFmtId="164" fontId="12" fillId="0" borderId="0" xfId="2" applyFont="1" applyBorder="1"/>
    <xf numFmtId="0" fontId="15" fillId="0" borderId="0" xfId="0" applyFont="1" applyFill="1" applyAlignment="1">
      <alignment vertical="center"/>
    </xf>
    <xf numFmtId="10" fontId="5" fillId="0" borderId="0" xfId="9" applyNumberFormat="1" applyFont="1"/>
    <xf numFmtId="2" fontId="5" fillId="0" borderId="0" xfId="5" applyNumberFormat="1" applyFont="1"/>
    <xf numFmtId="0" fontId="5" fillId="0" borderId="0" xfId="5" applyFont="1" applyBorder="1" applyAlignment="1">
      <alignment horizontal="right"/>
    </xf>
    <xf numFmtId="37" fontId="6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0" xfId="5" applyFont="1" applyFill="1" applyBorder="1"/>
    <xf numFmtId="0" fontId="5" fillId="0" borderId="0" xfId="0" applyFont="1" applyFill="1" applyBorder="1" applyAlignment="1">
      <alignment vertical="center"/>
    </xf>
    <xf numFmtId="0" fontId="6" fillId="2" borderId="0" xfId="1" applyFont="1" applyFill="1" applyAlignment="1" applyProtection="1"/>
    <xf numFmtId="164" fontId="5" fillId="0" borderId="0" xfId="3" applyFont="1"/>
    <xf numFmtId="0" fontId="5" fillId="0" borderId="0" xfId="3" applyNumberFormat="1" applyFont="1"/>
    <xf numFmtId="0" fontId="5" fillId="0" borderId="0" xfId="3" applyNumberFormat="1" applyFont="1" applyBorder="1"/>
    <xf numFmtId="0" fontId="16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" fontId="6" fillId="0" borderId="15" xfId="0" applyNumberFormat="1" applyFont="1" applyBorder="1"/>
    <xf numFmtId="166" fontId="6" fillId="0" borderId="17" xfId="0" applyNumberFormat="1" applyFont="1" applyBorder="1"/>
    <xf numFmtId="0" fontId="10" fillId="0" borderId="0" xfId="5" applyFont="1"/>
    <xf numFmtId="0" fontId="6" fillId="0" borderId="18" xfId="5" applyFont="1" applyFill="1" applyBorder="1" applyAlignment="1">
      <alignment horizontal="center" wrapText="1"/>
    </xf>
    <xf numFmtId="0" fontId="6" fillId="0" borderId="18" xfId="5" applyFont="1" applyBorder="1" applyAlignment="1">
      <alignment horizontal="center"/>
    </xf>
    <xf numFmtId="0" fontId="6" fillId="0" borderId="20" xfId="5" applyFont="1" applyFill="1" applyBorder="1" applyAlignment="1">
      <alignment horizontal="center"/>
    </xf>
    <xf numFmtId="0" fontId="5" fillId="0" borderId="19" xfId="5" applyFont="1" applyFill="1" applyBorder="1"/>
    <xf numFmtId="0" fontId="6" fillId="0" borderId="22" xfId="5" applyFont="1" applyFill="1" applyBorder="1" applyAlignment="1">
      <alignment horizontal="center"/>
    </xf>
    <xf numFmtId="0" fontId="5" fillId="0" borderId="21" xfId="5" applyFont="1" applyFill="1" applyBorder="1"/>
    <xf numFmtId="0" fontId="6" fillId="0" borderId="24" xfId="5" applyFont="1" applyFill="1" applyBorder="1" applyAlignment="1">
      <alignment horizontal="center"/>
    </xf>
    <xf numFmtId="0" fontId="5" fillId="0" borderId="23" xfId="5" applyFont="1" applyFill="1" applyBorder="1"/>
    <xf numFmtId="0" fontId="6" fillId="0" borderId="0" xfId="5" applyFont="1" applyFill="1" applyBorder="1" applyAlignment="1">
      <alignment horizontal="left"/>
    </xf>
    <xf numFmtId="0" fontId="5" fillId="0" borderId="0" xfId="5" applyFont="1" applyAlignment="1">
      <alignment horizontal="right"/>
    </xf>
    <xf numFmtId="0" fontId="8" fillId="2" borderId="0" xfId="12" applyFont="1" applyFill="1" applyAlignment="1">
      <alignment horizontal="left"/>
    </xf>
    <xf numFmtId="0" fontId="8" fillId="2" borderId="0" xfId="12" applyFont="1" applyFill="1"/>
    <xf numFmtId="0" fontId="6" fillId="2" borderId="0" xfId="12" applyFont="1" applyFill="1"/>
    <xf numFmtId="0" fontId="1" fillId="2" borderId="0" xfId="12" applyFill="1"/>
    <xf numFmtId="0" fontId="6" fillId="2" borderId="0" xfId="12" applyFont="1" applyFill="1" applyAlignment="1">
      <alignment horizontal="right"/>
    </xf>
    <xf numFmtId="0" fontId="1" fillId="2" borderId="0" xfId="12" applyFont="1" applyFill="1"/>
    <xf numFmtId="0" fontId="6" fillId="2" borderId="0" xfId="12" applyFont="1" applyFill="1" applyBorder="1" applyAlignment="1" applyProtection="1">
      <alignment horizontal="left"/>
      <protection locked="0"/>
    </xf>
    <xf numFmtId="0" fontId="6" fillId="2" borderId="0" xfId="1" applyFont="1" applyFill="1" applyAlignment="1" applyProtection="1"/>
    <xf numFmtId="0" fontId="5" fillId="0" borderId="20" xfId="5" applyFont="1" applyFill="1" applyBorder="1"/>
    <xf numFmtId="0" fontId="5" fillId="0" borderId="22" xfId="5" applyFont="1" applyFill="1" applyBorder="1"/>
    <xf numFmtId="0" fontId="5" fillId="0" borderId="24" xfId="5" applyFont="1" applyFill="1" applyBorder="1"/>
    <xf numFmtId="0" fontId="9" fillId="0" borderId="0" xfId="1" applyFont="1" applyFill="1" applyAlignment="1" applyProtection="1"/>
    <xf numFmtId="0" fontId="6" fillId="0" borderId="0" xfId="0" applyFont="1" applyFill="1"/>
    <xf numFmtId="3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/>
    <xf numFmtId="0" fontId="6" fillId="0" borderId="12" xfId="0" applyFont="1" applyFill="1" applyBorder="1" applyAlignment="1">
      <alignment horizontal="right"/>
    </xf>
    <xf numFmtId="0" fontId="5" fillId="0" borderId="3" xfId="0" applyFont="1" applyFill="1" applyBorder="1"/>
    <xf numFmtId="3" fontId="6" fillId="0" borderId="12" xfId="0" applyNumberFormat="1" applyFont="1" applyFill="1" applyBorder="1" applyAlignment="1" applyProtection="1">
      <alignment horizontal="right"/>
      <protection locked="0"/>
    </xf>
    <xf numFmtId="0" fontId="5" fillId="0" borderId="13" xfId="0" applyFont="1" applyFill="1" applyBorder="1"/>
    <xf numFmtId="3" fontId="6" fillId="0" borderId="13" xfId="0" applyNumberFormat="1" applyFont="1" applyFill="1" applyBorder="1" applyAlignment="1" applyProtection="1">
      <alignment horizontal="right"/>
      <protection locked="0"/>
    </xf>
    <xf numFmtId="10" fontId="12" fillId="0" borderId="0" xfId="9" applyNumberFormat="1" applyFont="1" applyFill="1"/>
    <xf numFmtId="10" fontId="5" fillId="0" borderId="0" xfId="9" applyNumberFormat="1" applyFont="1" applyFill="1"/>
    <xf numFmtId="0" fontId="5" fillId="0" borderId="0" xfId="0" applyFont="1" applyFill="1" applyBorder="1" applyAlignment="1" applyProtection="1">
      <alignment horizontal="right"/>
      <protection locked="0"/>
    </xf>
    <xf numFmtId="0" fontId="9" fillId="0" borderId="0" xfId="1" applyFont="1" applyFill="1" applyBorder="1" applyAlignment="1" applyProtection="1"/>
    <xf numFmtId="0" fontId="6" fillId="0" borderId="1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0" fontId="18" fillId="0" borderId="0" xfId="0" applyFont="1"/>
    <xf numFmtId="164" fontId="5" fillId="0" borderId="0" xfId="2" applyFont="1" applyFill="1" applyAlignment="1">
      <alignment vertical="center"/>
    </xf>
    <xf numFmtId="164" fontId="5" fillId="0" borderId="0" xfId="2" applyFont="1" applyFill="1" applyBorder="1" applyAlignment="1">
      <alignment vertical="center"/>
    </xf>
    <xf numFmtId="164" fontId="5" fillId="0" borderId="4" xfId="2" applyFont="1" applyFill="1" applyBorder="1" applyAlignment="1">
      <alignment vertical="center"/>
    </xf>
    <xf numFmtId="10" fontId="12" fillId="0" borderId="0" xfId="9" applyNumberFormat="1" applyFont="1" applyFill="1" applyBorder="1"/>
    <xf numFmtId="10" fontId="5" fillId="0" borderId="4" xfId="9" applyNumberFormat="1" applyFont="1" applyFill="1" applyBorder="1"/>
    <xf numFmtId="169" fontId="5" fillId="0" borderId="0" xfId="2" applyNumberFormat="1" applyFont="1" applyFill="1" applyAlignment="1" applyProtection="1">
      <alignment horizontal="right"/>
      <protection locked="0"/>
    </xf>
    <xf numFmtId="169" fontId="5" fillId="0" borderId="0" xfId="2" applyNumberFormat="1" applyFont="1" applyFill="1"/>
    <xf numFmtId="0" fontId="18" fillId="0" borderId="0" xfId="0" applyFont="1" applyFill="1"/>
    <xf numFmtId="0" fontId="5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0" borderId="25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3" fontId="5" fillId="0" borderId="0" xfId="0" applyNumberFormat="1" applyFont="1" applyFill="1"/>
    <xf numFmtId="0" fontId="6" fillId="0" borderId="12" xfId="0" applyFont="1" applyFill="1" applyBorder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16" xfId="0" applyNumberFormat="1" applyFont="1" applyFill="1" applyBorder="1"/>
    <xf numFmtId="0" fontId="6" fillId="0" borderId="12" xfId="0" applyFont="1" applyFill="1" applyBorder="1"/>
    <xf numFmtId="2" fontId="12" fillId="0" borderId="0" xfId="9" applyNumberFormat="1" applyFont="1" applyFill="1"/>
    <xf numFmtId="2" fontId="5" fillId="0" borderId="0" xfId="9" applyNumberFormat="1" applyFont="1" applyFill="1"/>
    <xf numFmtId="169" fontId="5" fillId="0" borderId="13" xfId="3" applyNumberFormat="1" applyFont="1" applyFill="1" applyBorder="1" applyAlignment="1" applyProtection="1">
      <alignment horizontal="left"/>
      <protection locked="0"/>
    </xf>
    <xf numFmtId="171" fontId="5" fillId="0" borderId="13" xfId="3" applyNumberFormat="1" applyFont="1" applyFill="1" applyBorder="1" applyAlignment="1" applyProtection="1">
      <alignment horizontal="right"/>
      <protection locked="0"/>
    </xf>
    <xf numFmtId="169" fontId="5" fillId="0" borderId="0" xfId="3" applyNumberFormat="1" applyFont="1" applyFill="1" applyBorder="1" applyAlignment="1" applyProtection="1">
      <alignment horizontal="left"/>
      <protection locked="0"/>
    </xf>
    <xf numFmtId="168" fontId="5" fillId="0" borderId="0" xfId="3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 vertical="center"/>
    </xf>
    <xf numFmtId="167" fontId="6" fillId="0" borderId="0" xfId="9" applyNumberFormat="1" applyFont="1" applyFill="1" applyBorder="1" applyAlignment="1">
      <alignment horizontal="right" wrapText="1"/>
    </xf>
    <xf numFmtId="170" fontId="6" fillId="0" borderId="0" xfId="9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vertical="center"/>
    </xf>
    <xf numFmtId="1" fontId="6" fillId="0" borderId="0" xfId="11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/>
    <xf numFmtId="0" fontId="6" fillId="0" borderId="13" xfId="0" applyFont="1" applyFill="1" applyBorder="1"/>
    <xf numFmtId="9" fontId="5" fillId="0" borderId="0" xfId="9" applyFont="1" applyFill="1"/>
    <xf numFmtId="0" fontId="6" fillId="0" borderId="12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26" xfId="0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horizontal="left"/>
      <protection locked="0"/>
    </xf>
    <xf numFmtId="3" fontId="6" fillId="0" borderId="13" xfId="0" applyNumberFormat="1" applyFont="1" applyFill="1" applyBorder="1" applyAlignment="1" applyProtection="1">
      <alignment horizontal="right"/>
    </xf>
    <xf numFmtId="167" fontId="12" fillId="0" borderId="0" xfId="9" applyNumberFormat="1" applyFont="1" applyFill="1"/>
    <xf numFmtId="167" fontId="5" fillId="0" borderId="0" xfId="9" applyNumberFormat="1" applyFont="1" applyFill="1"/>
    <xf numFmtId="1" fontId="6" fillId="0" borderId="12" xfId="11" applyNumberFormat="1" applyFont="1" applyFill="1" applyBorder="1" applyAlignment="1">
      <alignment horizontal="center" vertical="center" wrapText="1"/>
    </xf>
    <xf numFmtId="1" fontId="6" fillId="0" borderId="16" xfId="11" applyNumberFormat="1" applyFont="1" applyFill="1" applyBorder="1" applyAlignment="1">
      <alignment horizontal="right" wrapText="1"/>
    </xf>
    <xf numFmtId="0" fontId="11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" fontId="11" fillId="0" borderId="1" xfId="8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 indent="1"/>
      <protection locked="0"/>
    </xf>
    <xf numFmtId="0" fontId="5" fillId="0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4" xfId="0" applyFont="1" applyFill="1" applyBorder="1"/>
    <xf numFmtId="1" fontId="6" fillId="0" borderId="4" xfId="8" applyNumberFormat="1" applyFont="1" applyFill="1" applyBorder="1"/>
    <xf numFmtId="3" fontId="5" fillId="0" borderId="1" xfId="0" applyNumberFormat="1" applyFont="1" applyFill="1" applyBorder="1"/>
    <xf numFmtId="166" fontId="5" fillId="0" borderId="7" xfId="0" applyNumberFormat="1" applyFont="1" applyFill="1" applyBorder="1"/>
    <xf numFmtId="172" fontId="6" fillId="0" borderId="17" xfId="0" applyNumberFormat="1" applyFont="1" applyFill="1" applyBorder="1"/>
    <xf numFmtId="2" fontId="5" fillId="0" borderId="0" xfId="5" applyNumberFormat="1" applyFont="1" applyFill="1" applyAlignment="1">
      <alignment vertical="center"/>
    </xf>
    <xf numFmtId="37" fontId="6" fillId="0" borderId="0" xfId="0" applyNumberFormat="1" applyFont="1" applyFill="1" applyBorder="1" applyAlignment="1" applyProtection="1">
      <alignment horizontal="left" indent="1"/>
      <protection locked="0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172" fontId="6" fillId="0" borderId="0" xfId="0" applyNumberFormat="1" applyFont="1" applyFill="1" applyBorder="1"/>
    <xf numFmtId="0" fontId="19" fillId="0" borderId="0" xfId="0" applyFont="1" applyAlignment="1">
      <alignment vertical="center"/>
    </xf>
    <xf numFmtId="0" fontId="6" fillId="0" borderId="12" xfId="0" applyFont="1" applyBorder="1" applyAlignment="1">
      <alignment horizontal="right"/>
    </xf>
    <xf numFmtId="0" fontId="2" fillId="0" borderId="0" xfId="1" applyAlignment="1" applyProtection="1"/>
    <xf numFmtId="0" fontId="6" fillId="2" borderId="0" xfId="1" applyFont="1" applyFill="1" applyAlignment="1" applyProtection="1"/>
    <xf numFmtId="37" fontId="5" fillId="0" borderId="0" xfId="0" applyNumberFormat="1" applyFont="1" applyFill="1" applyBorder="1" applyAlignment="1" applyProtection="1">
      <alignment horizontal="left"/>
      <protection locked="0"/>
    </xf>
    <xf numFmtId="37" fontId="5" fillId="0" borderId="16" xfId="0" applyNumberFormat="1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5" fillId="0" borderId="12" xfId="0" applyFont="1" applyBorder="1" applyAlignment="1"/>
    <xf numFmtId="0" fontId="5" fillId="0" borderId="27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/>
    <xf numFmtId="0" fontId="5" fillId="0" borderId="27" xfId="0" applyFont="1" applyFill="1" applyBorder="1" applyAlignment="1"/>
    <xf numFmtId="0" fontId="6" fillId="0" borderId="12" xfId="5" applyFont="1" applyBorder="1" applyAlignment="1">
      <alignment horizontal="center"/>
    </xf>
  </cellXfs>
  <cellStyles count="13">
    <cellStyle name="Lien hypertexte" xfId="1" builtinId="8"/>
    <cellStyle name="Milliers" xfId="2" builtinId="3"/>
    <cellStyle name="Milliers 2" xfId="3"/>
    <cellStyle name="Normal" xfId="0" builtinId="0"/>
    <cellStyle name="Normal 2" xfId="4"/>
    <cellStyle name="Normal 2 10" xfId="5"/>
    <cellStyle name="Normal 3" xfId="6"/>
    <cellStyle name="Normal 4" xfId="7"/>
    <cellStyle name="Normal 5" xfId="12"/>
    <cellStyle name="Normal_Graphiques" xfId="8"/>
    <cellStyle name="Pourcentage" xfId="9" builtinId="5"/>
    <cellStyle name="Pourcentage 2" xfId="10"/>
    <cellStyle name="Standard_41 Grundkompetenzen" xfId="1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2011</a:t>
            </a:r>
            <a:r>
              <a:rPr lang="de-CH" b="1" baseline="0"/>
              <a:t> bis 2020</a:t>
            </a:r>
            <a:endParaRPr lang="de-CH" b="1"/>
          </a:p>
        </c:rich>
      </c:tx>
      <c:layout/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0726889732403175"/>
          <c:y val="0.16267543859649122"/>
          <c:w val="0.86451675168809916"/>
          <c:h val="0.50937833759247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IKT-Herstellung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7654141080875462E-3"/>
                  <c:y val="8.4245998315080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F5-47B2-ACE6-561AFB6944AC}"/>
                </c:ext>
              </c:extLst>
            </c:dLbl>
            <c:dLbl>
              <c:idx val="1"/>
              <c:layout>
                <c:manualLayout>
                  <c:x val="0"/>
                  <c:y val="3.79650721336370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A4-4C9A-B57C-FCF21D183381}"/>
                </c:ext>
              </c:extLst>
            </c:dLbl>
            <c:dLbl>
              <c:idx val="8"/>
              <c:layout>
                <c:manualLayout>
                  <c:x val="-3.4785942523220138E-3"/>
                  <c:y val="3.047992153881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13-4CEB-88EF-2E9BAEBE69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Grafik_a!$D$4:$M$4</c:f>
              <c:numCache>
                <c:formatCode>#,##0</c:formatCode>
                <c:ptCount val="10"/>
                <c:pt idx="0">
                  <c:v>31152</c:v>
                </c:pt>
                <c:pt idx="1">
                  <c:v>30605</c:v>
                </c:pt>
                <c:pt idx="2">
                  <c:v>29531</c:v>
                </c:pt>
                <c:pt idx="3">
                  <c:v>28819</c:v>
                </c:pt>
                <c:pt idx="4">
                  <c:v>27705</c:v>
                </c:pt>
                <c:pt idx="5">
                  <c:v>26820</c:v>
                </c:pt>
                <c:pt idx="6">
                  <c:v>27100</c:v>
                </c:pt>
                <c:pt idx="7">
                  <c:v>27744</c:v>
                </c:pt>
                <c:pt idx="8">
                  <c:v>27762</c:v>
                </c:pt>
                <c:pt idx="9">
                  <c:v>28401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3-4DA3-88BA-1E4EC571A2D4}"/>
            </c:ext>
          </c:extLst>
        </c:ser>
        <c:ser>
          <c:idx val="2"/>
          <c:order val="1"/>
          <c:tx>
            <c:strRef>
              <c:f>Grafik_a!$C$6</c:f>
              <c:strCache>
                <c:ptCount val="1"/>
                <c:pt idx="0">
                  <c:v>Telekommunikation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76541410808754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F5-47B2-ACE6-561AFB6944AC}"/>
                </c:ext>
              </c:extLst>
            </c:dLbl>
            <c:dLbl>
              <c:idx val="1"/>
              <c:layout>
                <c:manualLayout>
                  <c:x val="-3.9474976594757972E-3"/>
                  <c:y val="3.7965072133635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A4-4C9A-B57C-FCF21D183381}"/>
                </c:ext>
              </c:extLst>
            </c:dLbl>
            <c:dLbl>
              <c:idx val="8"/>
              <c:layout>
                <c:manualLayout>
                  <c:x val="1.9737488297377538E-3"/>
                  <c:y val="6.6388272850077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113-4CEB-88EF-2E9BAEBE69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Grafik_a!$D$6:$M$6</c:f>
              <c:numCache>
                <c:formatCode>#,##0</c:formatCode>
                <c:ptCount val="10"/>
                <c:pt idx="0">
                  <c:v>25489</c:v>
                </c:pt>
                <c:pt idx="1">
                  <c:v>25205</c:v>
                </c:pt>
                <c:pt idx="2">
                  <c:v>25450</c:v>
                </c:pt>
                <c:pt idx="3">
                  <c:v>26759</c:v>
                </c:pt>
                <c:pt idx="4">
                  <c:v>29430</c:v>
                </c:pt>
                <c:pt idx="5">
                  <c:v>28787</c:v>
                </c:pt>
                <c:pt idx="6">
                  <c:v>28145</c:v>
                </c:pt>
                <c:pt idx="7">
                  <c:v>27756</c:v>
                </c:pt>
                <c:pt idx="8">
                  <c:v>27523</c:v>
                </c:pt>
                <c:pt idx="9">
                  <c:v>27204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3-4DA3-88BA-1E4EC571A2D4}"/>
            </c:ext>
          </c:extLst>
        </c:ser>
        <c:ser>
          <c:idx val="1"/>
          <c:order val="2"/>
          <c:tx>
            <c:strRef>
              <c:f>Grafik_a!$C$5</c:f>
              <c:strCache>
                <c:ptCount val="1"/>
                <c:pt idx="0">
                  <c:v>IKT-Grosshandel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8.4245998315078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F5-47B2-ACE6-561AFB6944AC}"/>
                </c:ext>
              </c:extLst>
            </c:dLbl>
            <c:dLbl>
              <c:idx val="1"/>
              <c:layout>
                <c:manualLayout>
                  <c:x val="1.9737488297378626E-3"/>
                  <c:y val="-7.5930144267274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A4-4C9A-B57C-FCF21D183381}"/>
                </c:ext>
              </c:extLst>
            </c:dLbl>
            <c:dLbl>
              <c:idx val="8"/>
              <c:layout>
                <c:manualLayout>
                  <c:x val="5.9212464892136954E-3"/>
                  <c:y val="-6.6388272850077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113-4CEB-88EF-2E9BAEBE69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Grafik_a!$D$5:$M$5</c:f>
              <c:numCache>
                <c:formatCode>#,##0</c:formatCode>
                <c:ptCount val="10"/>
                <c:pt idx="0">
                  <c:v>16377</c:v>
                </c:pt>
                <c:pt idx="1">
                  <c:v>16652</c:v>
                </c:pt>
                <c:pt idx="2">
                  <c:v>16082</c:v>
                </c:pt>
                <c:pt idx="3">
                  <c:v>15403</c:v>
                </c:pt>
                <c:pt idx="4">
                  <c:v>14723</c:v>
                </c:pt>
                <c:pt idx="5">
                  <c:v>14351</c:v>
                </c:pt>
                <c:pt idx="6">
                  <c:v>13518</c:v>
                </c:pt>
                <c:pt idx="7">
                  <c:v>13533</c:v>
                </c:pt>
                <c:pt idx="8">
                  <c:v>13511</c:v>
                </c:pt>
                <c:pt idx="9">
                  <c:v>13350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3-4DA3-88BA-1E4EC571A2D4}"/>
            </c:ext>
          </c:extLst>
        </c:ser>
        <c:ser>
          <c:idx val="3"/>
          <c:order val="3"/>
          <c:tx>
            <c:strRef>
              <c:f>Grafik_a!$C$7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Grafik_a!$D$3:$M$3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Grafik_a!$D$7:$M$7</c:f>
              <c:numCache>
                <c:formatCode>#,##0</c:formatCode>
                <c:ptCount val="10"/>
                <c:pt idx="0">
                  <c:v>90974</c:v>
                </c:pt>
                <c:pt idx="1">
                  <c:v>92997</c:v>
                </c:pt>
                <c:pt idx="2">
                  <c:v>95452</c:v>
                </c:pt>
                <c:pt idx="3">
                  <c:v>98741</c:v>
                </c:pt>
                <c:pt idx="4">
                  <c:v>99151</c:v>
                </c:pt>
                <c:pt idx="5">
                  <c:v>101827</c:v>
                </c:pt>
                <c:pt idx="6">
                  <c:v>106789</c:v>
                </c:pt>
                <c:pt idx="7">
                  <c:v>113112</c:v>
                </c:pt>
                <c:pt idx="8">
                  <c:v>119297</c:v>
                </c:pt>
                <c:pt idx="9">
                  <c:v>123501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3-4DA3-88BA-1E4EC571A2D4}"/>
            </c:ext>
          </c:extLst>
        </c:ser>
        <c:ser>
          <c:idx val="5"/>
          <c:order val="4"/>
          <c:tx>
            <c:strRef>
              <c:f>Grafik_a!$C$9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Grafik_a!$D$3:$M$3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Grafik_a!$D$9:$M$9</c:f>
              <c:numCache>
                <c:formatCode>#,##0</c:formatCode>
                <c:ptCount val="10"/>
                <c:pt idx="0">
                  <c:v>43104</c:v>
                </c:pt>
                <c:pt idx="1">
                  <c:v>42254</c:v>
                </c:pt>
                <c:pt idx="2">
                  <c:v>41729</c:v>
                </c:pt>
                <c:pt idx="3">
                  <c:v>41882</c:v>
                </c:pt>
                <c:pt idx="4">
                  <c:v>40907</c:v>
                </c:pt>
                <c:pt idx="5">
                  <c:v>40068</c:v>
                </c:pt>
                <c:pt idx="6">
                  <c:v>39188</c:v>
                </c:pt>
                <c:pt idx="7">
                  <c:v>39164</c:v>
                </c:pt>
                <c:pt idx="8">
                  <c:v>39267</c:v>
                </c:pt>
                <c:pt idx="9">
                  <c:v>37991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3-4DA3-88BA-1E4EC571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8953288"/>
        <c:axId val="108954856"/>
      </c:barChart>
      <c:catAx>
        <c:axId val="10895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4856"/>
        <c:crosses val="autoZero"/>
        <c:auto val="1"/>
        <c:lblAlgn val="ctr"/>
        <c:lblOffset val="100"/>
        <c:noMultiLvlLbl val="0"/>
      </c:catAx>
      <c:valAx>
        <c:axId val="108954856"/>
        <c:scaling>
          <c:orientation val="minMax"/>
          <c:max val="2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3288"/>
        <c:crosses val="autoZero"/>
        <c:crossBetween val="between"/>
        <c:majorUnit val="25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608490912052239E-2"/>
          <c:y val="0.74391446538704897"/>
          <c:w val="0.84417455879297765"/>
          <c:h val="0.10232387411969543"/>
        </c:manualLayout>
      </c:layout>
      <c:overlay val="0"/>
      <c:spPr>
        <a:solidFill>
          <a:schemeClr val="bg1"/>
        </a:solidFill>
        <a:ln>
          <a:noFill/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1995</a:t>
            </a:r>
            <a:r>
              <a:rPr lang="de-CH" b="1" baseline="0"/>
              <a:t> bis </a:t>
            </a:r>
            <a:r>
              <a:rPr lang="de-CH" b="1"/>
              <a:t>2008</a:t>
            </a:r>
          </a:p>
        </c:rich>
      </c:tx>
      <c:layout>
        <c:manualLayout>
          <c:xMode val="edge"/>
          <c:yMode val="edge"/>
          <c:x val="0.10566953176654444"/>
          <c:y val="3.418808014851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49888651375334E-2"/>
          <c:y val="0.18058602850046768"/>
          <c:w val="0.88599945672113567"/>
          <c:h val="0.555468283855822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Grafik_a!$C$30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Grafik_a!$D$30:$H$30</c:f>
              <c:numCache>
                <c:formatCode>#,##0</c:formatCode>
                <c:ptCount val="5"/>
                <c:pt idx="0">
                  <c:v>28988</c:v>
                </c:pt>
                <c:pt idx="1">
                  <c:v>40360</c:v>
                </c:pt>
                <c:pt idx="2">
                  <c:v>63269</c:v>
                </c:pt>
                <c:pt idx="3">
                  <c:v>61381</c:v>
                </c:pt>
                <c:pt idx="4">
                  <c:v>70392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3-4728-9749-4466C48C0BA4}"/>
            </c:ext>
          </c:extLst>
        </c:ser>
        <c:ser>
          <c:idx val="0"/>
          <c:order val="1"/>
          <c:tx>
            <c:strRef>
              <c:f>Grafik_a!$C$27</c:f>
              <c:strCache>
                <c:ptCount val="1"/>
                <c:pt idx="0">
                  <c:v>IKT-Herstellung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Grafik_a!$D$27:$H$27</c:f>
              <c:numCache>
                <c:formatCode>#,##0</c:formatCode>
                <c:ptCount val="5"/>
                <c:pt idx="0">
                  <c:v>31905</c:v>
                </c:pt>
                <c:pt idx="1">
                  <c:v>26415</c:v>
                </c:pt>
                <c:pt idx="2">
                  <c:v>34671</c:v>
                </c:pt>
                <c:pt idx="3">
                  <c:v>31145</c:v>
                </c:pt>
                <c:pt idx="4">
                  <c:v>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3-4728-9749-4466C48C0BA4}"/>
            </c:ext>
          </c:extLst>
        </c:ser>
        <c:ser>
          <c:idx val="5"/>
          <c:order val="2"/>
          <c:tx>
            <c:strRef>
              <c:f>Grafik_a!$C$32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Grafik_a!$D$32:$H$32</c:f>
              <c:numCache>
                <c:formatCode>#,##0</c:formatCode>
                <c:ptCount val="5"/>
                <c:pt idx="0">
                  <c:v>29695</c:v>
                </c:pt>
                <c:pt idx="1">
                  <c:v>32952</c:v>
                </c:pt>
                <c:pt idx="2">
                  <c:v>33822</c:v>
                </c:pt>
                <c:pt idx="3">
                  <c:v>32673</c:v>
                </c:pt>
                <c:pt idx="4">
                  <c:v>32143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3-4728-9749-4466C48C0BA4}"/>
            </c:ext>
          </c:extLst>
        </c:ser>
        <c:ser>
          <c:idx val="2"/>
          <c:order val="3"/>
          <c:tx>
            <c:strRef>
              <c:f>Grafik_a!$C$29</c:f>
              <c:strCache>
                <c:ptCount val="1"/>
                <c:pt idx="0">
                  <c:v>Telekommunikation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Grafik_a!$D$29:$H$29</c:f>
              <c:numCache>
                <c:formatCode>#,##0</c:formatCode>
                <c:ptCount val="5"/>
                <c:pt idx="0">
                  <c:v>28040</c:v>
                </c:pt>
                <c:pt idx="1">
                  <c:v>27571</c:v>
                </c:pt>
                <c:pt idx="2">
                  <c:v>27519</c:v>
                </c:pt>
                <c:pt idx="3">
                  <c:v>24398</c:v>
                </c:pt>
                <c:pt idx="4">
                  <c:v>24657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3-4728-9749-4466C48C0BA4}"/>
            </c:ext>
          </c:extLst>
        </c:ser>
        <c:ser>
          <c:idx val="1"/>
          <c:order val="4"/>
          <c:tx>
            <c:strRef>
              <c:f>Grafik_a!$C$28</c:f>
              <c:strCache>
                <c:ptCount val="1"/>
                <c:pt idx="0">
                  <c:v>IKT-Grosshandel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Grafik_a!$D$28:$H$28</c:f>
              <c:numCache>
                <c:formatCode>#,##0</c:formatCode>
                <c:ptCount val="5"/>
                <c:pt idx="0">
                  <c:v>18319</c:v>
                </c:pt>
                <c:pt idx="1">
                  <c:v>20097</c:v>
                </c:pt>
                <c:pt idx="2">
                  <c:v>19333</c:v>
                </c:pt>
                <c:pt idx="3">
                  <c:v>17278</c:v>
                </c:pt>
                <c:pt idx="4">
                  <c:v>17387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3-4728-9749-4466C48C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956032"/>
        <c:axId val="357940416"/>
      </c:barChart>
      <c:catAx>
        <c:axId val="1089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7940416"/>
        <c:crosses val="autoZero"/>
        <c:auto val="1"/>
        <c:lblAlgn val="ctr"/>
        <c:lblOffset val="100"/>
        <c:noMultiLvlLbl val="0"/>
      </c:catAx>
      <c:valAx>
        <c:axId val="35794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087834786780668E-2"/>
          <c:y val="0.84220048580883911"/>
          <c:w val="0.8826290110913555"/>
          <c:h val="0.156450987104872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48894</xdr:colOff>
      <xdr:row>0</xdr:row>
      <xdr:rowOff>125096</xdr:rowOff>
    </xdr:from>
    <xdr:to>
      <xdr:col>24</xdr:col>
      <xdr:colOff>19050</xdr:colOff>
      <xdr:row>22</xdr:row>
      <xdr:rowOff>123825</xdr:rowOff>
    </xdr:to>
    <xdr:graphicFrame macro="">
      <xdr:nvGraphicFramePr>
        <xdr:cNvPr id="10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36196</xdr:colOff>
      <xdr:row>24</xdr:row>
      <xdr:rowOff>57150</xdr:rowOff>
    </xdr:from>
    <xdr:to>
      <xdr:col>24</xdr:col>
      <xdr:colOff>774700</xdr:colOff>
      <xdr:row>45</xdr:row>
      <xdr:rowOff>25400</xdr:rowOff>
    </xdr:to>
    <xdr:graphicFrame macro="">
      <xdr:nvGraphicFramePr>
        <xdr:cNvPr id="103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3.88889E-6</cdr:x>
      <cdr:y>0.9355</cdr:y>
    </cdr:from>
    <cdr:to>
      <cdr:x>3.88889E-6</cdr:x>
      <cdr:y>0.93598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921409"/>
          <a:ext cx="1874625" cy="250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/>
            <a:t>Quelle: BFS / STATENT</a:t>
          </a:r>
          <a:endParaRPr lang="en-US" sz="1100"/>
        </a:p>
      </cdr:txBody>
    </cdr:sp>
  </cdr:relSizeAnchor>
  <cdr:relSizeAnchor xmlns:cdr="http://schemas.openxmlformats.org/drawingml/2006/chartDrawing">
    <cdr:from>
      <cdr:x>0.14487</cdr:x>
      <cdr:y>0.88651</cdr:y>
    </cdr:from>
    <cdr:to>
      <cdr:x>0.80953</cdr:x>
      <cdr:y>0.9579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932160" y="3092196"/>
          <a:ext cx="4276746" cy="249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Anmerkung: Die gesamte Zeitreihe 2011–2018 wurde revidiert.</a:t>
          </a:r>
          <a:endParaRPr lang="en-US" sz="11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160020</xdr:colOff>
      <xdr:row>46</xdr:row>
      <xdr:rowOff>121920</xdr:rowOff>
    </xdr:from>
    <xdr:to>
      <xdr:col>8</xdr:col>
      <xdr:colOff>236220</xdr:colOff>
      <xdr:row>48</xdr:row>
      <xdr:rowOff>0</xdr:rowOff>
    </xdr:to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5227320" y="804672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eschaeftig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A3" sqref="A3"/>
    </sheetView>
  </sheetViews>
  <sheetFormatPr baseColWidth="10" defaultColWidth="11.453125" defaultRowHeight="12.5" x14ac:dyDescent="0.25"/>
  <cols>
    <col min="1" max="1" width="27" style="119" customWidth="1"/>
    <col min="2" max="2" width="3.54296875" style="119" customWidth="1"/>
    <col min="3" max="7" width="11.453125" style="119"/>
    <col min="8" max="8" width="38" style="119" customWidth="1"/>
    <col min="9" max="16384" width="11.453125" style="119"/>
  </cols>
  <sheetData>
    <row r="1" spans="1:10" ht="15.5" x14ac:dyDescent="0.35">
      <c r="A1" s="116" t="s">
        <v>170</v>
      </c>
      <c r="B1" s="117"/>
      <c r="C1" s="117" t="s">
        <v>172</v>
      </c>
      <c r="D1" s="118"/>
      <c r="E1" s="118"/>
      <c r="F1" s="118"/>
      <c r="G1" s="118"/>
      <c r="H1" s="118"/>
      <c r="I1" s="118"/>
    </row>
    <row r="2" spans="1:10" ht="10.5" customHeight="1" x14ac:dyDescent="0.35">
      <c r="A2" s="117"/>
      <c r="B2" s="117"/>
      <c r="C2" s="117"/>
      <c r="D2" s="118"/>
      <c r="E2" s="118"/>
      <c r="F2" s="118"/>
      <c r="G2" s="118"/>
      <c r="H2" s="118"/>
      <c r="I2" s="118"/>
    </row>
    <row r="3" spans="1:10" ht="15.5" x14ac:dyDescent="0.35">
      <c r="A3" s="117" t="s">
        <v>173</v>
      </c>
      <c r="B3" s="117"/>
      <c r="C3" s="117" t="s">
        <v>174</v>
      </c>
      <c r="D3" s="118"/>
      <c r="E3" s="118"/>
      <c r="F3" s="118"/>
      <c r="G3" s="118"/>
      <c r="H3" s="118"/>
      <c r="I3" s="118"/>
    </row>
    <row r="4" spans="1:10" x14ac:dyDescent="0.25">
      <c r="A4" s="118"/>
      <c r="B4" s="118"/>
      <c r="C4" s="118"/>
      <c r="D4" s="118"/>
      <c r="E4" s="118"/>
      <c r="F4" s="118"/>
      <c r="G4" s="118"/>
      <c r="H4" s="118"/>
      <c r="I4" s="118"/>
    </row>
    <row r="5" spans="1:10" x14ac:dyDescent="0.25">
      <c r="A5" s="118" t="s">
        <v>175</v>
      </c>
      <c r="B5" s="120" t="s">
        <v>171</v>
      </c>
      <c r="C5" s="218" t="s">
        <v>179</v>
      </c>
      <c r="D5" s="218"/>
      <c r="E5" s="218"/>
      <c r="F5" s="218"/>
      <c r="G5" s="218"/>
      <c r="H5" s="218"/>
      <c r="I5" s="123"/>
    </row>
    <row r="6" spans="1:10" x14ac:dyDescent="0.25">
      <c r="B6" s="120"/>
      <c r="C6" s="218"/>
      <c r="D6" s="218"/>
      <c r="E6" s="218"/>
      <c r="F6" s="218"/>
      <c r="G6" s="218"/>
      <c r="H6" s="218"/>
      <c r="I6" s="123"/>
    </row>
    <row r="7" spans="1:10" x14ac:dyDescent="0.25">
      <c r="A7" s="118" t="s">
        <v>176</v>
      </c>
      <c r="B7" s="120">
        <v>1</v>
      </c>
      <c r="C7" s="218" t="s">
        <v>179</v>
      </c>
      <c r="D7" s="218"/>
      <c r="E7" s="218"/>
      <c r="F7" s="218"/>
      <c r="G7" s="218"/>
      <c r="H7" s="218"/>
      <c r="I7" s="123"/>
    </row>
    <row r="8" spans="1:10" x14ac:dyDescent="0.25">
      <c r="A8" s="118"/>
      <c r="B8" s="120">
        <v>2</v>
      </c>
      <c r="C8" s="218" t="s">
        <v>180</v>
      </c>
      <c r="D8" s="218"/>
      <c r="E8" s="218"/>
      <c r="F8" s="218"/>
      <c r="G8" s="218"/>
      <c r="H8" s="218"/>
      <c r="I8" s="123"/>
    </row>
    <row r="9" spans="1:10" x14ac:dyDescent="0.25">
      <c r="A9" s="118"/>
      <c r="B9" s="120">
        <v>3</v>
      </c>
      <c r="C9" s="218" t="s">
        <v>181</v>
      </c>
      <c r="D9" s="218"/>
      <c r="E9" s="218"/>
      <c r="F9" s="218"/>
      <c r="G9" s="218"/>
      <c r="H9" s="218"/>
      <c r="I9" s="123"/>
    </row>
    <row r="10" spans="1:10" x14ac:dyDescent="0.25">
      <c r="A10" s="118"/>
      <c r="B10" s="120"/>
      <c r="C10" s="218"/>
      <c r="D10" s="218"/>
      <c r="E10" s="218"/>
      <c r="F10" s="218"/>
      <c r="G10" s="218"/>
      <c r="H10" s="218"/>
      <c r="I10" s="123"/>
      <c r="J10" s="121"/>
    </row>
    <row r="11" spans="1:10" x14ac:dyDescent="0.25">
      <c r="A11" s="118" t="s">
        <v>177</v>
      </c>
      <c r="B11" s="120"/>
      <c r="C11" s="218" t="s">
        <v>182</v>
      </c>
      <c r="D11" s="218"/>
      <c r="E11" s="218"/>
      <c r="F11" s="218"/>
      <c r="G11" s="218"/>
      <c r="H11" s="218"/>
      <c r="I11" s="94"/>
      <c r="J11" s="121"/>
    </row>
    <row r="12" spans="1:10" x14ac:dyDescent="0.25">
      <c r="A12" s="118"/>
      <c r="B12" s="120"/>
      <c r="I12" s="118"/>
    </row>
    <row r="13" spans="1:10" x14ac:dyDescent="0.25">
      <c r="A13" s="118"/>
      <c r="B13" s="118"/>
      <c r="I13" s="118"/>
    </row>
    <row r="14" spans="1:10" x14ac:dyDescent="0.25">
      <c r="A14" s="118"/>
      <c r="B14" s="118"/>
      <c r="I14" s="118"/>
    </row>
    <row r="15" spans="1:10" x14ac:dyDescent="0.25">
      <c r="A15" s="122" t="s">
        <v>199</v>
      </c>
    </row>
    <row r="17" spans="1:5" x14ac:dyDescent="0.25">
      <c r="A17" s="217" t="s">
        <v>178</v>
      </c>
      <c r="B17" s="217"/>
      <c r="C17" s="217"/>
      <c r="D17" s="217"/>
      <c r="E17" s="217"/>
    </row>
  </sheetData>
  <mergeCells count="8">
    <mergeCell ref="A17:E17"/>
    <mergeCell ref="C7:H7"/>
    <mergeCell ref="C8:H8"/>
    <mergeCell ref="C11:H11"/>
    <mergeCell ref="C5:H5"/>
    <mergeCell ref="C6:H6"/>
    <mergeCell ref="C9:H9"/>
    <mergeCell ref="C10:H10"/>
  </mergeCells>
  <hyperlinks>
    <hyperlink ref="C5" location="Graph_a!A1" display="Emplois (places occupées) dans le secteur TIC et média en Suisse, évolution"/>
    <hyperlink ref="C8" location="tableau_2!A1" display="Emplois dans le secteur TIC et média en Suisse selon le sexe, évolution"/>
    <hyperlink ref="C9" location="tableau_3!A1" display="Emplois en équivalence plein temps (EPT) du secteur TIC et de l’économie nationale, évolution "/>
    <hyperlink ref="C11" location="'Nomenclature branches TIC'!A1" display="Nomenclature des branches économiques du secteur TIC et du secteur Contenus et media (déf. OCDE)"/>
    <hyperlink ref="C11:H11" location="Nomenklatur!A1" display="Nomenklatur des Sektors IKT und Medien (Def. OECD)"/>
    <hyperlink ref="C7" location="tableau_1!A1" display="Emplois (places occupées) dans le secteur TIC et média en Suisse, évolution"/>
    <hyperlink ref="C5:G5" location="Grafik_a!A1" display="Beschäftigte im Sektor IKT und Medien in der Schweiz, Entwicklung"/>
    <hyperlink ref="C7:H7" location="Tablang_1!A1" display="Beschäftigte im Sektor IKT und Medien in der Schweiz, Entwicklung"/>
    <hyperlink ref="C8:H8" location="Tablang_2!A1" display="Beschäftigte im Sektor IKT und Medien in der Schweiz nach Geschlecht, Entwicklung"/>
    <hyperlink ref="C9:I9" location="Tablang_3!A1" display="Beschäftige im Sektor IKT und in der Gesamtwirtschaft in Vollzeitäquivalenten (VZÄ), Entwicklung"/>
    <hyperlink ref="A17:E17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4.1796875" style="2" customWidth="1"/>
    <col min="3" max="3" width="64" style="2" customWidth="1"/>
    <col min="4" max="8" width="11.453125" style="2"/>
    <col min="9" max="12" width="13" style="2" customWidth="1"/>
    <col min="13" max="13" width="10.7265625" style="2" customWidth="1"/>
    <col min="14" max="14" width="6.54296875" style="2" customWidth="1"/>
    <col min="15" max="15" width="2.453125" style="2" customWidth="1"/>
    <col min="16" max="17" width="6.54296875" style="2" customWidth="1"/>
    <col min="18" max="16384" width="11.453125" style="2"/>
  </cols>
  <sheetData>
    <row r="1" spans="1:13" x14ac:dyDescent="0.2">
      <c r="A1" s="54"/>
      <c r="B1" s="127" t="s">
        <v>9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1.5" x14ac:dyDescent="0.25">
      <c r="A2" s="54"/>
      <c r="B2" s="144" t="s">
        <v>194</v>
      </c>
      <c r="C2" s="54"/>
      <c r="D2" s="53"/>
      <c r="E2" s="53"/>
      <c r="F2" s="129"/>
      <c r="G2" s="54"/>
      <c r="H2" s="54"/>
      <c r="I2" s="54"/>
      <c r="J2" s="54"/>
      <c r="K2" s="54"/>
      <c r="L2" s="54"/>
    </row>
    <row r="3" spans="1:13" ht="10.5" x14ac:dyDescent="0.25">
      <c r="A3" s="54"/>
      <c r="B3" s="130" t="s">
        <v>10</v>
      </c>
      <c r="C3" s="131"/>
      <c r="D3" s="132">
        <v>2011</v>
      </c>
      <c r="E3" s="132">
        <v>2012</v>
      </c>
      <c r="F3" s="132">
        <v>2013</v>
      </c>
      <c r="G3" s="132">
        <v>2014</v>
      </c>
      <c r="H3" s="132">
        <v>2015</v>
      </c>
      <c r="I3" s="132">
        <v>2016</v>
      </c>
      <c r="J3" s="132">
        <v>2017</v>
      </c>
      <c r="K3" s="132">
        <v>2018</v>
      </c>
      <c r="L3" s="132">
        <v>2019</v>
      </c>
      <c r="M3" s="216">
        <v>2020</v>
      </c>
    </row>
    <row r="4" spans="1:13" x14ac:dyDescent="0.2">
      <c r="A4" s="54"/>
      <c r="B4" s="133"/>
      <c r="C4" s="24" t="s">
        <v>11</v>
      </c>
      <c r="D4" s="11">
        <v>31152</v>
      </c>
      <c r="E4" s="11">
        <v>30605</v>
      </c>
      <c r="F4" s="11">
        <v>29531</v>
      </c>
      <c r="G4" s="11">
        <v>28819</v>
      </c>
      <c r="H4" s="11">
        <v>27705</v>
      </c>
      <c r="I4" s="11">
        <v>26820</v>
      </c>
      <c r="J4" s="11">
        <v>27100</v>
      </c>
      <c r="K4" s="11">
        <v>27744</v>
      </c>
      <c r="L4" s="11">
        <v>27762</v>
      </c>
      <c r="M4" s="11">
        <v>28401</v>
      </c>
    </row>
    <row r="5" spans="1:13" x14ac:dyDescent="0.2">
      <c r="A5" s="54"/>
      <c r="B5" s="74"/>
      <c r="C5" s="5" t="s">
        <v>12</v>
      </c>
      <c r="D5" s="11">
        <v>16377</v>
      </c>
      <c r="E5" s="11">
        <v>16652</v>
      </c>
      <c r="F5" s="11">
        <v>16082</v>
      </c>
      <c r="G5" s="11">
        <v>15403</v>
      </c>
      <c r="H5" s="11">
        <v>14723</v>
      </c>
      <c r="I5" s="11">
        <v>14351</v>
      </c>
      <c r="J5" s="11">
        <v>13518</v>
      </c>
      <c r="K5" s="11">
        <v>13533</v>
      </c>
      <c r="L5" s="11">
        <v>13511</v>
      </c>
      <c r="M5" s="11">
        <v>13350</v>
      </c>
    </row>
    <row r="6" spans="1:13" x14ac:dyDescent="0.2">
      <c r="A6" s="54"/>
      <c r="B6" s="74"/>
      <c r="C6" s="5" t="s">
        <v>13</v>
      </c>
      <c r="D6" s="11">
        <v>25489</v>
      </c>
      <c r="E6" s="11">
        <v>25205</v>
      </c>
      <c r="F6" s="11">
        <v>25450</v>
      </c>
      <c r="G6" s="11">
        <v>26759</v>
      </c>
      <c r="H6" s="11">
        <v>29430</v>
      </c>
      <c r="I6" s="11">
        <v>28787</v>
      </c>
      <c r="J6" s="11">
        <v>28145</v>
      </c>
      <c r="K6" s="11">
        <v>27756</v>
      </c>
      <c r="L6" s="11">
        <v>27523</v>
      </c>
      <c r="M6" s="11">
        <v>27204</v>
      </c>
    </row>
    <row r="7" spans="1:13" x14ac:dyDescent="0.2">
      <c r="A7" s="54"/>
      <c r="B7" s="74"/>
      <c r="C7" s="5" t="s">
        <v>14</v>
      </c>
      <c r="D7" s="11">
        <v>90974</v>
      </c>
      <c r="E7" s="11">
        <v>92997</v>
      </c>
      <c r="F7" s="11">
        <v>95452</v>
      </c>
      <c r="G7" s="11">
        <v>98741</v>
      </c>
      <c r="H7" s="11">
        <v>99151</v>
      </c>
      <c r="I7" s="11">
        <v>101827</v>
      </c>
      <c r="J7" s="11">
        <v>106789</v>
      </c>
      <c r="K7" s="11">
        <v>113112</v>
      </c>
      <c r="L7" s="11">
        <v>119297</v>
      </c>
      <c r="M7" s="11">
        <v>123501</v>
      </c>
    </row>
    <row r="8" spans="1:13" ht="10.5" x14ac:dyDescent="0.25">
      <c r="A8" s="54"/>
      <c r="B8" s="131"/>
      <c r="C8" s="50" t="s">
        <v>15</v>
      </c>
      <c r="D8" s="134">
        <v>163992</v>
      </c>
      <c r="E8" s="134">
        <v>165459</v>
      </c>
      <c r="F8" s="134">
        <v>166515</v>
      </c>
      <c r="G8" s="134">
        <v>169722</v>
      </c>
      <c r="H8" s="134">
        <v>171009</v>
      </c>
      <c r="I8" s="134">
        <v>171785</v>
      </c>
      <c r="J8" s="134">
        <v>175552</v>
      </c>
      <c r="K8" s="134">
        <v>182145</v>
      </c>
      <c r="L8" s="134">
        <v>188093</v>
      </c>
      <c r="M8" s="134">
        <v>192456</v>
      </c>
    </row>
    <row r="9" spans="1:13" x14ac:dyDescent="0.2">
      <c r="A9" s="54"/>
      <c r="B9" s="74"/>
      <c r="C9" s="5" t="s">
        <v>16</v>
      </c>
      <c r="D9" s="11">
        <v>43104</v>
      </c>
      <c r="E9" s="11">
        <v>42254</v>
      </c>
      <c r="F9" s="11">
        <v>41729</v>
      </c>
      <c r="G9" s="11">
        <v>41882</v>
      </c>
      <c r="H9" s="11">
        <v>40907</v>
      </c>
      <c r="I9" s="11">
        <v>40068</v>
      </c>
      <c r="J9" s="11">
        <v>39188</v>
      </c>
      <c r="K9" s="11">
        <v>39164</v>
      </c>
      <c r="L9" s="11">
        <v>39267</v>
      </c>
      <c r="M9" s="11">
        <v>37991</v>
      </c>
    </row>
    <row r="10" spans="1:13" ht="11" thickBot="1" x14ac:dyDescent="0.3">
      <c r="A10" s="54"/>
      <c r="B10" s="135"/>
      <c r="C10" s="43" t="s">
        <v>17</v>
      </c>
      <c r="D10" s="136">
        <v>207096</v>
      </c>
      <c r="E10" s="136">
        <v>207713</v>
      </c>
      <c r="F10" s="136">
        <v>208244</v>
      </c>
      <c r="G10" s="136">
        <v>211604</v>
      </c>
      <c r="H10" s="136">
        <v>211916</v>
      </c>
      <c r="I10" s="136">
        <v>211853</v>
      </c>
      <c r="J10" s="136">
        <v>214740</v>
      </c>
      <c r="K10" s="136">
        <v>221309</v>
      </c>
      <c r="L10" s="136">
        <v>227360</v>
      </c>
      <c r="M10" s="136">
        <v>230447</v>
      </c>
    </row>
    <row r="11" spans="1:13" ht="10.5" thickTop="1" x14ac:dyDescent="0.2">
      <c r="A11" s="54"/>
      <c r="B11" s="74"/>
      <c r="C11" s="57" t="s">
        <v>18</v>
      </c>
      <c r="D11" s="137">
        <v>3.890213761068969E-2</v>
      </c>
      <c r="E11" s="137">
        <v>3.8866608458013312E-2</v>
      </c>
      <c r="F11" s="137">
        <v>3.8629515766382308E-2</v>
      </c>
      <c r="G11" s="137">
        <v>3.8891259285602657E-2</v>
      </c>
      <c r="H11" s="137">
        <v>3.9016142250387402E-2</v>
      </c>
      <c r="I11" s="137">
        <v>3.8931444759206797E-2</v>
      </c>
      <c r="J11" s="137">
        <v>3.9324491117089549E-2</v>
      </c>
      <c r="K11" s="137">
        <v>4.0296389574463756E-2</v>
      </c>
      <c r="L11" s="137">
        <v>4.1152172438614035E-2</v>
      </c>
      <c r="M11" s="137">
        <v>4.2543709563182902E-2</v>
      </c>
    </row>
    <row r="12" spans="1:13" x14ac:dyDescent="0.2">
      <c r="A12" s="54"/>
      <c r="B12" s="54"/>
      <c r="C12" s="5" t="s">
        <v>19</v>
      </c>
      <c r="D12" s="138">
        <v>4.9127256760228499E-2</v>
      </c>
      <c r="E12" s="138">
        <v>4.8792146952654845E-2</v>
      </c>
      <c r="F12" s="138">
        <v>4.8310151525415235E-2</v>
      </c>
      <c r="G12" s="138">
        <v>4.8488387067502532E-2</v>
      </c>
      <c r="H12" s="138">
        <v>4.8349179289587665E-2</v>
      </c>
      <c r="I12" s="138">
        <v>4.8012011331444761E-2</v>
      </c>
      <c r="J12" s="138">
        <v>4.8102791323845984E-2</v>
      </c>
      <c r="K12" s="138">
        <v>4.896073831472178E-2</v>
      </c>
      <c r="L12" s="138">
        <v>4.9743254271255637E-2</v>
      </c>
      <c r="M12" s="138">
        <v>5.0941878859099274E-2</v>
      </c>
    </row>
    <row r="13" spans="1:13" ht="11" thickBot="1" x14ac:dyDescent="0.3">
      <c r="A13" s="54"/>
      <c r="B13" s="135"/>
      <c r="C13" s="43" t="s">
        <v>8</v>
      </c>
      <c r="D13" s="136">
        <v>4215501</v>
      </c>
      <c r="E13" s="136">
        <v>4257099</v>
      </c>
      <c r="F13" s="136">
        <v>4310564</v>
      </c>
      <c r="G13" s="136">
        <v>4364014</v>
      </c>
      <c r="H13" s="136">
        <v>4383032</v>
      </c>
      <c r="I13" s="136">
        <v>4412500</v>
      </c>
      <c r="J13" s="136">
        <v>4464190</v>
      </c>
      <c r="K13" s="136">
        <v>4520132</v>
      </c>
      <c r="L13" s="136">
        <v>4570670</v>
      </c>
      <c r="M13" s="136">
        <v>4523724</v>
      </c>
    </row>
    <row r="14" spans="1:13" s="6" customFormat="1" ht="13.5" thickTop="1" x14ac:dyDescent="0.25">
      <c r="A14" s="74"/>
      <c r="B14" s="215" t="s">
        <v>198</v>
      </c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</row>
    <row r="15" spans="1:13" x14ac:dyDescent="0.2">
      <c r="A15" s="54"/>
      <c r="B15" s="219" t="s">
        <v>20</v>
      </c>
      <c r="C15" s="219"/>
      <c r="D15" s="54"/>
      <c r="E15" s="54"/>
      <c r="F15" s="54"/>
      <c r="G15" s="54"/>
      <c r="H15" s="54"/>
      <c r="I15" s="54"/>
      <c r="J15" s="139"/>
      <c r="K15" s="54"/>
      <c r="L15" s="54"/>
      <c r="M15" s="54"/>
    </row>
    <row r="16" spans="1:13" x14ac:dyDescent="0.2">
      <c r="D16" s="54"/>
      <c r="E16" s="139"/>
      <c r="F16" s="54"/>
      <c r="G16" s="54"/>
      <c r="H16" s="54"/>
      <c r="I16" s="54"/>
      <c r="J16" s="54"/>
      <c r="K16" s="54"/>
      <c r="L16" s="54"/>
      <c r="M16" s="54"/>
    </row>
    <row r="17" spans="2:24" ht="10.5" x14ac:dyDescent="0.25">
      <c r="B17" s="4" t="s">
        <v>21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2:24" ht="10.5" x14ac:dyDescent="0.25">
      <c r="B18" s="49"/>
      <c r="C18" s="49"/>
      <c r="D18" s="132">
        <v>2011</v>
      </c>
      <c r="E18" s="132">
        <v>2012</v>
      </c>
      <c r="F18" s="132">
        <v>2013</v>
      </c>
      <c r="G18" s="132">
        <v>2014</v>
      </c>
      <c r="H18" s="132">
        <v>2015</v>
      </c>
      <c r="I18" s="132">
        <v>2016</v>
      </c>
      <c r="J18" s="132">
        <v>2017</v>
      </c>
      <c r="K18" s="132">
        <v>2018</v>
      </c>
      <c r="L18" s="132">
        <v>2019</v>
      </c>
      <c r="M18" s="132">
        <v>2020</v>
      </c>
    </row>
    <row r="19" spans="2:24" x14ac:dyDescent="0.2">
      <c r="B19" s="57"/>
      <c r="C19" s="57" t="s">
        <v>22</v>
      </c>
      <c r="D19" s="148">
        <v>3.890213761068969E-2</v>
      </c>
      <c r="E19" s="148">
        <v>3.8866608458013312E-2</v>
      </c>
      <c r="F19" s="137">
        <v>3.8629515766382308E-2</v>
      </c>
      <c r="G19" s="137">
        <v>3.8891259285602657E-2</v>
      </c>
      <c r="H19" s="137">
        <v>3.9016142250387402E-2</v>
      </c>
      <c r="I19" s="137">
        <v>3.8931444759206797E-2</v>
      </c>
      <c r="J19" s="137">
        <v>3.9324491117089549E-2</v>
      </c>
      <c r="K19" s="137">
        <v>4.0296389574463756E-2</v>
      </c>
      <c r="L19" s="137">
        <v>4.1152172438614035E-2</v>
      </c>
      <c r="M19" s="137">
        <v>4.2543709563182902E-2</v>
      </c>
    </row>
    <row r="20" spans="2:24" ht="10.5" thickBot="1" x14ac:dyDescent="0.25">
      <c r="B20" s="77"/>
      <c r="C20" s="77" t="s">
        <v>23</v>
      </c>
      <c r="D20" s="149">
        <v>4.9127256760228499E-2</v>
      </c>
      <c r="E20" s="149">
        <v>4.8792146952654845E-2</v>
      </c>
      <c r="F20" s="149">
        <v>4.8310151525415235E-2</v>
      </c>
      <c r="G20" s="149">
        <v>4.8488387067502532E-2</v>
      </c>
      <c r="H20" s="149">
        <v>4.8349179289587665E-2</v>
      </c>
      <c r="I20" s="149">
        <v>4.8012011331444761E-2</v>
      </c>
      <c r="J20" s="149">
        <v>4.8102791323845984E-2</v>
      </c>
      <c r="K20" s="149">
        <v>4.896073831472178E-2</v>
      </c>
      <c r="L20" s="149">
        <v>4.9743254271255637E-2</v>
      </c>
      <c r="M20" s="149">
        <v>5.0941878859099274E-2</v>
      </c>
    </row>
    <row r="21" spans="2:24" ht="10.5" thickTop="1" x14ac:dyDescent="0.2">
      <c r="B21" s="2" t="s">
        <v>201</v>
      </c>
      <c r="F21" s="3"/>
      <c r="M21" s="3" t="s">
        <v>200</v>
      </c>
    </row>
    <row r="22" spans="2:24" x14ac:dyDescent="0.2">
      <c r="F22" s="3"/>
      <c r="H22" s="3"/>
    </row>
    <row r="23" spans="2:24" x14ac:dyDescent="0.2">
      <c r="F23" s="3"/>
      <c r="H23" s="3"/>
    </row>
    <row r="24" spans="2:24" x14ac:dyDescent="0.2">
      <c r="G24" s="88"/>
      <c r="H24" s="88"/>
    </row>
    <row r="25" spans="2:24" ht="10.5" x14ac:dyDescent="0.25">
      <c r="B25" s="128" t="s">
        <v>194</v>
      </c>
    </row>
    <row r="26" spans="2:24" ht="10.5" x14ac:dyDescent="0.25">
      <c r="B26" s="51" t="s">
        <v>10</v>
      </c>
      <c r="C26" s="49"/>
      <c r="D26" s="40">
        <v>1995</v>
      </c>
      <c r="E26" s="40">
        <v>1998</v>
      </c>
      <c r="F26" s="40">
        <v>2001</v>
      </c>
      <c r="G26" s="40">
        <v>2005</v>
      </c>
      <c r="H26" s="40">
        <v>2008</v>
      </c>
    </row>
    <row r="27" spans="2:24" x14ac:dyDescent="0.2">
      <c r="B27" s="44"/>
      <c r="C27" s="24" t="s">
        <v>11</v>
      </c>
      <c r="D27" s="37">
        <v>31905</v>
      </c>
      <c r="E27" s="37">
        <v>26415</v>
      </c>
      <c r="F27" s="37">
        <v>34671</v>
      </c>
      <c r="G27" s="37">
        <v>31145</v>
      </c>
      <c r="H27" s="37">
        <v>34061</v>
      </c>
      <c r="R27" s="6"/>
      <c r="S27" s="6"/>
      <c r="T27" s="6"/>
      <c r="U27" s="6"/>
      <c r="V27" s="6"/>
      <c r="W27" s="6"/>
      <c r="X27" s="6"/>
    </row>
    <row r="28" spans="2:24" x14ac:dyDescent="0.2">
      <c r="B28" s="6"/>
      <c r="C28" s="5" t="s">
        <v>12</v>
      </c>
      <c r="D28" s="10">
        <v>18319</v>
      </c>
      <c r="E28" s="10">
        <v>20097</v>
      </c>
      <c r="F28" s="10">
        <v>19333</v>
      </c>
      <c r="G28" s="10">
        <v>17278</v>
      </c>
      <c r="H28" s="10">
        <v>17387</v>
      </c>
      <c r="R28" s="10"/>
      <c r="S28" s="10"/>
      <c r="T28" s="10"/>
      <c r="U28" s="10"/>
      <c r="V28" s="10"/>
      <c r="W28" s="6"/>
      <c r="X28" s="6"/>
    </row>
    <row r="29" spans="2:24" x14ac:dyDescent="0.2">
      <c r="B29" s="6"/>
      <c r="C29" s="5" t="s">
        <v>13</v>
      </c>
      <c r="D29" s="10">
        <v>28040</v>
      </c>
      <c r="E29" s="10">
        <v>27571</v>
      </c>
      <c r="F29" s="10">
        <v>27519</v>
      </c>
      <c r="G29" s="10">
        <v>24398</v>
      </c>
      <c r="H29" s="10">
        <v>24657</v>
      </c>
      <c r="R29" s="10"/>
      <c r="S29" s="10"/>
      <c r="T29" s="10"/>
      <c r="U29" s="10"/>
      <c r="V29" s="10"/>
      <c r="W29" s="6"/>
      <c r="X29" s="6"/>
    </row>
    <row r="30" spans="2:24" x14ac:dyDescent="0.2">
      <c r="B30" s="6"/>
      <c r="C30" s="5" t="s">
        <v>14</v>
      </c>
      <c r="D30" s="10">
        <v>28988</v>
      </c>
      <c r="E30" s="10">
        <v>40360</v>
      </c>
      <c r="F30" s="10">
        <v>63269</v>
      </c>
      <c r="G30" s="10">
        <v>61381</v>
      </c>
      <c r="H30" s="10">
        <v>70392</v>
      </c>
      <c r="R30" s="10"/>
      <c r="S30" s="10"/>
      <c r="T30" s="10"/>
      <c r="U30" s="10"/>
      <c r="V30" s="10"/>
      <c r="W30" s="6"/>
      <c r="X30" s="6"/>
    </row>
    <row r="31" spans="2:24" ht="10.5" x14ac:dyDescent="0.25">
      <c r="B31" s="49"/>
      <c r="C31" s="50" t="s">
        <v>15</v>
      </c>
      <c r="D31" s="55">
        <v>107252</v>
      </c>
      <c r="E31" s="55">
        <v>114443</v>
      </c>
      <c r="F31" s="55">
        <v>144792</v>
      </c>
      <c r="G31" s="55">
        <v>134202</v>
      </c>
      <c r="H31" s="55">
        <v>146497</v>
      </c>
      <c r="I31" s="86"/>
      <c r="J31" s="86"/>
      <c r="K31" s="86"/>
      <c r="L31" s="86"/>
      <c r="M31" s="86"/>
      <c r="R31" s="10"/>
      <c r="S31" s="10"/>
      <c r="T31" s="10"/>
      <c r="U31" s="10"/>
      <c r="V31" s="10"/>
      <c r="W31" s="6"/>
      <c r="X31" s="6"/>
    </row>
    <row r="32" spans="2:24" x14ac:dyDescent="0.2">
      <c r="B32" s="6"/>
      <c r="C32" s="5" t="s">
        <v>16</v>
      </c>
      <c r="D32" s="10">
        <v>29695</v>
      </c>
      <c r="E32" s="10">
        <v>32952</v>
      </c>
      <c r="F32" s="10">
        <v>33822</v>
      </c>
      <c r="G32" s="10">
        <v>32673</v>
      </c>
      <c r="H32" s="10">
        <v>32143</v>
      </c>
      <c r="I32" s="76"/>
      <c r="J32" s="76"/>
      <c r="K32" s="76"/>
      <c r="L32" s="76"/>
      <c r="M32" s="76"/>
      <c r="R32" s="10"/>
      <c r="S32" s="10"/>
      <c r="T32" s="10"/>
      <c r="U32" s="10"/>
      <c r="V32" s="10"/>
      <c r="W32" s="6"/>
      <c r="X32" s="6"/>
    </row>
    <row r="33" spans="2:24" ht="11" thickBot="1" x14ac:dyDescent="0.3">
      <c r="B33" s="47"/>
      <c r="C33" s="43" t="s">
        <v>17</v>
      </c>
      <c r="D33" s="41">
        <v>136947</v>
      </c>
      <c r="E33" s="41">
        <v>147395</v>
      </c>
      <c r="F33" s="41">
        <v>178614</v>
      </c>
      <c r="G33" s="41">
        <v>166875</v>
      </c>
      <c r="H33" s="41">
        <v>178640</v>
      </c>
      <c r="I33" s="76"/>
      <c r="J33" s="76"/>
      <c r="K33" s="76"/>
      <c r="L33" s="76"/>
      <c r="M33" s="76"/>
      <c r="R33" s="6"/>
      <c r="S33" s="6"/>
      <c r="T33" s="6"/>
      <c r="U33" s="6"/>
      <c r="V33" s="6"/>
      <c r="W33" s="6"/>
      <c r="X33" s="6"/>
    </row>
    <row r="34" spans="2:24" ht="10.5" thickTop="1" x14ac:dyDescent="0.2">
      <c r="B34" s="6"/>
      <c r="C34" s="57" t="s">
        <v>18</v>
      </c>
      <c r="D34" s="56">
        <f>D31/D36</f>
        <v>3.6901615761736645E-2</v>
      </c>
      <c r="E34" s="56">
        <f>E31/E36</f>
        <v>3.970555377456552E-2</v>
      </c>
      <c r="F34" s="56">
        <f>F31/F36</f>
        <v>4.6754258246947809E-2</v>
      </c>
      <c r="G34" s="56">
        <f>G31/G36</f>
        <v>4.3309562912334294E-2</v>
      </c>
      <c r="H34" s="56">
        <f>H31/H36</f>
        <v>4.3258823282759339E-2</v>
      </c>
      <c r="I34" s="76"/>
      <c r="J34" s="76"/>
      <c r="K34" s="76"/>
      <c r="L34" s="76"/>
      <c r="M34" s="76"/>
    </row>
    <row r="35" spans="2:24" x14ac:dyDescent="0.2">
      <c r="C35" s="5" t="s">
        <v>19</v>
      </c>
      <c r="D35" s="42">
        <f>D33/D36</f>
        <v>4.711861386009164E-2</v>
      </c>
      <c r="E35" s="42">
        <f>E33/E36</f>
        <v>5.1138122022335003E-2</v>
      </c>
      <c r="F35" s="42">
        <f>F33/F36</f>
        <v>5.7675597287974029E-2</v>
      </c>
      <c r="G35" s="42">
        <f>G33/G36</f>
        <v>5.3853767536965066E-2</v>
      </c>
      <c r="H35" s="42">
        <f>H33/H36</f>
        <v>5.2750269228940716E-2</v>
      </c>
      <c r="I35" s="76"/>
      <c r="J35" s="76"/>
      <c r="K35" s="76"/>
      <c r="L35" s="76"/>
      <c r="M35" s="76"/>
    </row>
    <row r="36" spans="2:24" ht="11" thickBot="1" x14ac:dyDescent="0.3">
      <c r="B36" s="47"/>
      <c r="C36" s="43" t="s">
        <v>8</v>
      </c>
      <c r="D36" s="52">
        <v>2906431</v>
      </c>
      <c r="E36" s="52">
        <v>2882292</v>
      </c>
      <c r="F36" s="52">
        <v>3096873</v>
      </c>
      <c r="G36" s="52">
        <v>3098669</v>
      </c>
      <c r="H36" s="52">
        <v>3386523</v>
      </c>
    </row>
    <row r="37" spans="2:24" ht="10.5" thickTop="1" x14ac:dyDescent="0.2">
      <c r="B37" s="220" t="s">
        <v>24</v>
      </c>
      <c r="C37" s="220"/>
      <c r="H37" s="3" t="s">
        <v>123</v>
      </c>
    </row>
    <row r="38" spans="2:24" x14ac:dyDescent="0.2">
      <c r="D38" s="8"/>
      <c r="E38" s="8"/>
      <c r="F38" s="79"/>
      <c r="H38" s="3"/>
    </row>
    <row r="39" spans="2:24" ht="10.5" x14ac:dyDescent="0.25">
      <c r="B39" s="4" t="s">
        <v>7</v>
      </c>
    </row>
    <row r="40" spans="2:24" ht="10.5" x14ac:dyDescent="0.25">
      <c r="B40" s="49"/>
      <c r="C40" s="49"/>
      <c r="D40" s="40">
        <v>1995</v>
      </c>
      <c r="E40" s="40">
        <v>1998</v>
      </c>
      <c r="F40" s="40">
        <v>2001</v>
      </c>
      <c r="G40" s="40">
        <v>2005</v>
      </c>
      <c r="H40" s="40">
        <v>2008</v>
      </c>
    </row>
    <row r="41" spans="2:24" x14ac:dyDescent="0.2">
      <c r="B41" s="57"/>
      <c r="C41" s="57" t="s">
        <v>22</v>
      </c>
      <c r="D41" s="76">
        <v>3.6901615761736645E-2</v>
      </c>
      <c r="E41" s="76">
        <v>3.970555377456552E-2</v>
      </c>
      <c r="F41" s="76">
        <v>4.6754258246947809E-2</v>
      </c>
      <c r="G41" s="76">
        <v>4.3309562912334294E-2</v>
      </c>
      <c r="H41" s="76">
        <v>4.3258823282759339E-2</v>
      </c>
    </row>
    <row r="42" spans="2:24" ht="10.5" thickBot="1" x14ac:dyDescent="0.25">
      <c r="B42" s="77"/>
      <c r="C42" s="77" t="s">
        <v>23</v>
      </c>
      <c r="D42" s="78">
        <v>4.711861386009164E-2</v>
      </c>
      <c r="E42" s="78">
        <v>5.1138122022335003E-2</v>
      </c>
      <c r="F42" s="78">
        <v>5.7675597287974029E-2</v>
      </c>
      <c r="G42" s="78">
        <v>5.3853767536965066E-2</v>
      </c>
      <c r="H42" s="78">
        <v>5.2750269228940716E-2</v>
      </c>
    </row>
    <row r="43" spans="2:24" ht="10.5" thickTop="1" x14ac:dyDescent="0.2">
      <c r="B43" s="1" t="s">
        <v>24</v>
      </c>
      <c r="H43" s="3" t="s">
        <v>123</v>
      </c>
    </row>
    <row r="44" spans="2:24" x14ac:dyDescent="0.2">
      <c r="H44" s="3"/>
    </row>
    <row r="45" spans="2:24" x14ac:dyDescent="0.2">
      <c r="D45" s="8"/>
      <c r="E45" s="8"/>
      <c r="F45" s="79"/>
      <c r="N45" s="3"/>
    </row>
    <row r="56" spans="4:4" x14ac:dyDescent="0.2">
      <c r="D56" s="2" t="s">
        <v>5</v>
      </c>
    </row>
  </sheetData>
  <mergeCells count="2">
    <mergeCell ref="B15:C15"/>
    <mergeCell ref="B37:C37"/>
  </mergeCells>
  <hyperlinks>
    <hyperlink ref="B1" location="'Titel'!A1" display="Titres"/>
  </hyperlinks>
  <pageMargins left="0" right="0" top="0" bottom="0" header="0.31496062992125984" footer="0.31496062992125984"/>
  <pageSetup paperSize="9" scale="75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54" customWidth="1"/>
    <col min="2" max="2" width="11.453125" style="54"/>
    <col min="3" max="3" width="75" style="54" customWidth="1"/>
    <col min="4" max="16384" width="11.453125" style="54"/>
  </cols>
  <sheetData>
    <row r="1" spans="2:23" x14ac:dyDescent="0.2">
      <c r="B1" s="127" t="s">
        <v>9</v>
      </c>
    </row>
    <row r="2" spans="2:23" ht="11.5" x14ac:dyDescent="0.25">
      <c r="B2" s="152" t="s">
        <v>183</v>
      </c>
      <c r="C2" s="53"/>
      <c r="G2" s="53"/>
      <c r="H2" s="53"/>
      <c r="I2" s="53"/>
      <c r="J2" s="53"/>
      <c r="K2" s="53"/>
      <c r="L2" s="53"/>
      <c r="M2" s="53"/>
      <c r="N2" s="53"/>
      <c r="O2" s="53"/>
    </row>
    <row r="3" spans="2:23" ht="10.5" x14ac:dyDescent="0.2">
      <c r="B3" s="87" t="s">
        <v>0</v>
      </c>
      <c r="C3" s="87"/>
    </row>
    <row r="4" spans="2:23" ht="10.5" x14ac:dyDescent="0.25">
      <c r="B4" s="99"/>
      <c r="C4" s="100"/>
      <c r="D4" s="221">
        <v>2011</v>
      </c>
      <c r="E4" s="221"/>
      <c r="F4" s="221">
        <v>2012</v>
      </c>
      <c r="G4" s="221"/>
      <c r="H4" s="221">
        <v>2013</v>
      </c>
      <c r="I4" s="221"/>
      <c r="J4" s="221">
        <v>2014</v>
      </c>
      <c r="K4" s="221"/>
      <c r="L4" s="221">
        <v>2015</v>
      </c>
      <c r="M4" s="221"/>
      <c r="N4" s="221">
        <v>2016</v>
      </c>
      <c r="O4" s="221"/>
      <c r="P4" s="221">
        <v>2017</v>
      </c>
      <c r="Q4" s="221"/>
      <c r="R4" s="221">
        <v>2018</v>
      </c>
      <c r="S4" s="221"/>
      <c r="T4" s="221">
        <v>2019</v>
      </c>
      <c r="U4" s="221"/>
      <c r="V4" s="221">
        <v>2020</v>
      </c>
      <c r="W4" s="221"/>
    </row>
    <row r="5" spans="2:23" ht="10.5" x14ac:dyDescent="0.25">
      <c r="B5" s="153"/>
      <c r="C5" s="154" t="s">
        <v>29</v>
      </c>
      <c r="D5" s="101" t="s">
        <v>31</v>
      </c>
      <c r="E5" s="101" t="s">
        <v>32</v>
      </c>
      <c r="F5" s="101" t="s">
        <v>31</v>
      </c>
      <c r="G5" s="101" t="s">
        <v>32</v>
      </c>
      <c r="H5" s="101" t="s">
        <v>31</v>
      </c>
      <c r="I5" s="101" t="s">
        <v>32</v>
      </c>
      <c r="J5" s="101" t="s">
        <v>31</v>
      </c>
      <c r="K5" s="101" t="s">
        <v>32</v>
      </c>
      <c r="L5" s="101" t="s">
        <v>31</v>
      </c>
      <c r="M5" s="101" t="s">
        <v>197</v>
      </c>
      <c r="N5" s="101" t="s">
        <v>31</v>
      </c>
      <c r="O5" s="101" t="s">
        <v>32</v>
      </c>
      <c r="P5" s="101" t="s">
        <v>31</v>
      </c>
      <c r="Q5" s="101" t="s">
        <v>32</v>
      </c>
      <c r="R5" s="101" t="s">
        <v>31</v>
      </c>
      <c r="S5" s="101" t="s">
        <v>32</v>
      </c>
      <c r="T5" s="101" t="s">
        <v>31</v>
      </c>
      <c r="U5" s="101" t="s">
        <v>32</v>
      </c>
      <c r="V5" s="101" t="s">
        <v>31</v>
      </c>
      <c r="W5" s="101" t="s">
        <v>32</v>
      </c>
    </row>
    <row r="6" spans="2:23" x14ac:dyDescent="0.2">
      <c r="B6" s="155">
        <v>261100</v>
      </c>
      <c r="C6" s="156" t="s">
        <v>33</v>
      </c>
      <c r="D6" s="150">
        <v>24333</v>
      </c>
      <c r="E6" s="151">
        <v>22787.119999999999</v>
      </c>
      <c r="F6" s="150">
        <v>24085</v>
      </c>
      <c r="G6" s="151">
        <v>22435.81</v>
      </c>
      <c r="H6" s="150">
        <v>23613</v>
      </c>
      <c r="I6" s="151">
        <v>22044.12</v>
      </c>
      <c r="J6" s="150">
        <v>23172</v>
      </c>
      <c r="K6" s="151">
        <v>21765.94</v>
      </c>
      <c r="L6" s="150">
        <v>22606</v>
      </c>
      <c r="M6" s="151">
        <v>21230.38</v>
      </c>
      <c r="N6" s="150">
        <v>22045</v>
      </c>
      <c r="O6" s="151">
        <v>20698.41</v>
      </c>
      <c r="P6" s="150">
        <v>22188</v>
      </c>
      <c r="Q6" s="151">
        <v>20788.04</v>
      </c>
      <c r="R6" s="150">
        <v>22929</v>
      </c>
      <c r="S6" s="151">
        <v>21587.58</v>
      </c>
      <c r="T6" s="150">
        <v>22941</v>
      </c>
      <c r="U6" s="151">
        <v>21655.29</v>
      </c>
      <c r="V6" s="150">
        <v>23694</v>
      </c>
      <c r="W6" s="151">
        <v>22317.03</v>
      </c>
    </row>
    <row r="7" spans="2:23" x14ac:dyDescent="0.2">
      <c r="B7" s="155">
        <v>261200</v>
      </c>
      <c r="C7" s="156" t="s">
        <v>34</v>
      </c>
      <c r="D7" s="150">
        <v>1755</v>
      </c>
      <c r="E7" s="151">
        <v>1575.51</v>
      </c>
      <c r="F7" s="150">
        <v>1591</v>
      </c>
      <c r="G7" s="151">
        <v>1429.29</v>
      </c>
      <c r="H7" s="150">
        <v>1524</v>
      </c>
      <c r="I7" s="151">
        <v>1373.77</v>
      </c>
      <c r="J7" s="150">
        <v>1425</v>
      </c>
      <c r="K7" s="151">
        <v>1272.93</v>
      </c>
      <c r="L7" s="150">
        <v>1160</v>
      </c>
      <c r="M7" s="151">
        <v>1033.08</v>
      </c>
      <c r="N7" s="150">
        <v>1151</v>
      </c>
      <c r="O7" s="151">
        <v>1024.3399999999999</v>
      </c>
      <c r="P7" s="150">
        <v>1168</v>
      </c>
      <c r="Q7" s="151">
        <v>1043.8699999999999</v>
      </c>
      <c r="R7" s="150">
        <v>1171</v>
      </c>
      <c r="S7" s="151">
        <v>1051.6199999999999</v>
      </c>
      <c r="T7" s="150">
        <v>1185</v>
      </c>
      <c r="U7" s="151">
        <v>1067.33</v>
      </c>
      <c r="V7" s="150">
        <v>1120</v>
      </c>
      <c r="W7" s="151">
        <v>1007.48</v>
      </c>
    </row>
    <row r="8" spans="2:23" x14ac:dyDescent="0.2">
      <c r="B8" s="155">
        <v>262000</v>
      </c>
      <c r="C8" s="156" t="s">
        <v>35</v>
      </c>
      <c r="D8" s="150">
        <v>1142</v>
      </c>
      <c r="E8" s="151">
        <v>1044.03</v>
      </c>
      <c r="F8" s="150">
        <v>1005</v>
      </c>
      <c r="G8" s="151">
        <v>922.06</v>
      </c>
      <c r="H8" s="150">
        <v>940</v>
      </c>
      <c r="I8" s="151">
        <v>864.79</v>
      </c>
      <c r="J8" s="150">
        <v>926</v>
      </c>
      <c r="K8" s="151">
        <v>855.23</v>
      </c>
      <c r="L8" s="150">
        <v>917</v>
      </c>
      <c r="M8" s="151">
        <v>846.02</v>
      </c>
      <c r="N8" s="150">
        <v>986</v>
      </c>
      <c r="O8" s="151">
        <v>912.12</v>
      </c>
      <c r="P8" s="150">
        <v>1076</v>
      </c>
      <c r="Q8" s="151">
        <v>1001.32</v>
      </c>
      <c r="R8" s="150">
        <v>1122</v>
      </c>
      <c r="S8" s="151">
        <v>1028.1199999999999</v>
      </c>
      <c r="T8" s="150">
        <v>1146</v>
      </c>
      <c r="U8" s="151">
        <v>1047.8599999999999</v>
      </c>
      <c r="V8" s="150">
        <v>1175</v>
      </c>
      <c r="W8" s="151">
        <v>1075.23</v>
      </c>
    </row>
    <row r="9" spans="2:23" x14ac:dyDescent="0.2">
      <c r="B9" s="155">
        <v>263000</v>
      </c>
      <c r="C9" s="156" t="s">
        <v>36</v>
      </c>
      <c r="D9" s="150">
        <v>3369</v>
      </c>
      <c r="E9" s="151">
        <v>3147.41</v>
      </c>
      <c r="F9" s="150">
        <v>3061</v>
      </c>
      <c r="G9" s="151">
        <v>2874.96</v>
      </c>
      <c r="H9" s="150">
        <v>2883</v>
      </c>
      <c r="I9" s="151">
        <v>2710.37</v>
      </c>
      <c r="J9" s="150">
        <v>2718</v>
      </c>
      <c r="K9" s="151">
        <v>2550.02</v>
      </c>
      <c r="L9" s="150">
        <v>2468</v>
      </c>
      <c r="M9" s="151">
        <v>2319.36</v>
      </c>
      <c r="N9" s="150">
        <v>2097</v>
      </c>
      <c r="O9" s="151">
        <v>1979.07</v>
      </c>
      <c r="P9" s="150">
        <v>2081</v>
      </c>
      <c r="Q9" s="151">
        <v>1953.72</v>
      </c>
      <c r="R9" s="150">
        <v>1929</v>
      </c>
      <c r="S9" s="151">
        <v>1813.25</v>
      </c>
      <c r="T9" s="150">
        <v>1878</v>
      </c>
      <c r="U9" s="151">
        <v>1759.86</v>
      </c>
      <c r="V9" s="150">
        <v>1782</v>
      </c>
      <c r="W9" s="151">
        <v>1666.84</v>
      </c>
    </row>
    <row r="10" spans="2:23" x14ac:dyDescent="0.2">
      <c r="B10" s="155">
        <v>264000</v>
      </c>
      <c r="C10" s="156" t="s">
        <v>37</v>
      </c>
      <c r="D10" s="150">
        <v>438</v>
      </c>
      <c r="E10" s="151">
        <v>386.09</v>
      </c>
      <c r="F10" s="150">
        <v>754</v>
      </c>
      <c r="G10" s="151">
        <v>685.97</v>
      </c>
      <c r="H10" s="150">
        <v>469</v>
      </c>
      <c r="I10" s="151">
        <v>411.67</v>
      </c>
      <c r="J10" s="150">
        <v>480</v>
      </c>
      <c r="K10" s="151">
        <v>430.47</v>
      </c>
      <c r="L10" s="150">
        <v>464</v>
      </c>
      <c r="M10" s="151">
        <v>419.03</v>
      </c>
      <c r="N10" s="150">
        <v>448</v>
      </c>
      <c r="O10" s="151">
        <v>400.13</v>
      </c>
      <c r="P10" s="150">
        <v>490</v>
      </c>
      <c r="Q10" s="151">
        <v>436.63</v>
      </c>
      <c r="R10" s="150">
        <v>496</v>
      </c>
      <c r="S10" s="151">
        <v>438.43</v>
      </c>
      <c r="T10" s="150">
        <v>514</v>
      </c>
      <c r="U10" s="151">
        <v>458.26</v>
      </c>
      <c r="V10" s="150">
        <v>534</v>
      </c>
      <c r="W10" s="151">
        <v>471.66</v>
      </c>
    </row>
    <row r="11" spans="2:23" x14ac:dyDescent="0.2">
      <c r="B11" s="155">
        <v>268000</v>
      </c>
      <c r="C11" s="156" t="s">
        <v>38</v>
      </c>
      <c r="D11" s="150">
        <v>115</v>
      </c>
      <c r="E11" s="151">
        <v>102.31</v>
      </c>
      <c r="F11" s="150">
        <v>109</v>
      </c>
      <c r="G11" s="151">
        <v>97.42</v>
      </c>
      <c r="H11" s="150">
        <v>102</v>
      </c>
      <c r="I11" s="151">
        <v>92.33</v>
      </c>
      <c r="J11" s="150">
        <v>98</v>
      </c>
      <c r="K11" s="151">
        <v>90.32</v>
      </c>
      <c r="L11" s="150">
        <v>90</v>
      </c>
      <c r="M11" s="151">
        <v>84.25</v>
      </c>
      <c r="N11" s="150">
        <v>93</v>
      </c>
      <c r="O11" s="151">
        <v>85.86</v>
      </c>
      <c r="P11" s="150">
        <v>97</v>
      </c>
      <c r="Q11" s="151">
        <v>91.83</v>
      </c>
      <c r="R11" s="150">
        <v>97</v>
      </c>
      <c r="S11" s="151">
        <v>91.22</v>
      </c>
      <c r="T11" s="150">
        <v>98</v>
      </c>
      <c r="U11" s="151">
        <v>90.7</v>
      </c>
      <c r="V11" s="150">
        <v>96</v>
      </c>
      <c r="W11" s="151">
        <v>88.38</v>
      </c>
    </row>
    <row r="12" spans="2:23" x14ac:dyDescent="0.2">
      <c r="B12" s="155">
        <v>465101</v>
      </c>
      <c r="C12" s="156" t="s">
        <v>39</v>
      </c>
      <c r="D12" s="150">
        <v>10059</v>
      </c>
      <c r="E12" s="151">
        <v>9277.76</v>
      </c>
      <c r="F12" s="150">
        <v>10123</v>
      </c>
      <c r="G12" s="151">
        <v>9320.2099999999991</v>
      </c>
      <c r="H12" s="150">
        <v>9569</v>
      </c>
      <c r="I12" s="151">
        <v>8773.5</v>
      </c>
      <c r="J12" s="150">
        <v>8876</v>
      </c>
      <c r="K12" s="151">
        <v>8141.12</v>
      </c>
      <c r="L12" s="150">
        <v>8495</v>
      </c>
      <c r="M12" s="151">
        <v>7793.45</v>
      </c>
      <c r="N12" s="150">
        <v>8204</v>
      </c>
      <c r="O12" s="151">
        <v>7557.84</v>
      </c>
      <c r="P12" s="150">
        <v>7406</v>
      </c>
      <c r="Q12" s="151">
        <v>6745.03</v>
      </c>
      <c r="R12" s="150">
        <v>7173</v>
      </c>
      <c r="S12" s="151">
        <v>6578.47</v>
      </c>
      <c r="T12" s="150">
        <v>7178</v>
      </c>
      <c r="U12" s="151">
        <v>6627.95</v>
      </c>
      <c r="V12" s="150">
        <v>7063</v>
      </c>
      <c r="W12" s="151">
        <v>6515.5</v>
      </c>
    </row>
    <row r="13" spans="2:23" x14ac:dyDescent="0.2">
      <c r="B13" s="155">
        <v>465102</v>
      </c>
      <c r="C13" s="156" t="s">
        <v>40</v>
      </c>
      <c r="D13" s="150">
        <v>1706</v>
      </c>
      <c r="E13" s="151">
        <v>1514.85</v>
      </c>
      <c r="F13" s="150">
        <v>1698</v>
      </c>
      <c r="G13" s="151">
        <v>1513.81</v>
      </c>
      <c r="H13" s="150">
        <v>1708</v>
      </c>
      <c r="I13" s="151">
        <v>1517.71</v>
      </c>
      <c r="J13" s="150">
        <v>1736</v>
      </c>
      <c r="K13" s="151">
        <v>1547.22</v>
      </c>
      <c r="L13" s="150">
        <v>1830</v>
      </c>
      <c r="M13" s="151">
        <v>1623.38</v>
      </c>
      <c r="N13" s="150">
        <v>1947</v>
      </c>
      <c r="O13" s="151">
        <v>1731.31</v>
      </c>
      <c r="P13" s="150">
        <v>1949</v>
      </c>
      <c r="Q13" s="151">
        <v>1725.94</v>
      </c>
      <c r="R13" s="150">
        <v>2045</v>
      </c>
      <c r="S13" s="151">
        <v>1835.08</v>
      </c>
      <c r="T13" s="150">
        <v>2032</v>
      </c>
      <c r="U13" s="151">
        <v>1826.59</v>
      </c>
      <c r="V13" s="150">
        <v>1995</v>
      </c>
      <c r="W13" s="151">
        <v>1789.95</v>
      </c>
    </row>
    <row r="14" spans="2:23" x14ac:dyDescent="0.2">
      <c r="B14" s="155">
        <v>465200</v>
      </c>
      <c r="C14" s="156" t="s">
        <v>41</v>
      </c>
      <c r="D14" s="150">
        <v>4612</v>
      </c>
      <c r="E14" s="151">
        <v>4019.91</v>
      </c>
      <c r="F14" s="150">
        <v>4831</v>
      </c>
      <c r="G14" s="151">
        <v>4285.53</v>
      </c>
      <c r="H14" s="150">
        <v>4805</v>
      </c>
      <c r="I14" s="151">
        <v>4271.6000000000004</v>
      </c>
      <c r="J14" s="150">
        <v>4791</v>
      </c>
      <c r="K14" s="151">
        <v>4277.05</v>
      </c>
      <c r="L14" s="150">
        <v>4398</v>
      </c>
      <c r="M14" s="151">
        <v>3948.78</v>
      </c>
      <c r="N14" s="150">
        <v>4200</v>
      </c>
      <c r="O14" s="151">
        <v>3766.94</v>
      </c>
      <c r="P14" s="150">
        <v>4163</v>
      </c>
      <c r="Q14" s="151">
        <v>3734.34</v>
      </c>
      <c r="R14" s="150">
        <v>4315</v>
      </c>
      <c r="S14" s="151">
        <v>3884.47</v>
      </c>
      <c r="T14" s="150">
        <v>4301</v>
      </c>
      <c r="U14" s="151">
        <v>3886.58</v>
      </c>
      <c r="V14" s="150">
        <v>4292</v>
      </c>
      <c r="W14" s="151">
        <v>3874.14</v>
      </c>
    </row>
    <row r="15" spans="2:23" ht="20" x14ac:dyDescent="0.2">
      <c r="B15" s="155" t="s">
        <v>190</v>
      </c>
      <c r="C15" s="156" t="s">
        <v>191</v>
      </c>
      <c r="D15" s="150">
        <v>310</v>
      </c>
      <c r="E15" s="11">
        <v>257.84000000000003</v>
      </c>
      <c r="F15" s="11">
        <v>321</v>
      </c>
      <c r="G15" s="11">
        <v>264.87</v>
      </c>
      <c r="H15" s="11">
        <v>271</v>
      </c>
      <c r="I15" s="11">
        <v>219.19</v>
      </c>
      <c r="J15" s="11">
        <v>293</v>
      </c>
      <c r="K15" s="11">
        <v>237.23000000000002</v>
      </c>
      <c r="L15" s="11">
        <v>310</v>
      </c>
      <c r="M15" s="11">
        <v>238.92</v>
      </c>
      <c r="N15" s="11">
        <v>302</v>
      </c>
      <c r="O15" s="11">
        <v>246.12</v>
      </c>
      <c r="P15" s="11">
        <v>281</v>
      </c>
      <c r="Q15" s="11">
        <v>222.79</v>
      </c>
      <c r="R15" s="150">
        <v>339</v>
      </c>
      <c r="S15" s="151">
        <v>275.58</v>
      </c>
      <c r="T15" s="150">
        <v>347</v>
      </c>
      <c r="U15" s="151">
        <v>276.14999999999998</v>
      </c>
      <c r="V15" s="150">
        <v>340</v>
      </c>
      <c r="W15" s="151">
        <v>268</v>
      </c>
    </row>
    <row r="16" spans="2:23" x14ac:dyDescent="0.2">
      <c r="B16" s="155">
        <v>611000</v>
      </c>
      <c r="C16" s="156" t="s">
        <v>44</v>
      </c>
      <c r="D16" s="150">
        <v>19676</v>
      </c>
      <c r="E16" s="151">
        <v>18293.310000000001</v>
      </c>
      <c r="F16" s="150">
        <v>19221</v>
      </c>
      <c r="G16" s="151">
        <v>17579.080000000002</v>
      </c>
      <c r="H16" s="150">
        <v>19509</v>
      </c>
      <c r="I16" s="151">
        <v>17883.88</v>
      </c>
      <c r="J16" s="150">
        <v>20668</v>
      </c>
      <c r="K16" s="151">
        <v>18986.32</v>
      </c>
      <c r="L16" s="150">
        <v>23459</v>
      </c>
      <c r="M16" s="151">
        <v>21551.79</v>
      </c>
      <c r="N16" s="150">
        <v>23080</v>
      </c>
      <c r="O16" s="151">
        <v>20982.46</v>
      </c>
      <c r="P16" s="150">
        <v>22556</v>
      </c>
      <c r="Q16" s="151">
        <v>20230.98</v>
      </c>
      <c r="R16" s="150">
        <v>21981</v>
      </c>
      <c r="S16" s="151">
        <v>20160.669999999998</v>
      </c>
      <c r="T16" s="150">
        <v>21621</v>
      </c>
      <c r="U16" s="151">
        <v>19686.87</v>
      </c>
      <c r="V16" s="150">
        <v>21073</v>
      </c>
      <c r="W16" s="151">
        <v>19108.07</v>
      </c>
    </row>
    <row r="17" spans="2:23" x14ac:dyDescent="0.2">
      <c r="B17" s="155">
        <v>612000</v>
      </c>
      <c r="C17" s="156" t="s">
        <v>45</v>
      </c>
      <c r="D17" s="150">
        <v>4013</v>
      </c>
      <c r="E17" s="151">
        <v>3711.48</v>
      </c>
      <c r="F17" s="150">
        <v>3868</v>
      </c>
      <c r="G17" s="151">
        <v>3599.18</v>
      </c>
      <c r="H17" s="150">
        <v>3678</v>
      </c>
      <c r="I17" s="151">
        <v>3421.1</v>
      </c>
      <c r="J17" s="150">
        <v>3847</v>
      </c>
      <c r="K17" s="151">
        <v>3562.51</v>
      </c>
      <c r="L17" s="150">
        <v>3742</v>
      </c>
      <c r="M17" s="151">
        <v>3491.19</v>
      </c>
      <c r="N17" s="150">
        <v>3369</v>
      </c>
      <c r="O17" s="151">
        <v>3115.54</v>
      </c>
      <c r="P17" s="150">
        <v>3371</v>
      </c>
      <c r="Q17" s="151">
        <v>3076.61</v>
      </c>
      <c r="R17" s="150">
        <v>3503</v>
      </c>
      <c r="S17" s="151">
        <v>3247.57</v>
      </c>
      <c r="T17" s="150">
        <v>3681</v>
      </c>
      <c r="U17" s="151">
        <v>3426.82</v>
      </c>
      <c r="V17" s="150">
        <v>3757</v>
      </c>
      <c r="W17" s="151">
        <v>3516.96</v>
      </c>
    </row>
    <row r="18" spans="2:23" x14ac:dyDescent="0.2">
      <c r="B18" s="155">
        <v>613000</v>
      </c>
      <c r="C18" s="156" t="s">
        <v>46</v>
      </c>
      <c r="D18" s="150">
        <v>279</v>
      </c>
      <c r="E18" s="151">
        <v>230.29</v>
      </c>
      <c r="F18" s="150">
        <v>272</v>
      </c>
      <c r="G18" s="151">
        <v>219.49</v>
      </c>
      <c r="H18" s="150">
        <v>269</v>
      </c>
      <c r="I18" s="151">
        <v>223.41</v>
      </c>
      <c r="J18" s="150">
        <v>290</v>
      </c>
      <c r="K18" s="151">
        <v>241.34</v>
      </c>
      <c r="L18" s="150">
        <v>298</v>
      </c>
      <c r="M18" s="151">
        <v>255.55</v>
      </c>
      <c r="N18" s="150">
        <v>300</v>
      </c>
      <c r="O18" s="151">
        <v>255.67</v>
      </c>
      <c r="P18" s="150">
        <v>310</v>
      </c>
      <c r="Q18" s="151">
        <v>267</v>
      </c>
      <c r="R18" s="150">
        <v>306</v>
      </c>
      <c r="S18" s="151">
        <v>264.07</v>
      </c>
      <c r="T18" s="150">
        <v>305</v>
      </c>
      <c r="U18" s="151">
        <v>260.02999999999997</v>
      </c>
      <c r="V18" s="150">
        <v>304</v>
      </c>
      <c r="W18" s="151">
        <v>259.12</v>
      </c>
    </row>
    <row r="19" spans="2:23" x14ac:dyDescent="0.2">
      <c r="B19" s="155">
        <v>619000</v>
      </c>
      <c r="C19" s="156" t="s">
        <v>47</v>
      </c>
      <c r="D19" s="150">
        <v>1214</v>
      </c>
      <c r="E19" s="151">
        <v>1050.21</v>
      </c>
      <c r="F19" s="150">
        <v>1540</v>
      </c>
      <c r="G19" s="151">
        <v>1368.75</v>
      </c>
      <c r="H19" s="150">
        <v>1649</v>
      </c>
      <c r="I19" s="151">
        <v>1455.9</v>
      </c>
      <c r="J19" s="150">
        <v>1584</v>
      </c>
      <c r="K19" s="151">
        <v>1411.01</v>
      </c>
      <c r="L19" s="150">
        <v>1564</v>
      </c>
      <c r="M19" s="151">
        <v>1396.36</v>
      </c>
      <c r="N19" s="150">
        <v>1643</v>
      </c>
      <c r="O19" s="151">
        <v>1466.28</v>
      </c>
      <c r="P19" s="150">
        <v>1498</v>
      </c>
      <c r="Q19" s="151">
        <v>1315.18</v>
      </c>
      <c r="R19" s="150">
        <v>1532</v>
      </c>
      <c r="S19" s="151">
        <v>1363.31</v>
      </c>
      <c r="T19" s="150">
        <v>1497</v>
      </c>
      <c r="U19" s="151">
        <v>1339.15</v>
      </c>
      <c r="V19" s="150">
        <v>1563</v>
      </c>
      <c r="W19" s="151">
        <v>1389.06</v>
      </c>
    </row>
    <row r="20" spans="2:23" x14ac:dyDescent="0.2">
      <c r="B20" s="155">
        <v>620100</v>
      </c>
      <c r="C20" s="156" t="s">
        <v>48</v>
      </c>
      <c r="D20" s="150">
        <v>37192</v>
      </c>
      <c r="E20" s="151">
        <v>32001.9</v>
      </c>
      <c r="F20" s="150">
        <v>38951</v>
      </c>
      <c r="G20" s="151">
        <v>33542.61</v>
      </c>
      <c r="H20" s="150">
        <v>40040</v>
      </c>
      <c r="I20" s="151">
        <v>34427.78</v>
      </c>
      <c r="J20" s="150">
        <v>41410</v>
      </c>
      <c r="K20" s="151">
        <v>35554.660000000003</v>
      </c>
      <c r="L20" s="150">
        <v>42893</v>
      </c>
      <c r="M20" s="151">
        <v>36675.93</v>
      </c>
      <c r="N20" s="150">
        <v>44293</v>
      </c>
      <c r="O20" s="151">
        <v>38153.4</v>
      </c>
      <c r="P20" s="150">
        <v>46599</v>
      </c>
      <c r="Q20" s="151">
        <v>40039.279999999999</v>
      </c>
      <c r="R20" s="150">
        <v>49242</v>
      </c>
      <c r="S20" s="151">
        <v>42554.89</v>
      </c>
      <c r="T20" s="150">
        <v>51276</v>
      </c>
      <c r="U20" s="151">
        <v>44419.8</v>
      </c>
      <c r="V20" s="150">
        <v>53320</v>
      </c>
      <c r="W20" s="151">
        <v>46035.18</v>
      </c>
    </row>
    <row r="21" spans="2:23" x14ac:dyDescent="0.2">
      <c r="B21" s="155">
        <v>620200</v>
      </c>
      <c r="C21" s="156" t="s">
        <v>49</v>
      </c>
      <c r="D21" s="150">
        <v>41100</v>
      </c>
      <c r="E21" s="151">
        <v>36234.99</v>
      </c>
      <c r="F21" s="150">
        <v>40850</v>
      </c>
      <c r="G21" s="151">
        <v>35958.050000000003</v>
      </c>
      <c r="H21" s="150">
        <v>41627</v>
      </c>
      <c r="I21" s="151">
        <v>36718.550000000003</v>
      </c>
      <c r="J21" s="150">
        <v>42073</v>
      </c>
      <c r="K21" s="151">
        <v>36911.089999999997</v>
      </c>
      <c r="L21" s="150">
        <v>40426</v>
      </c>
      <c r="M21" s="151">
        <v>35308.410000000003</v>
      </c>
      <c r="N21" s="150">
        <v>40837</v>
      </c>
      <c r="O21" s="151">
        <v>35901.17</v>
      </c>
      <c r="P21" s="150">
        <v>41738</v>
      </c>
      <c r="Q21" s="151">
        <v>36516.550000000003</v>
      </c>
      <c r="R21" s="150">
        <v>43617</v>
      </c>
      <c r="S21" s="151">
        <v>38477.300000000003</v>
      </c>
      <c r="T21" s="150">
        <v>45591</v>
      </c>
      <c r="U21" s="151">
        <v>40347.08</v>
      </c>
      <c r="V21" s="150">
        <v>46649</v>
      </c>
      <c r="W21" s="151">
        <v>41201.07</v>
      </c>
    </row>
    <row r="22" spans="2:23" x14ac:dyDescent="0.2">
      <c r="B22" s="155">
        <v>620300</v>
      </c>
      <c r="C22" s="156" t="s">
        <v>50</v>
      </c>
      <c r="D22" s="150">
        <v>428</v>
      </c>
      <c r="E22" s="151">
        <v>357.4</v>
      </c>
      <c r="F22" s="150">
        <v>432</v>
      </c>
      <c r="G22" s="151">
        <v>365.69</v>
      </c>
      <c r="H22" s="150">
        <v>429</v>
      </c>
      <c r="I22" s="151">
        <v>362.13</v>
      </c>
      <c r="J22" s="150">
        <v>407</v>
      </c>
      <c r="K22" s="151">
        <v>339.9</v>
      </c>
      <c r="L22" s="150">
        <v>350</v>
      </c>
      <c r="M22" s="151">
        <v>290.95999999999998</v>
      </c>
      <c r="N22" s="150">
        <v>359</v>
      </c>
      <c r="O22" s="151">
        <v>296.31</v>
      </c>
      <c r="P22" s="150">
        <v>288</v>
      </c>
      <c r="Q22" s="151">
        <v>228.55</v>
      </c>
      <c r="R22" s="150">
        <v>269</v>
      </c>
      <c r="S22" s="151">
        <v>209.87</v>
      </c>
      <c r="T22" s="150">
        <v>265</v>
      </c>
      <c r="U22" s="151">
        <v>214.62</v>
      </c>
      <c r="V22" s="150">
        <v>252</v>
      </c>
      <c r="W22" s="151">
        <v>201.38</v>
      </c>
    </row>
    <row r="23" spans="2:23" x14ac:dyDescent="0.2">
      <c r="B23" s="155">
        <v>620900</v>
      </c>
      <c r="C23" s="156" t="s">
        <v>51</v>
      </c>
      <c r="D23" s="150">
        <v>4805</v>
      </c>
      <c r="E23" s="151">
        <v>4170.03</v>
      </c>
      <c r="F23" s="150">
        <v>4906</v>
      </c>
      <c r="G23" s="151">
        <v>4188.74</v>
      </c>
      <c r="H23" s="150">
        <v>5041</v>
      </c>
      <c r="I23" s="151">
        <v>4304.76</v>
      </c>
      <c r="J23" s="150">
        <v>5828</v>
      </c>
      <c r="K23" s="151">
        <v>5001.99</v>
      </c>
      <c r="L23" s="150">
        <v>5942</v>
      </c>
      <c r="M23" s="151">
        <v>5090.8500000000004</v>
      </c>
      <c r="N23" s="150">
        <v>6223</v>
      </c>
      <c r="O23" s="151">
        <v>5372.83</v>
      </c>
      <c r="P23" s="150">
        <v>7202</v>
      </c>
      <c r="Q23" s="151">
        <v>6230.42</v>
      </c>
      <c r="R23" s="150">
        <v>7853</v>
      </c>
      <c r="S23" s="151">
        <v>6898</v>
      </c>
      <c r="T23" s="150">
        <v>8701</v>
      </c>
      <c r="U23" s="151">
        <v>7668.38</v>
      </c>
      <c r="V23" s="150">
        <v>8685</v>
      </c>
      <c r="W23" s="151">
        <v>7570.36</v>
      </c>
    </row>
    <row r="24" spans="2:23" x14ac:dyDescent="0.2">
      <c r="B24" s="155">
        <v>631100</v>
      </c>
      <c r="C24" s="156" t="s">
        <v>52</v>
      </c>
      <c r="D24" s="150">
        <v>3249</v>
      </c>
      <c r="E24" s="151">
        <v>2821</v>
      </c>
      <c r="F24" s="150">
        <v>3331</v>
      </c>
      <c r="G24" s="151">
        <v>2900.08</v>
      </c>
      <c r="H24" s="150">
        <v>3444</v>
      </c>
      <c r="I24" s="151">
        <v>3001.91</v>
      </c>
      <c r="J24" s="150">
        <v>3349</v>
      </c>
      <c r="K24" s="151">
        <v>2904.67</v>
      </c>
      <c r="L24" s="150">
        <v>3201</v>
      </c>
      <c r="M24" s="151">
        <v>2737.12</v>
      </c>
      <c r="N24" s="150">
        <v>3144</v>
      </c>
      <c r="O24" s="151">
        <v>2748.55</v>
      </c>
      <c r="P24" s="150">
        <v>3277</v>
      </c>
      <c r="Q24" s="151">
        <v>2862.52</v>
      </c>
      <c r="R24" s="150">
        <v>3519</v>
      </c>
      <c r="S24" s="151">
        <v>3091.32</v>
      </c>
      <c r="T24" s="150">
        <v>3654</v>
      </c>
      <c r="U24" s="151">
        <v>3201.97</v>
      </c>
      <c r="V24" s="150">
        <v>3912</v>
      </c>
      <c r="W24" s="151">
        <v>3419.92</v>
      </c>
    </row>
    <row r="25" spans="2:23" x14ac:dyDescent="0.2">
      <c r="B25" s="155">
        <v>631200</v>
      </c>
      <c r="C25" s="156" t="s">
        <v>53</v>
      </c>
      <c r="D25" s="150">
        <v>3145</v>
      </c>
      <c r="E25" s="151">
        <v>2579.83</v>
      </c>
      <c r="F25" s="150">
        <v>3418</v>
      </c>
      <c r="G25" s="151">
        <v>2843.7</v>
      </c>
      <c r="H25" s="150">
        <v>3819</v>
      </c>
      <c r="I25" s="151">
        <v>3260.41</v>
      </c>
      <c r="J25" s="150">
        <v>4608</v>
      </c>
      <c r="K25" s="151">
        <v>3868.05</v>
      </c>
      <c r="L25" s="150">
        <v>5246</v>
      </c>
      <c r="M25" s="151">
        <v>4423.17</v>
      </c>
      <c r="N25" s="150">
        <v>5893</v>
      </c>
      <c r="O25" s="151">
        <v>5030.01</v>
      </c>
      <c r="P25" s="150">
        <v>6632</v>
      </c>
      <c r="Q25" s="151">
        <v>5647.74</v>
      </c>
      <c r="R25" s="150">
        <v>7510</v>
      </c>
      <c r="S25" s="151">
        <v>6602.34</v>
      </c>
      <c r="T25" s="150">
        <v>8679</v>
      </c>
      <c r="U25" s="151">
        <v>7712.82</v>
      </c>
      <c r="V25" s="150">
        <v>9415</v>
      </c>
      <c r="W25" s="151">
        <v>8339.2000000000007</v>
      </c>
    </row>
    <row r="26" spans="2:23" x14ac:dyDescent="0.2">
      <c r="B26" s="155">
        <v>951100</v>
      </c>
      <c r="C26" s="156" t="s">
        <v>54</v>
      </c>
      <c r="D26" s="150">
        <v>745</v>
      </c>
      <c r="E26" s="151">
        <v>556.88</v>
      </c>
      <c r="F26" s="150">
        <v>788</v>
      </c>
      <c r="G26" s="151">
        <v>667.9</v>
      </c>
      <c r="H26" s="150">
        <v>781</v>
      </c>
      <c r="I26" s="151">
        <v>647.57000000000005</v>
      </c>
      <c r="J26" s="150">
        <v>773</v>
      </c>
      <c r="K26" s="151">
        <v>596.04</v>
      </c>
      <c r="L26" s="150">
        <v>783</v>
      </c>
      <c r="M26" s="151">
        <v>646.78</v>
      </c>
      <c r="N26" s="150">
        <v>776</v>
      </c>
      <c r="O26" s="151">
        <v>619.35</v>
      </c>
      <c r="P26" s="150">
        <v>772</v>
      </c>
      <c r="Q26" s="151">
        <v>579.71</v>
      </c>
      <c r="R26" s="150">
        <v>763</v>
      </c>
      <c r="S26" s="151">
        <v>619.48</v>
      </c>
      <c r="T26" s="150">
        <v>784</v>
      </c>
      <c r="U26" s="151">
        <v>662.88</v>
      </c>
      <c r="V26" s="150">
        <v>928</v>
      </c>
      <c r="W26" s="151">
        <v>767.49</v>
      </c>
    </row>
    <row r="27" spans="2:23" x14ac:dyDescent="0.2">
      <c r="B27" s="155">
        <v>951200</v>
      </c>
      <c r="C27" s="156" t="s">
        <v>55</v>
      </c>
      <c r="D27" s="150">
        <v>307</v>
      </c>
      <c r="E27" s="151">
        <v>260.3</v>
      </c>
      <c r="F27" s="150">
        <v>304</v>
      </c>
      <c r="G27" s="151">
        <v>231.01</v>
      </c>
      <c r="H27" s="150">
        <v>345</v>
      </c>
      <c r="I27" s="151">
        <v>301.39999999999998</v>
      </c>
      <c r="J27" s="150">
        <v>370</v>
      </c>
      <c r="K27" s="151">
        <v>320.23</v>
      </c>
      <c r="L27" s="150">
        <v>367</v>
      </c>
      <c r="M27" s="151">
        <v>288.68</v>
      </c>
      <c r="N27" s="150">
        <v>395</v>
      </c>
      <c r="O27" s="151">
        <v>329.19</v>
      </c>
      <c r="P27" s="150">
        <v>410</v>
      </c>
      <c r="Q27" s="151">
        <v>331.74</v>
      </c>
      <c r="R27" s="150">
        <v>434</v>
      </c>
      <c r="S27" s="151">
        <v>375.93</v>
      </c>
      <c r="T27" s="150">
        <v>419</v>
      </c>
      <c r="U27" s="151">
        <v>355.26</v>
      </c>
      <c r="V27" s="150">
        <v>507</v>
      </c>
      <c r="W27" s="151">
        <v>410.67</v>
      </c>
    </row>
    <row r="28" spans="2:23" ht="11" thickBot="1" x14ac:dyDescent="0.3">
      <c r="B28" s="157"/>
      <c r="C28" s="158" t="s">
        <v>56</v>
      </c>
      <c r="D28" s="69">
        <v>163992</v>
      </c>
      <c r="E28" s="69">
        <v>146380.44999999995</v>
      </c>
      <c r="F28" s="69">
        <v>165459</v>
      </c>
      <c r="G28" s="69">
        <v>147294.21</v>
      </c>
      <c r="H28" s="69">
        <v>166515</v>
      </c>
      <c r="I28" s="69">
        <v>148287.85000000003</v>
      </c>
      <c r="J28" s="69">
        <v>169722</v>
      </c>
      <c r="K28" s="69">
        <v>150865.34000000003</v>
      </c>
      <c r="L28" s="69">
        <v>171009</v>
      </c>
      <c r="M28" s="69">
        <v>151693.44</v>
      </c>
      <c r="N28" s="69">
        <v>171785</v>
      </c>
      <c r="O28" s="69">
        <v>152672.9</v>
      </c>
      <c r="P28" s="69">
        <v>175552</v>
      </c>
      <c r="Q28" s="69">
        <v>155069.78999999995</v>
      </c>
      <c r="R28" s="69">
        <v>182145</v>
      </c>
      <c r="S28" s="69">
        <v>162448.57</v>
      </c>
      <c r="T28" s="69">
        <v>188093</v>
      </c>
      <c r="U28" s="69">
        <v>167992.25000000003</v>
      </c>
      <c r="V28" s="69">
        <v>192456</v>
      </c>
      <c r="W28" s="69">
        <v>171292.69</v>
      </c>
    </row>
    <row r="29" spans="2:23" ht="10.5" thickTop="1" x14ac:dyDescent="0.2">
      <c r="B29" s="93" t="s">
        <v>6</v>
      </c>
      <c r="D29" s="159"/>
    </row>
    <row r="30" spans="2:23" ht="10.5" x14ac:dyDescent="0.25">
      <c r="B30" s="153"/>
      <c r="C30" s="160" t="s">
        <v>57</v>
      </c>
      <c r="D30" s="101" t="s">
        <v>31</v>
      </c>
      <c r="E30" s="101" t="s">
        <v>32</v>
      </c>
      <c r="F30" s="101" t="s">
        <v>31</v>
      </c>
      <c r="G30" s="101" t="s">
        <v>32</v>
      </c>
      <c r="H30" s="101" t="s">
        <v>31</v>
      </c>
      <c r="I30" s="101" t="s">
        <v>32</v>
      </c>
      <c r="J30" s="101" t="s">
        <v>31</v>
      </c>
      <c r="K30" s="101" t="s">
        <v>32</v>
      </c>
      <c r="L30" s="101" t="s">
        <v>31</v>
      </c>
      <c r="M30" s="101" t="s">
        <v>32</v>
      </c>
      <c r="N30" s="101" t="s">
        <v>31</v>
      </c>
      <c r="O30" s="101" t="s">
        <v>32</v>
      </c>
      <c r="P30" s="101" t="s">
        <v>31</v>
      </c>
      <c r="Q30" s="101" t="s">
        <v>32</v>
      </c>
      <c r="R30" s="101" t="s">
        <v>31</v>
      </c>
      <c r="S30" s="101" t="s">
        <v>32</v>
      </c>
      <c r="T30" s="101" t="s">
        <v>31</v>
      </c>
      <c r="U30" s="101" t="s">
        <v>32</v>
      </c>
      <c r="V30" s="101" t="s">
        <v>31</v>
      </c>
      <c r="W30" s="101" t="s">
        <v>32</v>
      </c>
    </row>
    <row r="31" spans="2:23" x14ac:dyDescent="0.2">
      <c r="B31" s="161">
        <v>581100</v>
      </c>
      <c r="C31" s="162" t="s">
        <v>58</v>
      </c>
      <c r="D31" s="150">
        <v>2917</v>
      </c>
      <c r="E31" s="150">
        <v>1952.44</v>
      </c>
      <c r="F31" s="150">
        <v>2808</v>
      </c>
      <c r="G31" s="150">
        <v>1887.05</v>
      </c>
      <c r="H31" s="150">
        <v>2720</v>
      </c>
      <c r="I31" s="150">
        <v>1784.43</v>
      </c>
      <c r="J31" s="150">
        <v>2557</v>
      </c>
      <c r="K31" s="150">
        <v>1677.82</v>
      </c>
      <c r="L31" s="150">
        <v>2566</v>
      </c>
      <c r="M31" s="150">
        <v>1683.88</v>
      </c>
      <c r="N31" s="150">
        <v>2454</v>
      </c>
      <c r="O31" s="150">
        <v>1654.28</v>
      </c>
      <c r="P31" s="150">
        <v>2524</v>
      </c>
      <c r="Q31" s="150">
        <v>1728.13</v>
      </c>
      <c r="R31" s="150">
        <v>2570</v>
      </c>
      <c r="S31" s="150">
        <v>1778.3</v>
      </c>
      <c r="T31" s="150">
        <v>2551</v>
      </c>
      <c r="U31" s="150">
        <v>1745.86</v>
      </c>
      <c r="V31" s="150">
        <v>2579</v>
      </c>
      <c r="W31" s="150">
        <v>1742.99</v>
      </c>
    </row>
    <row r="32" spans="2:23" x14ac:dyDescent="0.2">
      <c r="B32" s="161">
        <v>581200</v>
      </c>
      <c r="C32" s="162" t="s">
        <v>59</v>
      </c>
      <c r="D32" s="150">
        <v>786</v>
      </c>
      <c r="E32" s="150">
        <v>667.43</v>
      </c>
      <c r="F32" s="150">
        <v>800</v>
      </c>
      <c r="G32" s="150">
        <v>682.61</v>
      </c>
      <c r="H32" s="150">
        <v>818</v>
      </c>
      <c r="I32" s="150">
        <v>709.04</v>
      </c>
      <c r="J32" s="150">
        <v>792</v>
      </c>
      <c r="K32" s="150">
        <v>715.26</v>
      </c>
      <c r="L32" s="150">
        <v>911</v>
      </c>
      <c r="M32" s="150">
        <v>806.49</v>
      </c>
      <c r="N32" s="150">
        <v>890</v>
      </c>
      <c r="O32" s="150">
        <v>785.86</v>
      </c>
      <c r="P32" s="150">
        <v>826</v>
      </c>
      <c r="Q32" s="150">
        <v>721.26</v>
      </c>
      <c r="R32" s="150">
        <v>818</v>
      </c>
      <c r="S32" s="150">
        <v>720.48</v>
      </c>
      <c r="T32" s="150">
        <v>755</v>
      </c>
      <c r="U32" s="150">
        <v>672.73</v>
      </c>
      <c r="V32" s="150">
        <v>699</v>
      </c>
      <c r="W32" s="150">
        <v>610.98</v>
      </c>
    </row>
    <row r="33" spans="2:23" x14ac:dyDescent="0.2">
      <c r="B33" s="161">
        <v>581300</v>
      </c>
      <c r="C33" s="162" t="s">
        <v>60</v>
      </c>
      <c r="D33" s="150">
        <v>12400</v>
      </c>
      <c r="E33" s="150">
        <v>9366.68</v>
      </c>
      <c r="F33" s="150">
        <v>11928</v>
      </c>
      <c r="G33" s="150">
        <v>9004.98</v>
      </c>
      <c r="H33" s="150">
        <v>11363</v>
      </c>
      <c r="I33" s="150">
        <v>8590.7199999999993</v>
      </c>
      <c r="J33" s="150">
        <v>11233</v>
      </c>
      <c r="K33" s="150">
        <v>8537.11</v>
      </c>
      <c r="L33" s="150">
        <v>10359</v>
      </c>
      <c r="M33" s="150">
        <v>7926.89</v>
      </c>
      <c r="N33" s="150">
        <v>8660</v>
      </c>
      <c r="O33" s="150">
        <v>6679.52</v>
      </c>
      <c r="P33" s="150">
        <v>8276</v>
      </c>
      <c r="Q33" s="150">
        <v>6353.72</v>
      </c>
      <c r="R33" s="150">
        <v>8066</v>
      </c>
      <c r="S33" s="150">
        <v>6179.55</v>
      </c>
      <c r="T33" s="150">
        <v>8050</v>
      </c>
      <c r="U33" s="150">
        <v>6170.15</v>
      </c>
      <c r="V33" s="150">
        <v>8237</v>
      </c>
      <c r="W33" s="150">
        <v>6455.83</v>
      </c>
    </row>
    <row r="34" spans="2:23" x14ac:dyDescent="0.2">
      <c r="B34" s="161">
        <v>581400</v>
      </c>
      <c r="C34" s="162" t="s">
        <v>61</v>
      </c>
      <c r="D34" s="150">
        <v>3660</v>
      </c>
      <c r="E34" s="150">
        <v>2623.77</v>
      </c>
      <c r="F34" s="150">
        <v>3521</v>
      </c>
      <c r="G34" s="150">
        <v>2545.66</v>
      </c>
      <c r="H34" s="150">
        <v>3507</v>
      </c>
      <c r="I34" s="150">
        <v>2520.36</v>
      </c>
      <c r="J34" s="150">
        <v>3637</v>
      </c>
      <c r="K34" s="150">
        <v>2628.14</v>
      </c>
      <c r="L34" s="150">
        <v>3769</v>
      </c>
      <c r="M34" s="150">
        <v>2722.54</v>
      </c>
      <c r="N34" s="150">
        <v>4686</v>
      </c>
      <c r="O34" s="150">
        <v>3453.15</v>
      </c>
      <c r="P34" s="150">
        <v>4460</v>
      </c>
      <c r="Q34" s="150">
        <v>3262.34</v>
      </c>
      <c r="R34" s="150">
        <v>4442</v>
      </c>
      <c r="S34" s="150">
        <v>3254.74</v>
      </c>
      <c r="T34" s="150">
        <v>4364</v>
      </c>
      <c r="U34" s="150">
        <v>3246.88</v>
      </c>
      <c r="V34" s="150">
        <v>4348</v>
      </c>
      <c r="W34" s="150">
        <v>3188.18</v>
      </c>
    </row>
    <row r="35" spans="2:23" x14ac:dyDescent="0.2">
      <c r="B35" s="161">
        <v>581900</v>
      </c>
      <c r="C35" s="162" t="s">
        <v>62</v>
      </c>
      <c r="D35" s="150">
        <v>1552</v>
      </c>
      <c r="E35" s="150">
        <v>1087.01</v>
      </c>
      <c r="F35" s="150">
        <v>1485</v>
      </c>
      <c r="G35" s="150">
        <v>1028.24</v>
      </c>
      <c r="H35" s="150">
        <v>1466</v>
      </c>
      <c r="I35" s="150">
        <v>1008.76</v>
      </c>
      <c r="J35" s="150">
        <v>1442</v>
      </c>
      <c r="K35" s="150">
        <v>980.69</v>
      </c>
      <c r="L35" s="150">
        <v>1325</v>
      </c>
      <c r="M35" s="150">
        <v>916.04</v>
      </c>
      <c r="N35" s="150">
        <v>1267</v>
      </c>
      <c r="O35" s="150">
        <v>887.42</v>
      </c>
      <c r="P35" s="150">
        <v>1253</v>
      </c>
      <c r="Q35" s="150">
        <v>878.36</v>
      </c>
      <c r="R35" s="150">
        <v>1083</v>
      </c>
      <c r="S35" s="150">
        <v>746.66</v>
      </c>
      <c r="T35" s="150">
        <v>1293</v>
      </c>
      <c r="U35" s="150">
        <v>912.28</v>
      </c>
      <c r="V35" s="150">
        <v>1229</v>
      </c>
      <c r="W35" s="150">
        <v>858.71</v>
      </c>
    </row>
    <row r="36" spans="2:23" x14ac:dyDescent="0.2">
      <c r="B36" s="161">
        <v>591100</v>
      </c>
      <c r="C36" s="162" t="s">
        <v>63</v>
      </c>
      <c r="D36" s="150">
        <v>4555</v>
      </c>
      <c r="E36" s="150">
        <v>2968.09</v>
      </c>
      <c r="F36" s="150">
        <v>4270</v>
      </c>
      <c r="G36" s="150">
        <v>2897.33</v>
      </c>
      <c r="H36" s="150">
        <v>4668</v>
      </c>
      <c r="I36" s="150">
        <v>3085.37</v>
      </c>
      <c r="J36" s="150">
        <v>4927</v>
      </c>
      <c r="K36" s="150">
        <v>3191.46</v>
      </c>
      <c r="L36" s="150">
        <v>4615</v>
      </c>
      <c r="M36" s="150">
        <v>3078.41</v>
      </c>
      <c r="N36" s="150">
        <v>4895</v>
      </c>
      <c r="O36" s="150">
        <v>3371.18</v>
      </c>
      <c r="P36" s="150">
        <v>4970</v>
      </c>
      <c r="Q36" s="150">
        <v>3410.43</v>
      </c>
      <c r="R36" s="150">
        <v>5198</v>
      </c>
      <c r="S36" s="150">
        <v>3503.07</v>
      </c>
      <c r="T36" s="150">
        <v>5328</v>
      </c>
      <c r="U36" s="150">
        <v>3693.93</v>
      </c>
      <c r="V36" s="150">
        <v>5350</v>
      </c>
      <c r="W36" s="150">
        <v>3636.35</v>
      </c>
    </row>
    <row r="37" spans="2:23" x14ac:dyDescent="0.2">
      <c r="B37" s="161">
        <v>591200</v>
      </c>
      <c r="C37" s="162" t="s">
        <v>64</v>
      </c>
      <c r="D37" s="150">
        <v>210</v>
      </c>
      <c r="E37" s="150">
        <v>134.12</v>
      </c>
      <c r="F37" s="150">
        <v>203</v>
      </c>
      <c r="G37" s="150">
        <v>130.74</v>
      </c>
      <c r="H37" s="150">
        <v>191</v>
      </c>
      <c r="I37" s="150">
        <v>122.09</v>
      </c>
      <c r="J37" s="150">
        <v>189</v>
      </c>
      <c r="K37" s="150">
        <v>126.47</v>
      </c>
      <c r="L37" s="150">
        <v>173</v>
      </c>
      <c r="M37" s="150">
        <v>110.45</v>
      </c>
      <c r="N37" s="150">
        <v>175</v>
      </c>
      <c r="O37" s="150">
        <v>117.15</v>
      </c>
      <c r="P37" s="150">
        <v>176</v>
      </c>
      <c r="Q37" s="150">
        <v>122.29</v>
      </c>
      <c r="R37" s="150">
        <v>221</v>
      </c>
      <c r="S37" s="150">
        <v>145.38999999999999</v>
      </c>
      <c r="T37" s="150">
        <v>201</v>
      </c>
      <c r="U37" s="150">
        <v>136.54</v>
      </c>
      <c r="V37" s="150">
        <v>193</v>
      </c>
      <c r="W37" s="150">
        <v>128.21</v>
      </c>
    </row>
    <row r="38" spans="2:23" x14ac:dyDescent="0.2">
      <c r="B38" s="161">
        <v>591300</v>
      </c>
      <c r="C38" s="162" t="s">
        <v>65</v>
      </c>
      <c r="D38" s="150">
        <v>614</v>
      </c>
      <c r="E38" s="150">
        <v>514.42999999999995</v>
      </c>
      <c r="F38" s="150">
        <v>595</v>
      </c>
      <c r="G38" s="150">
        <v>506.1</v>
      </c>
      <c r="H38" s="150">
        <v>610</v>
      </c>
      <c r="I38" s="150">
        <v>503.92</v>
      </c>
      <c r="J38" s="150">
        <v>584</v>
      </c>
      <c r="K38" s="150">
        <v>495.55</v>
      </c>
      <c r="L38" s="150">
        <v>546</v>
      </c>
      <c r="M38" s="150">
        <v>463.25</v>
      </c>
      <c r="N38" s="150">
        <v>563</v>
      </c>
      <c r="O38" s="150">
        <v>473.87</v>
      </c>
      <c r="P38" s="150">
        <v>562</v>
      </c>
      <c r="Q38" s="150">
        <v>465.76</v>
      </c>
      <c r="R38" s="150">
        <v>553</v>
      </c>
      <c r="S38" s="150">
        <v>469.37</v>
      </c>
      <c r="T38" s="150">
        <v>543</v>
      </c>
      <c r="U38" s="150">
        <v>459.19</v>
      </c>
      <c r="V38" s="150">
        <v>477</v>
      </c>
      <c r="W38" s="150">
        <v>406.89</v>
      </c>
    </row>
    <row r="39" spans="2:23" x14ac:dyDescent="0.2">
      <c r="B39" s="161">
        <v>591400</v>
      </c>
      <c r="C39" s="162" t="s">
        <v>66</v>
      </c>
      <c r="D39" s="150">
        <v>2928</v>
      </c>
      <c r="E39" s="150">
        <v>1350.51</v>
      </c>
      <c r="F39" s="150">
        <v>2942</v>
      </c>
      <c r="G39" s="150">
        <v>1333.55</v>
      </c>
      <c r="H39" s="150">
        <v>2811</v>
      </c>
      <c r="I39" s="150">
        <v>1289.51</v>
      </c>
      <c r="J39" s="150">
        <v>2762</v>
      </c>
      <c r="K39" s="150">
        <v>1274.6099999999999</v>
      </c>
      <c r="L39" s="150">
        <v>2896</v>
      </c>
      <c r="M39" s="150">
        <v>1329.62</v>
      </c>
      <c r="N39" s="150">
        <v>2871</v>
      </c>
      <c r="O39" s="150">
        <v>1374.48</v>
      </c>
      <c r="P39" s="150">
        <v>2833</v>
      </c>
      <c r="Q39" s="150">
        <v>1337.26</v>
      </c>
      <c r="R39" s="150">
        <v>2744</v>
      </c>
      <c r="S39" s="150">
        <v>1296.05</v>
      </c>
      <c r="T39" s="150">
        <v>2780</v>
      </c>
      <c r="U39" s="150">
        <v>1348.09</v>
      </c>
      <c r="V39" s="150">
        <v>2395</v>
      </c>
      <c r="W39" s="150">
        <v>1198.69</v>
      </c>
    </row>
    <row r="40" spans="2:23" x14ac:dyDescent="0.2">
      <c r="B40" s="161">
        <v>592000</v>
      </c>
      <c r="C40" s="162" t="s">
        <v>67</v>
      </c>
      <c r="D40" s="150">
        <v>1436</v>
      </c>
      <c r="E40" s="150">
        <v>934.45</v>
      </c>
      <c r="F40" s="150">
        <v>1424</v>
      </c>
      <c r="G40" s="150">
        <v>905.95</v>
      </c>
      <c r="H40" s="150">
        <v>1401</v>
      </c>
      <c r="I40" s="150">
        <v>894.43</v>
      </c>
      <c r="J40" s="150">
        <v>1464</v>
      </c>
      <c r="K40" s="150">
        <v>921.48</v>
      </c>
      <c r="L40" s="150">
        <v>1466</v>
      </c>
      <c r="M40" s="150">
        <v>911.31</v>
      </c>
      <c r="N40" s="150">
        <v>1441</v>
      </c>
      <c r="O40" s="150">
        <v>943.62</v>
      </c>
      <c r="P40" s="150">
        <v>1394</v>
      </c>
      <c r="Q40" s="150">
        <v>909.56</v>
      </c>
      <c r="R40" s="150">
        <v>1451</v>
      </c>
      <c r="S40" s="150">
        <v>925.16</v>
      </c>
      <c r="T40" s="150">
        <v>1435</v>
      </c>
      <c r="U40" s="150">
        <v>948.75</v>
      </c>
      <c r="V40" s="150">
        <v>1435</v>
      </c>
      <c r="W40" s="150">
        <v>900.06</v>
      </c>
    </row>
    <row r="41" spans="2:23" x14ac:dyDescent="0.2">
      <c r="B41" s="161">
        <v>601000</v>
      </c>
      <c r="C41" s="162" t="s">
        <v>68</v>
      </c>
      <c r="D41" s="150">
        <v>1313</v>
      </c>
      <c r="E41" s="150">
        <v>912.1</v>
      </c>
      <c r="F41" s="150">
        <v>1343</v>
      </c>
      <c r="G41" s="150">
        <v>933.34</v>
      </c>
      <c r="H41" s="150">
        <v>1350</v>
      </c>
      <c r="I41" s="150">
        <v>956.48</v>
      </c>
      <c r="J41" s="150">
        <v>1345</v>
      </c>
      <c r="K41" s="150">
        <v>948.01</v>
      </c>
      <c r="L41" s="150">
        <v>1363</v>
      </c>
      <c r="M41" s="150">
        <v>960.3</v>
      </c>
      <c r="N41" s="150">
        <v>1322</v>
      </c>
      <c r="O41" s="150">
        <v>962.83</v>
      </c>
      <c r="P41" s="150">
        <v>1270</v>
      </c>
      <c r="Q41" s="150">
        <v>928.6</v>
      </c>
      <c r="R41" s="150">
        <v>1367</v>
      </c>
      <c r="S41" s="150">
        <v>958.04</v>
      </c>
      <c r="T41" s="150">
        <v>1409</v>
      </c>
      <c r="U41" s="150">
        <v>980.77</v>
      </c>
      <c r="V41" s="150">
        <v>1131</v>
      </c>
      <c r="W41" s="150">
        <v>784.25</v>
      </c>
    </row>
    <row r="42" spans="2:23" x14ac:dyDescent="0.2">
      <c r="B42" s="161">
        <v>602000</v>
      </c>
      <c r="C42" s="162" t="s">
        <v>69</v>
      </c>
      <c r="D42" s="150">
        <v>9051</v>
      </c>
      <c r="E42" s="150">
        <v>7400.73</v>
      </c>
      <c r="F42" s="150">
        <v>9410</v>
      </c>
      <c r="G42" s="150">
        <v>7616.71</v>
      </c>
      <c r="H42" s="150">
        <v>9346</v>
      </c>
      <c r="I42" s="150">
        <v>7592.21</v>
      </c>
      <c r="J42" s="150">
        <v>9578</v>
      </c>
      <c r="K42" s="150">
        <v>7700.77</v>
      </c>
      <c r="L42" s="150">
        <v>9602</v>
      </c>
      <c r="M42" s="150">
        <v>7711.86</v>
      </c>
      <c r="N42" s="150">
        <v>9506</v>
      </c>
      <c r="O42" s="150">
        <v>7418.8</v>
      </c>
      <c r="P42" s="150">
        <v>9435</v>
      </c>
      <c r="Q42" s="150">
        <v>7314.06</v>
      </c>
      <c r="R42" s="150">
        <v>9491</v>
      </c>
      <c r="S42" s="150">
        <v>7428.7</v>
      </c>
      <c r="T42" s="150">
        <v>9422</v>
      </c>
      <c r="U42" s="150">
        <v>7765.86</v>
      </c>
      <c r="V42" s="150">
        <v>8840</v>
      </c>
      <c r="W42" s="150">
        <v>7208.28</v>
      </c>
    </row>
    <row r="43" spans="2:23" x14ac:dyDescent="0.2">
      <c r="B43" s="161">
        <v>639100</v>
      </c>
      <c r="C43" s="162" t="s">
        <v>70</v>
      </c>
      <c r="D43" s="150">
        <v>1242</v>
      </c>
      <c r="E43" s="150">
        <v>1008.46</v>
      </c>
      <c r="F43" s="150">
        <v>1154</v>
      </c>
      <c r="G43" s="150">
        <v>969.08</v>
      </c>
      <c r="H43" s="150">
        <v>1072</v>
      </c>
      <c r="I43" s="150">
        <v>904.13</v>
      </c>
      <c r="J43" s="150">
        <v>961</v>
      </c>
      <c r="K43" s="150">
        <v>810.51</v>
      </c>
      <c r="L43" s="150">
        <v>889</v>
      </c>
      <c r="M43" s="150">
        <v>735.23</v>
      </c>
      <c r="N43" s="150">
        <v>892</v>
      </c>
      <c r="O43" s="150">
        <v>731.02</v>
      </c>
      <c r="P43" s="150">
        <v>780</v>
      </c>
      <c r="Q43" s="150">
        <v>626.48</v>
      </c>
      <c r="R43" s="150">
        <v>712</v>
      </c>
      <c r="S43" s="150">
        <v>589.24</v>
      </c>
      <c r="T43" s="150">
        <v>629</v>
      </c>
      <c r="U43" s="150">
        <v>507.46</v>
      </c>
      <c r="V43" s="150">
        <v>567</v>
      </c>
      <c r="W43" s="150">
        <v>469</v>
      </c>
    </row>
    <row r="44" spans="2:23" x14ac:dyDescent="0.2">
      <c r="B44" s="161">
        <v>639900</v>
      </c>
      <c r="C44" s="162" t="s">
        <v>71</v>
      </c>
      <c r="D44" s="150">
        <v>440</v>
      </c>
      <c r="E44" s="150">
        <v>323.45</v>
      </c>
      <c r="F44" s="150">
        <v>371</v>
      </c>
      <c r="G44" s="150">
        <v>265.32</v>
      </c>
      <c r="H44" s="150">
        <v>406</v>
      </c>
      <c r="I44" s="150">
        <v>274.04000000000002</v>
      </c>
      <c r="J44" s="150">
        <v>411</v>
      </c>
      <c r="K44" s="150">
        <v>260.77</v>
      </c>
      <c r="L44" s="150">
        <v>427</v>
      </c>
      <c r="M44" s="150">
        <v>273.38</v>
      </c>
      <c r="N44" s="150">
        <v>446</v>
      </c>
      <c r="O44" s="150">
        <v>313.24</v>
      </c>
      <c r="P44" s="150">
        <v>429</v>
      </c>
      <c r="Q44" s="150">
        <v>290.7</v>
      </c>
      <c r="R44" s="150">
        <v>448</v>
      </c>
      <c r="S44" s="150">
        <v>313.05</v>
      </c>
      <c r="T44" s="150">
        <v>507</v>
      </c>
      <c r="U44" s="150">
        <v>353.02</v>
      </c>
      <c r="V44" s="150">
        <v>511</v>
      </c>
      <c r="W44" s="150">
        <v>364.17</v>
      </c>
    </row>
    <row r="45" spans="2:23" ht="11" thickBot="1" x14ac:dyDescent="0.3">
      <c r="B45" s="157"/>
      <c r="C45" s="158" t="s">
        <v>72</v>
      </c>
      <c r="D45" s="69">
        <v>43104</v>
      </c>
      <c r="E45" s="69">
        <v>31243.669999999995</v>
      </c>
      <c r="F45" s="69">
        <v>42254</v>
      </c>
      <c r="G45" s="69">
        <v>30706.66</v>
      </c>
      <c r="H45" s="69">
        <v>41729</v>
      </c>
      <c r="I45" s="69">
        <v>30235.489999999998</v>
      </c>
      <c r="J45" s="69">
        <v>41882</v>
      </c>
      <c r="K45" s="69">
        <v>30268.649999999998</v>
      </c>
      <c r="L45" s="69">
        <v>40907</v>
      </c>
      <c r="M45" s="69">
        <v>29629.65</v>
      </c>
      <c r="N45" s="69">
        <v>40068</v>
      </c>
      <c r="O45" s="69">
        <v>29166.420000000002</v>
      </c>
      <c r="P45" s="69">
        <v>39188</v>
      </c>
      <c r="Q45" s="69">
        <v>28348.95</v>
      </c>
      <c r="R45" s="69">
        <v>39164</v>
      </c>
      <c r="S45" s="69">
        <v>28307.8</v>
      </c>
      <c r="T45" s="69">
        <v>39267</v>
      </c>
      <c r="U45" s="69">
        <v>28941.51</v>
      </c>
      <c r="V45" s="69">
        <v>37991</v>
      </c>
      <c r="W45" s="69">
        <v>27952.589999999993</v>
      </c>
    </row>
    <row r="46" spans="2:23" ht="11" thickTop="1" x14ac:dyDescent="0.25">
      <c r="B46" s="163"/>
      <c r="C46" s="164"/>
      <c r="D46" s="165"/>
      <c r="E46" s="165"/>
      <c r="I46" s="53"/>
    </row>
    <row r="47" spans="2:23" x14ac:dyDescent="0.2">
      <c r="B47" s="133"/>
      <c r="C47" s="24" t="s">
        <v>11</v>
      </c>
      <c r="D47" s="38">
        <v>31152</v>
      </c>
      <c r="E47" s="38">
        <v>29042.48</v>
      </c>
      <c r="F47" s="38">
        <v>30605</v>
      </c>
      <c r="G47" s="38">
        <v>28445.51</v>
      </c>
      <c r="H47" s="38">
        <v>29531</v>
      </c>
      <c r="I47" s="38">
        <v>27497.040000000001</v>
      </c>
      <c r="J47" s="38">
        <v>28819</v>
      </c>
      <c r="K47" s="38">
        <v>26964.91</v>
      </c>
      <c r="L47" s="38">
        <v>27705</v>
      </c>
      <c r="M47" s="38">
        <v>25932.12</v>
      </c>
      <c r="N47" s="38">
        <v>26820</v>
      </c>
      <c r="O47" s="38">
        <v>25099.91</v>
      </c>
      <c r="P47" s="38">
        <v>27100</v>
      </c>
      <c r="Q47" s="38">
        <v>25315.41</v>
      </c>
      <c r="R47" s="38">
        <v>27744</v>
      </c>
      <c r="S47" s="38">
        <v>26010.21</v>
      </c>
      <c r="T47" s="38">
        <v>27762</v>
      </c>
      <c r="U47" s="38">
        <v>26079.3</v>
      </c>
      <c r="V47" s="38">
        <v>28401</v>
      </c>
      <c r="W47" s="38">
        <v>26626.62</v>
      </c>
    </row>
    <row r="48" spans="2:23" x14ac:dyDescent="0.2">
      <c r="B48" s="74"/>
      <c r="C48" s="5" t="s">
        <v>12</v>
      </c>
      <c r="D48" s="11">
        <v>16377</v>
      </c>
      <c r="E48" s="11">
        <v>14812.52</v>
      </c>
      <c r="F48" s="11">
        <v>16652</v>
      </c>
      <c r="G48" s="11">
        <v>15119.55</v>
      </c>
      <c r="H48" s="11">
        <v>16082</v>
      </c>
      <c r="I48" s="11">
        <v>14562.81</v>
      </c>
      <c r="J48" s="11">
        <v>15403</v>
      </c>
      <c r="K48" s="11">
        <v>13965.39</v>
      </c>
      <c r="L48" s="11">
        <v>14723</v>
      </c>
      <c r="M48" s="11">
        <v>13365.61</v>
      </c>
      <c r="N48" s="11">
        <v>14351</v>
      </c>
      <c r="O48" s="11">
        <v>13056.09</v>
      </c>
      <c r="P48" s="11">
        <v>13518</v>
      </c>
      <c r="Q48" s="11">
        <v>12205.31</v>
      </c>
      <c r="R48" s="11">
        <v>13533</v>
      </c>
      <c r="S48" s="11">
        <v>12298.02</v>
      </c>
      <c r="T48" s="11">
        <v>13511</v>
      </c>
      <c r="U48" s="11">
        <v>12341.13</v>
      </c>
      <c r="V48" s="11">
        <v>13350</v>
      </c>
      <c r="W48" s="11">
        <v>12179.59</v>
      </c>
    </row>
    <row r="49" spans="1:23" x14ac:dyDescent="0.2">
      <c r="B49" s="74"/>
      <c r="C49" s="5" t="s">
        <v>13</v>
      </c>
      <c r="D49" s="11">
        <v>25489</v>
      </c>
      <c r="E49" s="11">
        <v>23545.58</v>
      </c>
      <c r="F49" s="11">
        <v>25205</v>
      </c>
      <c r="G49" s="11">
        <v>22997.51</v>
      </c>
      <c r="H49" s="11">
        <v>25450</v>
      </c>
      <c r="I49" s="11">
        <v>23285.69</v>
      </c>
      <c r="J49" s="11">
        <v>26759</v>
      </c>
      <c r="K49" s="11">
        <v>24521.41</v>
      </c>
      <c r="L49" s="11">
        <v>29430</v>
      </c>
      <c r="M49" s="11">
        <v>26983.58</v>
      </c>
      <c r="N49" s="11">
        <v>28787</v>
      </c>
      <c r="O49" s="11">
        <v>26149.15</v>
      </c>
      <c r="P49" s="11">
        <v>28145</v>
      </c>
      <c r="Q49" s="11">
        <v>25221.5</v>
      </c>
      <c r="R49" s="11">
        <v>27756</v>
      </c>
      <c r="S49" s="11">
        <v>25411.55</v>
      </c>
      <c r="T49" s="11">
        <v>27523</v>
      </c>
      <c r="U49" s="11">
        <v>25068.12</v>
      </c>
      <c r="V49" s="11">
        <v>27204</v>
      </c>
      <c r="W49" s="11">
        <v>24683.89</v>
      </c>
    </row>
    <row r="50" spans="1:23" x14ac:dyDescent="0.2">
      <c r="B50" s="74"/>
      <c r="C50" s="5" t="s">
        <v>14</v>
      </c>
      <c r="D50" s="11">
        <v>90974</v>
      </c>
      <c r="E50" s="11">
        <v>78979.87</v>
      </c>
      <c r="F50" s="11">
        <v>92997</v>
      </c>
      <c r="G50" s="11">
        <v>80731.649999999994</v>
      </c>
      <c r="H50" s="11">
        <v>95452</v>
      </c>
      <c r="I50" s="11">
        <v>82942.3</v>
      </c>
      <c r="J50" s="11">
        <v>98741</v>
      </c>
      <c r="K50" s="11">
        <v>85413.63</v>
      </c>
      <c r="L50" s="11">
        <v>99151</v>
      </c>
      <c r="M50" s="11">
        <v>85412.14</v>
      </c>
      <c r="N50" s="11">
        <v>101827</v>
      </c>
      <c r="O50" s="11">
        <v>88367.76</v>
      </c>
      <c r="P50" s="11">
        <v>106789</v>
      </c>
      <c r="Q50" s="11">
        <v>92327.56</v>
      </c>
      <c r="R50" s="11">
        <v>113112</v>
      </c>
      <c r="S50" s="11">
        <v>98728.79</v>
      </c>
      <c r="T50" s="11">
        <v>119297</v>
      </c>
      <c r="U50" s="11">
        <v>104503.7</v>
      </c>
      <c r="V50" s="11">
        <v>123501</v>
      </c>
      <c r="W50" s="11">
        <v>107802.37</v>
      </c>
    </row>
    <row r="51" spans="1:23" s="128" customFormat="1" ht="10.5" x14ac:dyDescent="0.25">
      <c r="A51" s="54"/>
      <c r="B51" s="166"/>
      <c r="C51" s="91" t="s">
        <v>15</v>
      </c>
      <c r="D51" s="134">
        <v>163992</v>
      </c>
      <c r="E51" s="134">
        <v>146380.45000000001</v>
      </c>
      <c r="F51" s="134">
        <v>165459</v>
      </c>
      <c r="G51" s="134">
        <v>147294.21999999997</v>
      </c>
      <c r="H51" s="134">
        <v>166515</v>
      </c>
      <c r="I51" s="134">
        <v>148287.84</v>
      </c>
      <c r="J51" s="134">
        <v>169722</v>
      </c>
      <c r="K51" s="134">
        <v>150865.34000000003</v>
      </c>
      <c r="L51" s="134">
        <v>171009</v>
      </c>
      <c r="M51" s="134">
        <v>151693.45000000001</v>
      </c>
      <c r="N51" s="134">
        <v>171785</v>
      </c>
      <c r="O51" s="134">
        <v>152672.91</v>
      </c>
      <c r="P51" s="134">
        <v>175552</v>
      </c>
      <c r="Q51" s="134">
        <v>155069.78</v>
      </c>
      <c r="R51" s="134">
        <v>182145</v>
      </c>
      <c r="S51" s="134">
        <v>162448.57</v>
      </c>
      <c r="T51" s="134">
        <v>188093</v>
      </c>
      <c r="U51" s="134">
        <v>167992.25</v>
      </c>
      <c r="V51" s="134">
        <v>192456</v>
      </c>
      <c r="W51" s="134">
        <v>171293</v>
      </c>
    </row>
    <row r="52" spans="1:23" x14ac:dyDescent="0.2">
      <c r="B52" s="74"/>
      <c r="C52" s="5" t="s">
        <v>16</v>
      </c>
      <c r="D52" s="11">
        <v>43104</v>
      </c>
      <c r="E52" s="11">
        <v>31243.69</v>
      </c>
      <c r="F52" s="11">
        <v>42254</v>
      </c>
      <c r="G52" s="11">
        <v>30706.68</v>
      </c>
      <c r="H52" s="11">
        <v>41729</v>
      </c>
      <c r="I52" s="11">
        <v>30235.48</v>
      </c>
      <c r="J52" s="11">
        <v>41882</v>
      </c>
      <c r="K52" s="11">
        <v>30268.639999999999</v>
      </c>
      <c r="L52" s="11">
        <v>40907</v>
      </c>
      <c r="M52" s="11">
        <v>29629.64</v>
      </c>
      <c r="N52" s="11">
        <v>40068</v>
      </c>
      <c r="O52" s="11">
        <v>29166.41</v>
      </c>
      <c r="P52" s="11">
        <v>39188</v>
      </c>
      <c r="Q52" s="11">
        <v>28348.92</v>
      </c>
      <c r="R52" s="11">
        <v>39164</v>
      </c>
      <c r="S52" s="11">
        <v>28307.8</v>
      </c>
      <c r="T52" s="11">
        <v>39267</v>
      </c>
      <c r="U52" s="11">
        <v>28941.51</v>
      </c>
      <c r="V52" s="11">
        <v>37991</v>
      </c>
      <c r="W52" s="11">
        <v>27952.58</v>
      </c>
    </row>
    <row r="53" spans="1:23" ht="11" thickBot="1" x14ac:dyDescent="0.3">
      <c r="B53" s="135"/>
      <c r="C53" s="43" t="s">
        <v>17</v>
      </c>
      <c r="D53" s="136">
        <v>207096</v>
      </c>
      <c r="E53" s="136">
        <v>177624.14</v>
      </c>
      <c r="F53" s="136">
        <v>207713</v>
      </c>
      <c r="G53" s="136">
        <v>178000.89999999997</v>
      </c>
      <c r="H53" s="136">
        <v>208244</v>
      </c>
      <c r="I53" s="136">
        <v>178523.32</v>
      </c>
      <c r="J53" s="136">
        <v>211604</v>
      </c>
      <c r="K53" s="136">
        <v>181133.98000000004</v>
      </c>
      <c r="L53" s="136">
        <v>211916</v>
      </c>
      <c r="M53" s="136">
        <v>181323.09000000003</v>
      </c>
      <c r="N53" s="136">
        <v>211853</v>
      </c>
      <c r="O53" s="136">
        <v>181839.32</v>
      </c>
      <c r="P53" s="136">
        <v>214740</v>
      </c>
      <c r="Q53" s="136">
        <v>183418.7</v>
      </c>
      <c r="R53" s="136">
        <v>221309</v>
      </c>
      <c r="S53" s="136">
        <v>190756.37</v>
      </c>
      <c r="T53" s="136">
        <v>227360</v>
      </c>
      <c r="U53" s="136">
        <v>196933.76000000001</v>
      </c>
      <c r="V53" s="136">
        <v>230447</v>
      </c>
      <c r="W53" s="136">
        <v>199245.58000000002</v>
      </c>
    </row>
    <row r="54" spans="1:23" ht="10.5" thickTop="1" x14ac:dyDescent="0.2">
      <c r="B54" s="74"/>
      <c r="C54" s="57" t="s">
        <v>18</v>
      </c>
      <c r="D54" s="167">
        <v>3.8902137610689689</v>
      </c>
      <c r="E54" s="167">
        <v>4.389976967836815</v>
      </c>
      <c r="F54" s="167">
        <v>3.8866608458013312</v>
      </c>
      <c r="G54" s="167">
        <v>4.3744994558033863</v>
      </c>
      <c r="H54" s="167">
        <v>3.8629515766382307</v>
      </c>
      <c r="I54" s="167">
        <v>4.3461326650514085</v>
      </c>
      <c r="J54" s="167">
        <v>3.8891259285602655</v>
      </c>
      <c r="K54" s="167">
        <v>4.3728560329242674</v>
      </c>
      <c r="L54" s="167">
        <v>3.90161422503874</v>
      </c>
      <c r="M54" s="167">
        <v>4.3834078013140436</v>
      </c>
      <c r="N54" s="167">
        <v>3.8931444759206797</v>
      </c>
      <c r="O54" s="167">
        <v>4.3903940090573537</v>
      </c>
      <c r="P54" s="167">
        <v>3.9324491117089551</v>
      </c>
      <c r="Q54" s="167">
        <v>4.4165066828260473</v>
      </c>
      <c r="R54" s="167">
        <v>4.0296389574463758</v>
      </c>
      <c r="S54" s="167">
        <v>4.5357235502948852</v>
      </c>
      <c r="T54" s="167">
        <v>4.1152172438614034</v>
      </c>
      <c r="U54" s="167">
        <v>4.6456082866099768</v>
      </c>
      <c r="V54" s="167">
        <v>4.2543709563182901</v>
      </c>
      <c r="W54" s="167">
        <v>4.7783702696922523</v>
      </c>
    </row>
    <row r="55" spans="1:23" x14ac:dyDescent="0.2">
      <c r="C55" s="5" t="s">
        <v>19</v>
      </c>
      <c r="D55" s="168">
        <v>4.9127256760228502</v>
      </c>
      <c r="E55" s="168">
        <v>5.3269810519903569</v>
      </c>
      <c r="F55" s="168">
        <v>4.8792146952654845</v>
      </c>
      <c r="G55" s="168">
        <v>5.2864588996262913</v>
      </c>
      <c r="H55" s="168">
        <v>4.8310151525415232</v>
      </c>
      <c r="I55" s="168">
        <v>5.2322970819820789</v>
      </c>
      <c r="J55" s="168">
        <v>4.8488387067502536</v>
      </c>
      <c r="K55" s="168">
        <v>5.2501974092298713</v>
      </c>
      <c r="L55" s="168">
        <v>4.8349179289587667</v>
      </c>
      <c r="M55" s="168">
        <v>5.2396003074909867</v>
      </c>
      <c r="N55" s="168">
        <v>4.8012011331444757</v>
      </c>
      <c r="O55" s="168">
        <v>5.2291284756350223</v>
      </c>
      <c r="P55" s="168">
        <v>4.8102791323845988</v>
      </c>
      <c r="Q55" s="168">
        <v>5.2239057429840043</v>
      </c>
      <c r="R55" s="168">
        <v>4.8960738314721777</v>
      </c>
      <c r="S55" s="168">
        <v>5.3261051160854462</v>
      </c>
      <c r="T55" s="168">
        <v>4.9743254271255637</v>
      </c>
      <c r="U55" s="168">
        <v>5.4459482944556106</v>
      </c>
      <c r="V55" s="168">
        <v>5.0941878859099274</v>
      </c>
      <c r="W55" s="168">
        <v>5.5581322986904862</v>
      </c>
    </row>
    <row r="56" spans="1:23" ht="11" thickBot="1" x14ac:dyDescent="0.3">
      <c r="B56" s="135"/>
      <c r="C56" s="43" t="s">
        <v>73</v>
      </c>
      <c r="D56" s="169">
        <v>4215501</v>
      </c>
      <c r="E56" s="169">
        <v>3334424.1</v>
      </c>
      <c r="F56" s="169">
        <v>4257099</v>
      </c>
      <c r="G56" s="169">
        <v>3367110.26</v>
      </c>
      <c r="H56" s="169">
        <v>4310564</v>
      </c>
      <c r="I56" s="170">
        <v>3411949.23</v>
      </c>
      <c r="J56" s="169">
        <v>4364014</v>
      </c>
      <c r="K56" s="170">
        <v>3450041.32</v>
      </c>
      <c r="L56" s="169">
        <v>4383032</v>
      </c>
      <c r="M56" s="170">
        <v>3460628.28</v>
      </c>
      <c r="N56" s="169">
        <v>4412500</v>
      </c>
      <c r="O56" s="170">
        <v>3477430.72</v>
      </c>
      <c r="P56" s="169">
        <v>4464190</v>
      </c>
      <c r="Q56" s="170">
        <v>3511141.07</v>
      </c>
      <c r="R56" s="170">
        <v>4520132</v>
      </c>
      <c r="S56" s="170">
        <v>3581535.96</v>
      </c>
      <c r="T56" s="170">
        <v>4570670</v>
      </c>
      <c r="U56" s="170">
        <v>3616151.85</v>
      </c>
      <c r="V56" s="170">
        <v>4523724</v>
      </c>
      <c r="W56" s="170">
        <v>3584757.78</v>
      </c>
    </row>
    <row r="57" spans="1:23" ht="13.5" thickTop="1" x14ac:dyDescent="0.2">
      <c r="B57" s="215" t="s">
        <v>198</v>
      </c>
      <c r="D57" s="171"/>
      <c r="E57" s="172"/>
      <c r="S57" s="139"/>
      <c r="U57" s="139"/>
      <c r="W57" s="139" t="s">
        <v>200</v>
      </c>
    </row>
    <row r="58" spans="1:23" ht="10.5" x14ac:dyDescent="0.25">
      <c r="B58" s="1" t="s">
        <v>20</v>
      </c>
      <c r="C58" s="173"/>
      <c r="D58" s="174"/>
      <c r="E58" s="174"/>
      <c r="F58" s="174"/>
      <c r="G58" s="175"/>
      <c r="H58" s="174"/>
      <c r="I58" s="175"/>
      <c r="J58" s="174"/>
      <c r="K58" s="174"/>
    </row>
    <row r="59" spans="1:23" ht="10.5" x14ac:dyDescent="0.25">
      <c r="B59" s="1" t="s">
        <v>201</v>
      </c>
      <c r="C59" s="176"/>
      <c r="D59" s="177"/>
      <c r="E59" s="177"/>
      <c r="F59" s="177"/>
      <c r="G59" s="177"/>
      <c r="H59" s="177"/>
      <c r="I59" s="72"/>
    </row>
    <row r="60" spans="1:23" ht="10.5" x14ac:dyDescent="0.25">
      <c r="B60" s="1"/>
      <c r="C60" s="176"/>
      <c r="D60" s="177"/>
      <c r="E60" s="177"/>
      <c r="F60" s="177"/>
      <c r="G60" s="177"/>
      <c r="H60" s="177"/>
      <c r="I60" s="72"/>
    </row>
    <row r="61" spans="1:23" ht="11.5" x14ac:dyDescent="0.25">
      <c r="B61" s="152" t="s">
        <v>184</v>
      </c>
      <c r="C61" s="53"/>
      <c r="G61" s="53"/>
      <c r="H61" s="53"/>
      <c r="I61" s="53"/>
      <c r="J61" s="53"/>
    </row>
    <row r="62" spans="1:23" ht="10.5" x14ac:dyDescent="0.2">
      <c r="B62" s="87" t="s">
        <v>1</v>
      </c>
      <c r="C62" s="87"/>
      <c r="D62" s="53"/>
      <c r="E62" s="53"/>
      <c r="F62" s="53"/>
      <c r="G62" s="53"/>
      <c r="H62" s="53"/>
    </row>
    <row r="63" spans="1:23" ht="10.5" x14ac:dyDescent="0.25">
      <c r="B63" s="166" t="s">
        <v>74</v>
      </c>
      <c r="C63" s="178" t="s">
        <v>29</v>
      </c>
      <c r="D63" s="179">
        <v>1995</v>
      </c>
      <c r="E63" s="179">
        <v>1998</v>
      </c>
      <c r="F63" s="179">
        <v>2001</v>
      </c>
      <c r="G63" s="179">
        <v>2005</v>
      </c>
      <c r="H63" s="179">
        <v>2008</v>
      </c>
      <c r="I63" s="53"/>
    </row>
    <row r="64" spans="1:23" x14ac:dyDescent="0.2">
      <c r="B64" s="180">
        <v>261100</v>
      </c>
      <c r="C64" s="133" t="s">
        <v>33</v>
      </c>
      <c r="D64" s="11">
        <v>14234</v>
      </c>
      <c r="E64" s="11">
        <v>15835</v>
      </c>
      <c r="F64" s="11">
        <v>20791</v>
      </c>
      <c r="G64" s="11">
        <v>23259</v>
      </c>
      <c r="H64" s="11">
        <v>25130</v>
      </c>
    </row>
    <row r="65" spans="2:8" x14ac:dyDescent="0.2">
      <c r="B65" s="180">
        <v>261200</v>
      </c>
      <c r="C65" s="74" t="s">
        <v>34</v>
      </c>
      <c r="D65" s="11">
        <v>1570</v>
      </c>
      <c r="E65" s="11">
        <v>2065</v>
      </c>
      <c r="F65" s="11">
        <v>2106</v>
      </c>
      <c r="G65" s="11">
        <v>2032</v>
      </c>
      <c r="H65" s="11">
        <v>2644</v>
      </c>
    </row>
    <row r="66" spans="2:8" x14ac:dyDescent="0.2">
      <c r="B66" s="180">
        <v>262000</v>
      </c>
      <c r="C66" s="74" t="s">
        <v>35</v>
      </c>
      <c r="D66" s="11">
        <v>4764</v>
      </c>
      <c r="E66" s="11">
        <v>2574</v>
      </c>
      <c r="F66" s="11">
        <v>3229</v>
      </c>
      <c r="G66" s="11">
        <v>1082</v>
      </c>
      <c r="H66" s="11">
        <v>1941</v>
      </c>
    </row>
    <row r="67" spans="2:8" x14ac:dyDescent="0.2">
      <c r="B67" s="180">
        <v>263000</v>
      </c>
      <c r="C67" s="74" t="s">
        <v>36</v>
      </c>
      <c r="D67" s="11">
        <v>10174</v>
      </c>
      <c r="E67" s="11">
        <v>5079</v>
      </c>
      <c r="F67" s="11">
        <v>7511</v>
      </c>
      <c r="G67" s="11">
        <v>4081</v>
      </c>
      <c r="H67" s="11">
        <v>3734</v>
      </c>
    </row>
    <row r="68" spans="2:8" x14ac:dyDescent="0.2">
      <c r="B68" s="180">
        <v>264000</v>
      </c>
      <c r="C68" s="74" t="s">
        <v>37</v>
      </c>
      <c r="D68" s="11">
        <v>923</v>
      </c>
      <c r="E68" s="11">
        <v>596</v>
      </c>
      <c r="F68" s="11">
        <v>738</v>
      </c>
      <c r="G68" s="11">
        <v>519</v>
      </c>
      <c r="H68" s="11">
        <v>515</v>
      </c>
    </row>
    <row r="69" spans="2:8" x14ac:dyDescent="0.2">
      <c r="B69" s="180">
        <v>268000</v>
      </c>
      <c r="C69" s="74" t="s">
        <v>38</v>
      </c>
      <c r="D69" s="11">
        <v>240</v>
      </c>
      <c r="E69" s="11">
        <v>266</v>
      </c>
      <c r="F69" s="11">
        <v>296</v>
      </c>
      <c r="G69" s="11">
        <v>172</v>
      </c>
      <c r="H69" s="11">
        <v>97</v>
      </c>
    </row>
    <row r="70" spans="2:8" x14ac:dyDescent="0.2">
      <c r="B70" s="180">
        <v>465101</v>
      </c>
      <c r="C70" s="74" t="s">
        <v>39</v>
      </c>
      <c r="D70" s="11">
        <v>12445</v>
      </c>
      <c r="E70" s="11">
        <v>12222</v>
      </c>
      <c r="F70" s="11">
        <v>11901</v>
      </c>
      <c r="G70" s="11">
        <v>10771</v>
      </c>
      <c r="H70" s="11">
        <v>10801</v>
      </c>
    </row>
    <row r="71" spans="2:8" x14ac:dyDescent="0.2">
      <c r="B71" s="180">
        <v>465102</v>
      </c>
      <c r="C71" s="74" t="s">
        <v>40</v>
      </c>
      <c r="D71" s="11">
        <v>900</v>
      </c>
      <c r="E71" s="11">
        <v>1473</v>
      </c>
      <c r="F71" s="11">
        <v>1473</v>
      </c>
      <c r="G71" s="11">
        <v>1573</v>
      </c>
      <c r="H71" s="11">
        <v>1766</v>
      </c>
    </row>
    <row r="72" spans="2:8" x14ac:dyDescent="0.2">
      <c r="B72" s="180">
        <v>465200</v>
      </c>
      <c r="C72" s="74" t="s">
        <v>41</v>
      </c>
      <c r="D72" s="11">
        <v>4974</v>
      </c>
      <c r="E72" s="11">
        <v>6402</v>
      </c>
      <c r="F72" s="11">
        <v>5959</v>
      </c>
      <c r="G72" s="11">
        <v>4934</v>
      </c>
      <c r="H72" s="11">
        <v>4820</v>
      </c>
    </row>
    <row r="73" spans="2:8" ht="20" x14ac:dyDescent="0.2">
      <c r="B73" s="155" t="s">
        <v>190</v>
      </c>
      <c r="C73" s="156" t="s">
        <v>191</v>
      </c>
      <c r="D73" s="11">
        <v>747</v>
      </c>
      <c r="E73" s="11">
        <v>117</v>
      </c>
      <c r="F73" s="11">
        <v>343</v>
      </c>
      <c r="G73" s="11">
        <v>272</v>
      </c>
      <c r="H73" s="11">
        <v>257</v>
      </c>
    </row>
    <row r="74" spans="2:8" x14ac:dyDescent="0.2">
      <c r="B74" s="180">
        <v>611000</v>
      </c>
      <c r="C74" s="74" t="s">
        <v>44</v>
      </c>
      <c r="D74" s="11">
        <v>27900</v>
      </c>
      <c r="E74" s="11">
        <v>26640</v>
      </c>
      <c r="F74" s="11">
        <v>26326</v>
      </c>
      <c r="G74" s="11">
        <v>18740</v>
      </c>
      <c r="H74" s="11">
        <v>20801</v>
      </c>
    </row>
    <row r="75" spans="2:8" x14ac:dyDescent="0.2">
      <c r="B75" s="180">
        <v>612000</v>
      </c>
      <c r="C75" s="74" t="s">
        <v>45</v>
      </c>
      <c r="D75" s="11">
        <v>63</v>
      </c>
      <c r="E75" s="11">
        <v>596</v>
      </c>
      <c r="F75" s="11">
        <v>503</v>
      </c>
      <c r="G75" s="11">
        <v>2732</v>
      </c>
      <c r="H75" s="11">
        <v>1356</v>
      </c>
    </row>
    <row r="76" spans="2:8" x14ac:dyDescent="0.2">
      <c r="B76" s="180">
        <v>613000</v>
      </c>
      <c r="C76" s="74" t="s">
        <v>46</v>
      </c>
      <c r="D76" s="11">
        <v>15</v>
      </c>
      <c r="E76" s="11">
        <v>180</v>
      </c>
      <c r="F76" s="11">
        <v>120</v>
      </c>
      <c r="G76" s="11">
        <v>2520</v>
      </c>
      <c r="H76" s="11">
        <v>1887</v>
      </c>
    </row>
    <row r="77" spans="2:8" x14ac:dyDescent="0.2">
      <c r="B77" s="180">
        <v>619000</v>
      </c>
      <c r="C77" s="74" t="s">
        <v>47</v>
      </c>
      <c r="D77" s="11">
        <v>62</v>
      </c>
      <c r="E77" s="11">
        <v>155</v>
      </c>
      <c r="F77" s="11">
        <v>570</v>
      </c>
      <c r="G77" s="11">
        <v>406</v>
      </c>
      <c r="H77" s="11">
        <v>613</v>
      </c>
    </row>
    <row r="78" spans="2:8" x14ac:dyDescent="0.2">
      <c r="B78" s="180">
        <v>620100</v>
      </c>
      <c r="C78" s="74" t="s">
        <v>48</v>
      </c>
      <c r="D78" s="11">
        <v>11345</v>
      </c>
      <c r="E78" s="11">
        <v>17706</v>
      </c>
      <c r="F78" s="11">
        <v>25429</v>
      </c>
      <c r="G78" s="11">
        <v>25654</v>
      </c>
      <c r="H78" s="11">
        <v>29605</v>
      </c>
    </row>
    <row r="79" spans="2:8" x14ac:dyDescent="0.2">
      <c r="B79" s="180">
        <v>620200</v>
      </c>
      <c r="C79" s="74" t="s">
        <v>49</v>
      </c>
      <c r="D79" s="11">
        <v>11632</v>
      </c>
      <c r="E79" s="11">
        <v>17394</v>
      </c>
      <c r="F79" s="11">
        <v>30253</v>
      </c>
      <c r="G79" s="11">
        <v>28648</v>
      </c>
      <c r="H79" s="11">
        <v>33125</v>
      </c>
    </row>
    <row r="80" spans="2:8" x14ac:dyDescent="0.2">
      <c r="B80" s="180">
        <v>620300</v>
      </c>
      <c r="C80" s="74" t="s">
        <v>50</v>
      </c>
      <c r="D80" s="11">
        <v>1765</v>
      </c>
      <c r="E80" s="11">
        <v>1133</v>
      </c>
      <c r="F80" s="11">
        <v>1389</v>
      </c>
      <c r="G80" s="11">
        <v>971</v>
      </c>
      <c r="H80" s="11">
        <v>525</v>
      </c>
    </row>
    <row r="81" spans="2:10" x14ac:dyDescent="0.2">
      <c r="B81" s="180">
        <v>620900</v>
      </c>
      <c r="C81" s="74" t="s">
        <v>51</v>
      </c>
      <c r="D81" s="11">
        <v>1217</v>
      </c>
      <c r="E81" s="11">
        <v>872</v>
      </c>
      <c r="F81" s="11">
        <v>894</v>
      </c>
      <c r="G81" s="11">
        <v>1150</v>
      </c>
      <c r="H81" s="11">
        <v>2043</v>
      </c>
    </row>
    <row r="82" spans="2:10" x14ac:dyDescent="0.2">
      <c r="B82" s="180">
        <v>631100</v>
      </c>
      <c r="C82" s="74" t="s">
        <v>52</v>
      </c>
      <c r="D82" s="11">
        <v>674</v>
      </c>
      <c r="E82" s="11">
        <v>1404</v>
      </c>
      <c r="F82" s="11">
        <v>2599</v>
      </c>
      <c r="G82" s="11">
        <v>3030</v>
      </c>
      <c r="H82" s="11">
        <v>2896</v>
      </c>
    </row>
    <row r="83" spans="2:10" x14ac:dyDescent="0.2">
      <c r="B83" s="180">
        <v>631200</v>
      </c>
      <c r="C83" s="74" t="s">
        <v>53</v>
      </c>
      <c r="D83" s="11">
        <v>6</v>
      </c>
      <c r="E83" s="11">
        <v>288</v>
      </c>
      <c r="F83" s="11">
        <v>937</v>
      </c>
      <c r="G83" s="11">
        <v>445</v>
      </c>
      <c r="H83" s="11">
        <v>606</v>
      </c>
    </row>
    <row r="84" spans="2:10" x14ac:dyDescent="0.2">
      <c r="B84" s="180">
        <v>951100</v>
      </c>
      <c r="C84" s="74" t="s">
        <v>54</v>
      </c>
      <c r="D84" s="11">
        <v>1100</v>
      </c>
      <c r="E84" s="11">
        <v>581</v>
      </c>
      <c r="F84" s="11">
        <v>806</v>
      </c>
      <c r="G84" s="11">
        <v>808</v>
      </c>
      <c r="H84" s="11">
        <v>956</v>
      </c>
    </row>
    <row r="85" spans="2:10" x14ac:dyDescent="0.2">
      <c r="B85" s="180">
        <v>951200</v>
      </c>
      <c r="C85" s="181" t="s">
        <v>55</v>
      </c>
      <c r="D85" s="11">
        <v>502</v>
      </c>
      <c r="E85" s="11">
        <v>867</v>
      </c>
      <c r="F85" s="11">
        <v>619</v>
      </c>
      <c r="G85" s="11">
        <v>403</v>
      </c>
      <c r="H85" s="11">
        <v>379</v>
      </c>
    </row>
    <row r="86" spans="2:10" ht="11" thickBot="1" x14ac:dyDescent="0.3">
      <c r="B86" s="135"/>
      <c r="C86" s="182" t="s">
        <v>25</v>
      </c>
      <c r="D86" s="136">
        <f>SUM(D64:D85)</f>
        <v>107252</v>
      </c>
      <c r="E86" s="136">
        <f>SUM(E64:E85)</f>
        <v>114445</v>
      </c>
      <c r="F86" s="136">
        <f>SUM(F64:F85)</f>
        <v>144792</v>
      </c>
      <c r="G86" s="136">
        <f>SUM(G64:G85)</f>
        <v>134202</v>
      </c>
      <c r="H86" s="136">
        <f>SUM(H64:H85)</f>
        <v>146497</v>
      </c>
      <c r="I86" s="159"/>
      <c r="J86" s="183"/>
    </row>
    <row r="87" spans="2:10" ht="10.5" thickTop="1" x14ac:dyDescent="0.2">
      <c r="D87" s="53"/>
      <c r="E87" s="53"/>
      <c r="F87" s="53"/>
      <c r="H87" s="53"/>
    </row>
    <row r="88" spans="2:10" ht="10.5" x14ac:dyDescent="0.25">
      <c r="B88" s="166" t="s">
        <v>74</v>
      </c>
      <c r="C88" s="184" t="s">
        <v>16</v>
      </c>
      <c r="D88" s="179">
        <v>1995</v>
      </c>
      <c r="E88" s="179">
        <v>1998</v>
      </c>
      <c r="F88" s="179">
        <v>2001</v>
      </c>
      <c r="G88" s="179">
        <v>2005</v>
      </c>
      <c r="H88" s="179">
        <v>2008</v>
      </c>
    </row>
    <row r="89" spans="2:10" x14ac:dyDescent="0.2">
      <c r="B89" s="185">
        <v>581100</v>
      </c>
      <c r="C89" s="54" t="s">
        <v>58</v>
      </c>
      <c r="D89" s="11">
        <v>3257</v>
      </c>
      <c r="E89" s="11">
        <v>2986</v>
      </c>
      <c r="F89" s="11">
        <v>2644</v>
      </c>
      <c r="G89" s="11">
        <v>2714</v>
      </c>
      <c r="H89" s="11">
        <v>2381</v>
      </c>
    </row>
    <row r="90" spans="2:10" x14ac:dyDescent="0.2">
      <c r="B90" s="185">
        <v>581200</v>
      </c>
      <c r="C90" s="54" t="s">
        <v>59</v>
      </c>
      <c r="D90" s="11">
        <v>249</v>
      </c>
      <c r="E90" s="11">
        <v>707</v>
      </c>
      <c r="F90" s="11">
        <v>1137</v>
      </c>
      <c r="G90" s="11">
        <v>793</v>
      </c>
      <c r="H90" s="11">
        <v>839</v>
      </c>
    </row>
    <row r="91" spans="2:10" x14ac:dyDescent="0.2">
      <c r="B91" s="185">
        <v>581300</v>
      </c>
      <c r="C91" s="54" t="s">
        <v>60</v>
      </c>
      <c r="D91" s="11">
        <v>7224</v>
      </c>
      <c r="E91" s="11">
        <v>8847</v>
      </c>
      <c r="F91" s="11">
        <v>10433</v>
      </c>
      <c r="G91" s="11">
        <v>8467</v>
      </c>
      <c r="H91" s="11">
        <v>8694</v>
      </c>
    </row>
    <row r="92" spans="2:10" x14ac:dyDescent="0.2">
      <c r="B92" s="185">
        <v>581400</v>
      </c>
      <c r="C92" s="54" t="s">
        <v>61</v>
      </c>
      <c r="D92" s="11">
        <v>2442</v>
      </c>
      <c r="E92" s="11">
        <v>5151</v>
      </c>
      <c r="F92" s="11">
        <v>3580</v>
      </c>
      <c r="G92" s="11">
        <v>3429</v>
      </c>
      <c r="H92" s="11">
        <v>3572</v>
      </c>
    </row>
    <row r="93" spans="2:10" x14ac:dyDescent="0.2">
      <c r="B93" s="185">
        <v>581900</v>
      </c>
      <c r="C93" s="54" t="s">
        <v>62</v>
      </c>
      <c r="D93" s="11">
        <v>4244</v>
      </c>
      <c r="E93" s="11">
        <v>932</v>
      </c>
      <c r="F93" s="11">
        <v>848</v>
      </c>
      <c r="G93" s="11">
        <v>1112</v>
      </c>
      <c r="H93" s="11">
        <v>1387</v>
      </c>
    </row>
    <row r="94" spans="2:10" x14ac:dyDescent="0.2">
      <c r="B94" s="185">
        <v>591100</v>
      </c>
      <c r="C94" s="54" t="s">
        <v>63</v>
      </c>
      <c r="D94" s="11">
        <v>847</v>
      </c>
      <c r="E94" s="11">
        <v>1543</v>
      </c>
      <c r="F94" s="11">
        <v>1901</v>
      </c>
      <c r="G94" s="11">
        <v>2134</v>
      </c>
      <c r="H94" s="11">
        <v>2718</v>
      </c>
    </row>
    <row r="95" spans="2:10" x14ac:dyDescent="0.2">
      <c r="B95" s="185">
        <v>591200</v>
      </c>
      <c r="C95" s="54" t="s">
        <v>64</v>
      </c>
      <c r="D95" s="11">
        <v>77</v>
      </c>
      <c r="E95" s="11">
        <v>101</v>
      </c>
      <c r="F95" s="11">
        <v>185</v>
      </c>
      <c r="G95" s="11">
        <v>180</v>
      </c>
      <c r="H95" s="11">
        <v>213</v>
      </c>
    </row>
    <row r="96" spans="2:10" x14ac:dyDescent="0.2">
      <c r="B96" s="185">
        <v>591300</v>
      </c>
      <c r="C96" s="54" t="s">
        <v>65</v>
      </c>
      <c r="D96" s="11">
        <v>230</v>
      </c>
      <c r="E96" s="11">
        <v>245</v>
      </c>
      <c r="F96" s="11">
        <v>234</v>
      </c>
      <c r="G96" s="11">
        <v>286</v>
      </c>
      <c r="H96" s="11">
        <v>258</v>
      </c>
    </row>
    <row r="97" spans="2:15" x14ac:dyDescent="0.2">
      <c r="B97" s="185">
        <v>591400</v>
      </c>
      <c r="C97" s="54" t="s">
        <v>66</v>
      </c>
      <c r="D97" s="11">
        <v>1986</v>
      </c>
      <c r="E97" s="11">
        <v>2182</v>
      </c>
      <c r="F97" s="11">
        <v>2508</v>
      </c>
      <c r="G97" s="11">
        <v>2583</v>
      </c>
      <c r="H97" s="11">
        <v>2341</v>
      </c>
    </row>
    <row r="98" spans="2:15" x14ac:dyDescent="0.2">
      <c r="B98" s="185">
        <v>592000</v>
      </c>
      <c r="C98" s="54" t="s">
        <v>67</v>
      </c>
      <c r="D98" s="11">
        <v>872</v>
      </c>
      <c r="E98" s="11">
        <v>792</v>
      </c>
      <c r="F98" s="11">
        <v>1202</v>
      </c>
      <c r="G98" s="11">
        <v>1111</v>
      </c>
      <c r="H98" s="11">
        <v>1072</v>
      </c>
    </row>
    <row r="99" spans="2:15" x14ac:dyDescent="0.2">
      <c r="B99" s="185">
        <v>601000</v>
      </c>
      <c r="C99" s="54" t="s">
        <v>68</v>
      </c>
      <c r="D99" s="11">
        <v>6081</v>
      </c>
      <c r="E99" s="11">
        <v>7108</v>
      </c>
      <c r="F99" s="11">
        <v>6006</v>
      </c>
      <c r="G99" s="11">
        <v>5440</v>
      </c>
      <c r="H99" s="11">
        <v>1033</v>
      </c>
    </row>
    <row r="100" spans="2:15" x14ac:dyDescent="0.2">
      <c r="B100" s="185">
        <v>602000</v>
      </c>
      <c r="C100" s="54" t="s">
        <v>69</v>
      </c>
      <c r="D100" s="11">
        <v>455</v>
      </c>
      <c r="E100" s="11">
        <v>617</v>
      </c>
      <c r="F100" s="11">
        <v>1418</v>
      </c>
      <c r="G100" s="11">
        <v>2728</v>
      </c>
      <c r="H100" s="11">
        <v>5947</v>
      </c>
      <c r="I100" s="53"/>
    </row>
    <row r="101" spans="2:15" x14ac:dyDescent="0.2">
      <c r="B101" s="185">
        <v>639100</v>
      </c>
      <c r="C101" s="54" t="s">
        <v>70</v>
      </c>
      <c r="D101" s="11">
        <v>858</v>
      </c>
      <c r="E101" s="11">
        <v>1362</v>
      </c>
      <c r="F101" s="11">
        <v>1314</v>
      </c>
      <c r="G101" s="11">
        <v>1066</v>
      </c>
      <c r="H101" s="11">
        <v>1152</v>
      </c>
      <c r="I101" s="53"/>
    </row>
    <row r="102" spans="2:15" x14ac:dyDescent="0.2">
      <c r="B102" s="185">
        <v>639900</v>
      </c>
      <c r="C102" s="54" t="s">
        <v>71</v>
      </c>
      <c r="D102" s="11">
        <v>873</v>
      </c>
      <c r="E102" s="11">
        <v>379</v>
      </c>
      <c r="F102" s="11">
        <v>412</v>
      </c>
      <c r="G102" s="11">
        <v>630</v>
      </c>
      <c r="H102" s="11">
        <v>536</v>
      </c>
      <c r="I102" s="53"/>
    </row>
    <row r="103" spans="2:15" ht="11" thickBot="1" x14ac:dyDescent="0.3">
      <c r="B103" s="186"/>
      <c r="C103" s="187" t="s">
        <v>75</v>
      </c>
      <c r="D103" s="188">
        <v>29695</v>
      </c>
      <c r="E103" s="188">
        <v>32952</v>
      </c>
      <c r="F103" s="188">
        <v>33822</v>
      </c>
      <c r="G103" s="188">
        <v>32673</v>
      </c>
      <c r="H103" s="188">
        <v>32143</v>
      </c>
      <c r="I103" s="53"/>
    </row>
    <row r="104" spans="2:15" ht="10.5" thickTop="1" x14ac:dyDescent="0.2">
      <c r="B104" s="53"/>
      <c r="C104" s="53"/>
      <c r="D104" s="53"/>
      <c r="E104" s="53"/>
      <c r="F104" s="53"/>
      <c r="G104" s="53"/>
      <c r="H104" s="53"/>
      <c r="I104" s="53"/>
    </row>
    <row r="105" spans="2:15" x14ac:dyDescent="0.2">
      <c r="B105" s="133"/>
      <c r="C105" s="24" t="s">
        <v>11</v>
      </c>
      <c r="D105" s="38">
        <v>31905</v>
      </c>
      <c r="E105" s="38">
        <v>26415</v>
      </c>
      <c r="F105" s="38">
        <v>34671</v>
      </c>
      <c r="G105" s="38">
        <v>31145</v>
      </c>
      <c r="H105" s="38">
        <v>34061</v>
      </c>
      <c r="I105" s="53"/>
      <c r="J105" s="53"/>
      <c r="K105" s="53"/>
      <c r="L105" s="53"/>
      <c r="M105" s="53"/>
      <c r="N105" s="53"/>
      <c r="O105" s="53"/>
    </row>
    <row r="106" spans="2:15" x14ac:dyDescent="0.2">
      <c r="B106" s="74"/>
      <c r="C106" s="5" t="s">
        <v>12</v>
      </c>
      <c r="D106" s="11">
        <v>18319</v>
      </c>
      <c r="E106" s="11">
        <v>20097</v>
      </c>
      <c r="F106" s="11">
        <v>19333</v>
      </c>
      <c r="G106" s="11">
        <v>17278</v>
      </c>
      <c r="H106" s="11">
        <v>17387</v>
      </c>
      <c r="I106" s="53"/>
      <c r="J106" s="53"/>
      <c r="K106" s="53"/>
      <c r="L106" s="53"/>
      <c r="M106" s="53"/>
      <c r="N106" s="53"/>
      <c r="O106" s="53"/>
    </row>
    <row r="107" spans="2:15" x14ac:dyDescent="0.2">
      <c r="B107" s="74"/>
      <c r="C107" s="5" t="s">
        <v>13</v>
      </c>
      <c r="D107" s="11">
        <v>28040</v>
      </c>
      <c r="E107" s="11">
        <v>27571</v>
      </c>
      <c r="F107" s="11">
        <v>27519</v>
      </c>
      <c r="G107" s="11">
        <v>24398</v>
      </c>
      <c r="H107" s="11">
        <v>24657</v>
      </c>
      <c r="I107" s="53"/>
      <c r="J107" s="53"/>
      <c r="K107" s="53"/>
      <c r="L107" s="53"/>
      <c r="M107" s="53"/>
      <c r="N107" s="53"/>
      <c r="O107" s="53"/>
    </row>
    <row r="108" spans="2:15" x14ac:dyDescent="0.2">
      <c r="B108" s="74"/>
      <c r="C108" s="5" t="s">
        <v>14</v>
      </c>
      <c r="D108" s="11">
        <v>28988</v>
      </c>
      <c r="E108" s="11">
        <v>40360</v>
      </c>
      <c r="F108" s="11">
        <v>63269</v>
      </c>
      <c r="G108" s="11">
        <v>61381</v>
      </c>
      <c r="H108" s="11">
        <v>70392</v>
      </c>
      <c r="I108" s="53"/>
      <c r="J108" s="53"/>
      <c r="K108" s="53"/>
      <c r="L108" s="53"/>
      <c r="M108" s="53"/>
      <c r="N108" s="53"/>
      <c r="O108" s="53"/>
    </row>
    <row r="109" spans="2:15" ht="10.5" x14ac:dyDescent="0.25">
      <c r="B109" s="131"/>
      <c r="C109" s="50" t="s">
        <v>15</v>
      </c>
      <c r="D109" s="134">
        <v>107252</v>
      </c>
      <c r="E109" s="134">
        <v>114443</v>
      </c>
      <c r="F109" s="134">
        <v>144792</v>
      </c>
      <c r="G109" s="134">
        <v>134202</v>
      </c>
      <c r="H109" s="134">
        <v>146497</v>
      </c>
      <c r="I109" s="53"/>
      <c r="J109" s="53"/>
      <c r="K109" s="53"/>
      <c r="L109" s="53"/>
      <c r="M109" s="53"/>
      <c r="N109" s="53"/>
      <c r="O109" s="53"/>
    </row>
    <row r="110" spans="2:15" x14ac:dyDescent="0.2">
      <c r="B110" s="74"/>
      <c r="C110" s="5" t="s">
        <v>16</v>
      </c>
      <c r="D110" s="11">
        <v>29695</v>
      </c>
      <c r="E110" s="11">
        <v>32952</v>
      </c>
      <c r="F110" s="11">
        <v>33822</v>
      </c>
      <c r="G110" s="11">
        <v>32673</v>
      </c>
      <c r="H110" s="11">
        <v>32143</v>
      </c>
      <c r="I110" s="53"/>
      <c r="J110" s="53"/>
      <c r="K110" s="53"/>
      <c r="L110" s="53"/>
      <c r="M110" s="53"/>
      <c r="N110" s="53"/>
      <c r="O110" s="53"/>
    </row>
    <row r="111" spans="2:15" ht="11" thickBot="1" x14ac:dyDescent="0.3">
      <c r="B111" s="135"/>
      <c r="C111" s="43" t="s">
        <v>17</v>
      </c>
      <c r="D111" s="136">
        <v>136947</v>
      </c>
      <c r="E111" s="136">
        <v>147395</v>
      </c>
      <c r="F111" s="136">
        <v>178614</v>
      </c>
      <c r="G111" s="136">
        <v>166875</v>
      </c>
      <c r="H111" s="136">
        <v>178640</v>
      </c>
      <c r="I111" s="53"/>
      <c r="J111" s="53"/>
      <c r="K111" s="53"/>
      <c r="L111" s="53"/>
      <c r="M111" s="53"/>
      <c r="N111" s="53"/>
      <c r="O111" s="53"/>
    </row>
    <row r="112" spans="2:15" ht="10.5" thickTop="1" x14ac:dyDescent="0.2">
      <c r="B112" s="74"/>
      <c r="C112" s="57" t="s">
        <v>18</v>
      </c>
      <c r="D112" s="189">
        <v>3.6901615761736645E-2</v>
      </c>
      <c r="E112" s="189">
        <v>3.970555377456552E-2</v>
      </c>
      <c r="F112" s="189">
        <v>4.6754258246947809E-2</v>
      </c>
      <c r="G112" s="189">
        <v>4.3309562912334294E-2</v>
      </c>
      <c r="H112" s="189">
        <v>4.3258823282759339E-2</v>
      </c>
    </row>
    <row r="113" spans="2:15" x14ac:dyDescent="0.2">
      <c r="C113" s="5" t="s">
        <v>19</v>
      </c>
      <c r="D113" s="190">
        <v>4.711861386009164E-2</v>
      </c>
      <c r="E113" s="190">
        <v>5.1138122022335003E-2</v>
      </c>
      <c r="F113" s="190">
        <v>5.7675597287974029E-2</v>
      </c>
      <c r="G113" s="190">
        <v>5.3853767536965066E-2</v>
      </c>
      <c r="H113" s="190">
        <v>5.2750269228940716E-2</v>
      </c>
    </row>
    <row r="114" spans="2:15" ht="11" thickBot="1" x14ac:dyDescent="0.3">
      <c r="B114" s="135"/>
      <c r="C114" s="43" t="s">
        <v>8</v>
      </c>
      <c r="D114" s="188">
        <v>2906431</v>
      </c>
      <c r="E114" s="188">
        <v>2882292</v>
      </c>
      <c r="F114" s="188">
        <v>3096873</v>
      </c>
      <c r="G114" s="188">
        <v>3098669</v>
      </c>
      <c r="H114" s="188">
        <v>3386523</v>
      </c>
      <c r="I114" s="159"/>
      <c r="J114" s="183"/>
    </row>
    <row r="115" spans="2:15" ht="10.5" thickTop="1" x14ac:dyDescent="0.2">
      <c r="B115" s="1" t="s">
        <v>24</v>
      </c>
      <c r="D115" s="53"/>
      <c r="E115" s="53"/>
      <c r="F115" s="53"/>
      <c r="H115" s="139" t="s">
        <v>76</v>
      </c>
      <c r="I115" s="53"/>
    </row>
    <row r="116" spans="2:15" x14ac:dyDescent="0.2">
      <c r="J116" s="53"/>
      <c r="K116" s="53"/>
      <c r="L116" s="53"/>
      <c r="M116" s="53"/>
      <c r="N116" s="53"/>
      <c r="O116" s="53"/>
    </row>
    <row r="117" spans="2:15" ht="11.5" x14ac:dyDescent="0.25">
      <c r="B117" s="152" t="s">
        <v>185</v>
      </c>
      <c r="C117" s="53"/>
      <c r="G117" s="53"/>
      <c r="H117" s="53"/>
      <c r="I117" s="53"/>
      <c r="J117" s="53"/>
    </row>
    <row r="118" spans="2:15" ht="10.5" x14ac:dyDescent="0.2">
      <c r="B118" s="87" t="s">
        <v>2</v>
      </c>
      <c r="C118" s="87"/>
      <c r="D118" s="102" t="s">
        <v>32</v>
      </c>
      <c r="E118" s="102" t="s">
        <v>32</v>
      </c>
      <c r="F118" s="102" t="s">
        <v>32</v>
      </c>
      <c r="G118" s="102" t="s">
        <v>32</v>
      </c>
      <c r="H118" s="102" t="s">
        <v>32</v>
      </c>
    </row>
    <row r="119" spans="2:15" ht="10.5" x14ac:dyDescent="0.25">
      <c r="B119" s="153"/>
      <c r="C119" s="154" t="s">
        <v>29</v>
      </c>
      <c r="D119" s="191">
        <v>1995</v>
      </c>
      <c r="E119" s="191">
        <v>1998</v>
      </c>
      <c r="F119" s="191">
        <v>2001</v>
      </c>
      <c r="G119" s="191">
        <v>2005</v>
      </c>
      <c r="H119" s="191">
        <v>2008</v>
      </c>
      <c r="I119" s="177"/>
    </row>
    <row r="120" spans="2:15" ht="10.5" x14ac:dyDescent="0.25">
      <c r="B120" s="155">
        <v>261100</v>
      </c>
      <c r="C120" s="156" t="s">
        <v>33</v>
      </c>
      <c r="D120" s="11">
        <v>13432.773622999999</v>
      </c>
      <c r="E120" s="11">
        <v>14995.372082</v>
      </c>
      <c r="F120" s="11">
        <v>19684.360212</v>
      </c>
      <c r="G120" s="11">
        <v>22123.263715000001</v>
      </c>
      <c r="H120" s="11">
        <v>23853.495138999999</v>
      </c>
      <c r="I120" s="177"/>
    </row>
    <row r="121" spans="2:15" x14ac:dyDescent="0.2">
      <c r="B121" s="155">
        <v>261200</v>
      </c>
      <c r="C121" s="156" t="s">
        <v>34</v>
      </c>
      <c r="D121" s="11">
        <v>1445.3510240000001</v>
      </c>
      <c r="E121" s="11">
        <v>1886.108641</v>
      </c>
      <c r="F121" s="11">
        <v>1929.5610879999999</v>
      </c>
      <c r="G121" s="11">
        <v>1815.8713290000001</v>
      </c>
      <c r="H121" s="11">
        <v>2411.8248309999999</v>
      </c>
      <c r="I121" s="159"/>
    </row>
    <row r="122" spans="2:15" x14ac:dyDescent="0.2">
      <c r="B122" s="155">
        <v>262000</v>
      </c>
      <c r="C122" s="156" t="s">
        <v>35</v>
      </c>
      <c r="D122" s="11">
        <v>4614.1163630000001</v>
      </c>
      <c r="E122" s="11">
        <v>2434.938416</v>
      </c>
      <c r="F122" s="11">
        <v>3048.6522439999999</v>
      </c>
      <c r="G122" s="11">
        <v>1027.971528</v>
      </c>
      <c r="H122" s="11">
        <v>1835.8509349999999</v>
      </c>
      <c r="I122" s="53"/>
      <c r="J122" s="53"/>
      <c r="K122" s="53"/>
      <c r="L122" s="53"/>
      <c r="M122" s="53"/>
      <c r="N122" s="53"/>
      <c r="O122" s="53"/>
    </row>
    <row r="123" spans="2:15" x14ac:dyDescent="0.2">
      <c r="B123" s="155">
        <v>263000</v>
      </c>
      <c r="C123" s="156" t="s">
        <v>36</v>
      </c>
      <c r="D123" s="11">
        <v>9765.3771089999991</v>
      </c>
      <c r="E123" s="11">
        <v>4802.4599630000002</v>
      </c>
      <c r="F123" s="11">
        <v>7106.0207330000003</v>
      </c>
      <c r="G123" s="11">
        <v>3872.1325029999998</v>
      </c>
      <c r="H123" s="11">
        <v>3514.086225</v>
      </c>
      <c r="I123" s="53"/>
      <c r="J123" s="53"/>
      <c r="K123" s="53"/>
      <c r="L123" s="53"/>
      <c r="M123" s="53"/>
      <c r="N123" s="53"/>
      <c r="O123" s="53"/>
    </row>
    <row r="124" spans="2:15" x14ac:dyDescent="0.2">
      <c r="B124" s="155">
        <v>264000</v>
      </c>
      <c r="C124" s="156" t="s">
        <v>37</v>
      </c>
      <c r="D124" s="11">
        <v>850.27772800000002</v>
      </c>
      <c r="E124" s="11">
        <v>550.16814899999997</v>
      </c>
      <c r="F124" s="11">
        <v>693.82872599999996</v>
      </c>
      <c r="G124" s="11">
        <v>479.05679900000001</v>
      </c>
      <c r="H124" s="11">
        <v>466.71768700000001</v>
      </c>
      <c r="I124" s="53"/>
      <c r="J124" s="53"/>
      <c r="K124" s="53"/>
      <c r="L124" s="53"/>
      <c r="M124" s="53"/>
      <c r="N124" s="53"/>
      <c r="O124" s="53"/>
    </row>
    <row r="125" spans="2:15" x14ac:dyDescent="0.2">
      <c r="B125" s="155">
        <v>268000</v>
      </c>
      <c r="C125" s="156" t="s">
        <v>38</v>
      </c>
      <c r="D125" s="11">
        <v>221.25829300000001</v>
      </c>
      <c r="E125" s="11">
        <v>256.60319299999998</v>
      </c>
      <c r="F125" s="11">
        <v>286.08597900000001</v>
      </c>
      <c r="G125" s="11">
        <v>158.931107</v>
      </c>
      <c r="H125" s="11">
        <v>89.497204999999994</v>
      </c>
      <c r="I125" s="53"/>
      <c r="J125" s="53"/>
      <c r="K125" s="53"/>
      <c r="L125" s="53"/>
      <c r="M125" s="53"/>
      <c r="N125" s="53"/>
      <c r="O125" s="53"/>
    </row>
    <row r="126" spans="2:15" x14ac:dyDescent="0.2">
      <c r="B126" s="155">
        <v>465101</v>
      </c>
      <c r="C126" s="156" t="s">
        <v>39</v>
      </c>
      <c r="D126" s="11">
        <v>11816.139558000001</v>
      </c>
      <c r="E126" s="11">
        <v>11614.597908</v>
      </c>
      <c r="F126" s="11">
        <v>11360.421265999999</v>
      </c>
      <c r="G126" s="11">
        <v>10235.679463</v>
      </c>
      <c r="H126" s="11">
        <v>10190.096009000001</v>
      </c>
      <c r="I126" s="53"/>
      <c r="J126" s="53"/>
      <c r="K126" s="53"/>
      <c r="L126" s="53"/>
      <c r="M126" s="53"/>
      <c r="N126" s="53"/>
      <c r="O126" s="53"/>
    </row>
    <row r="127" spans="2:15" x14ac:dyDescent="0.2">
      <c r="B127" s="155">
        <v>465102</v>
      </c>
      <c r="C127" s="156" t="s">
        <v>40</v>
      </c>
      <c r="D127" s="11">
        <v>833.10403799999995</v>
      </c>
      <c r="E127" s="11">
        <v>1372.8135629999999</v>
      </c>
      <c r="F127" s="11">
        <v>1401.0839020000001</v>
      </c>
      <c r="G127" s="11">
        <v>1477.5914110000001</v>
      </c>
      <c r="H127" s="11">
        <v>1622.106579</v>
      </c>
      <c r="I127" s="53"/>
      <c r="J127" s="53"/>
      <c r="K127" s="53"/>
      <c r="L127" s="53"/>
      <c r="M127" s="53"/>
      <c r="N127" s="53"/>
      <c r="O127" s="53"/>
    </row>
    <row r="128" spans="2:15" x14ac:dyDescent="0.2">
      <c r="B128" s="155">
        <v>465200</v>
      </c>
      <c r="C128" s="156" t="s">
        <v>41</v>
      </c>
      <c r="D128" s="11">
        <v>4543.8933980000002</v>
      </c>
      <c r="E128" s="11">
        <v>5848.6215400000001</v>
      </c>
      <c r="F128" s="11">
        <v>5390.9036310000001</v>
      </c>
      <c r="G128" s="11">
        <v>4412.038012</v>
      </c>
      <c r="H128" s="11">
        <v>4307.695901</v>
      </c>
      <c r="I128" s="53"/>
      <c r="J128" s="53"/>
      <c r="K128" s="53"/>
      <c r="L128" s="53"/>
      <c r="M128" s="53"/>
      <c r="N128" s="53"/>
      <c r="O128" s="53"/>
    </row>
    <row r="129" spans="2:15" ht="20" x14ac:dyDescent="0.2">
      <c r="B129" s="155" t="s">
        <v>190</v>
      </c>
      <c r="C129" s="156" t="s">
        <v>191</v>
      </c>
      <c r="D129" s="11">
        <v>608.24915399999998</v>
      </c>
      <c r="E129" s="11">
        <v>205.70926399999999</v>
      </c>
      <c r="F129" s="11">
        <v>289.10509300000001</v>
      </c>
      <c r="G129" s="11">
        <v>237.61563699999999</v>
      </c>
      <c r="H129" s="11">
        <v>215.05333400000001</v>
      </c>
      <c r="I129" s="129"/>
      <c r="J129" s="129"/>
      <c r="K129" s="129"/>
      <c r="L129" s="129"/>
      <c r="M129" s="53"/>
      <c r="N129" s="53"/>
      <c r="O129" s="53"/>
    </row>
    <row r="130" spans="2:15" x14ac:dyDescent="0.2">
      <c r="B130" s="155">
        <v>611000</v>
      </c>
      <c r="C130" s="156" t="s">
        <v>44</v>
      </c>
      <c r="D130" s="11">
        <v>22653.311559000002</v>
      </c>
      <c r="E130" s="11">
        <v>24380.276003999999</v>
      </c>
      <c r="F130" s="11">
        <v>24561.685383</v>
      </c>
      <c r="G130" s="11">
        <v>17275.270901</v>
      </c>
      <c r="H130" s="11">
        <v>19529.065704000001</v>
      </c>
      <c r="I130" s="53"/>
      <c r="J130" s="53"/>
      <c r="K130" s="53"/>
      <c r="L130" s="53"/>
      <c r="M130" s="53"/>
      <c r="N130" s="53"/>
      <c r="O130" s="53"/>
    </row>
    <row r="131" spans="2:15" x14ac:dyDescent="0.2">
      <c r="B131" s="155">
        <v>612000</v>
      </c>
      <c r="C131" s="156" t="s">
        <v>45</v>
      </c>
      <c r="D131" s="11">
        <v>57.669591999999994</v>
      </c>
      <c r="E131" s="11">
        <v>561.60459800000001</v>
      </c>
      <c r="F131" s="11">
        <v>478.51076899999998</v>
      </c>
      <c r="G131" s="11">
        <v>2555.8198090000001</v>
      </c>
      <c r="H131" s="11">
        <v>1276.21947</v>
      </c>
      <c r="I131" s="53"/>
      <c r="J131" s="53"/>
      <c r="K131" s="53"/>
      <c r="L131" s="53"/>
      <c r="M131" s="53"/>
      <c r="N131" s="53"/>
      <c r="O131" s="53"/>
    </row>
    <row r="132" spans="2:15" x14ac:dyDescent="0.2">
      <c r="B132" s="155">
        <v>613000</v>
      </c>
      <c r="C132" s="156" t="s">
        <v>46</v>
      </c>
      <c r="D132" s="11">
        <v>12.125223</v>
      </c>
      <c r="E132" s="11">
        <v>157.77812599999999</v>
      </c>
      <c r="F132" s="11">
        <v>109.24197100000001</v>
      </c>
      <c r="G132" s="11">
        <v>2383.669085</v>
      </c>
      <c r="H132" s="11">
        <v>1781.8361199999999</v>
      </c>
      <c r="I132" s="53"/>
      <c r="J132" s="53"/>
      <c r="K132" s="53"/>
      <c r="L132" s="53"/>
      <c r="M132" s="53"/>
      <c r="N132" s="53"/>
      <c r="O132" s="53"/>
    </row>
    <row r="133" spans="2:15" x14ac:dyDescent="0.2">
      <c r="B133" s="155">
        <v>619000</v>
      </c>
      <c r="C133" s="156" t="s">
        <v>47</v>
      </c>
      <c r="D133" s="11">
        <v>52.7667</v>
      </c>
      <c r="E133" s="11">
        <v>145.050949</v>
      </c>
      <c r="F133" s="11">
        <v>524.01483499999995</v>
      </c>
      <c r="G133" s="11">
        <v>366.53204799999997</v>
      </c>
      <c r="H133" s="11">
        <v>552.642022</v>
      </c>
      <c r="I133" s="53"/>
      <c r="J133" s="53"/>
      <c r="K133" s="53"/>
      <c r="L133" s="53"/>
      <c r="M133" s="53"/>
      <c r="N133" s="53"/>
      <c r="O133" s="53"/>
    </row>
    <row r="134" spans="2:15" x14ac:dyDescent="0.2">
      <c r="B134" s="155">
        <v>620100</v>
      </c>
      <c r="C134" s="156" t="s">
        <v>48</v>
      </c>
      <c r="D134" s="11">
        <v>10470.443014</v>
      </c>
      <c r="E134" s="11">
        <v>16326.21113</v>
      </c>
      <c r="F134" s="11">
        <v>23283.976986000001</v>
      </c>
      <c r="G134" s="11">
        <v>23204.799761999999</v>
      </c>
      <c r="H134" s="11">
        <v>26824.487703999999</v>
      </c>
      <c r="I134" s="53"/>
      <c r="J134" s="53"/>
      <c r="K134" s="53"/>
      <c r="L134" s="53"/>
      <c r="M134" s="53"/>
      <c r="N134" s="53"/>
      <c r="O134" s="53"/>
    </row>
    <row r="135" spans="2:15" x14ac:dyDescent="0.2">
      <c r="B135" s="155">
        <v>620200</v>
      </c>
      <c r="C135" s="156" t="s">
        <v>49</v>
      </c>
      <c r="D135" s="11">
        <v>10704.814278</v>
      </c>
      <c r="E135" s="11">
        <v>16025.000764</v>
      </c>
      <c r="F135" s="11">
        <v>27698.021753000001</v>
      </c>
      <c r="G135" s="11">
        <v>26110.353734</v>
      </c>
      <c r="H135" s="11">
        <v>30217.492364000002</v>
      </c>
      <c r="I135" s="53"/>
      <c r="J135" s="53"/>
      <c r="K135" s="53"/>
      <c r="L135" s="53"/>
      <c r="M135" s="53"/>
      <c r="N135" s="53"/>
      <c r="O135" s="53"/>
    </row>
    <row r="136" spans="2:15" x14ac:dyDescent="0.2">
      <c r="B136" s="155">
        <v>620300</v>
      </c>
      <c r="C136" s="156" t="s">
        <v>50</v>
      </c>
      <c r="D136" s="11">
        <v>1588.924694</v>
      </c>
      <c r="E136" s="11">
        <v>1007.070609</v>
      </c>
      <c r="F136" s="11">
        <v>1253.046441</v>
      </c>
      <c r="G136" s="11">
        <v>881.956772</v>
      </c>
      <c r="H136" s="11">
        <v>445.96809200000001</v>
      </c>
      <c r="I136" s="53"/>
      <c r="J136" s="53"/>
      <c r="K136" s="53"/>
      <c r="L136" s="53"/>
      <c r="M136" s="53"/>
      <c r="N136" s="53"/>
      <c r="O136" s="53"/>
    </row>
    <row r="137" spans="2:15" x14ac:dyDescent="0.2">
      <c r="B137" s="155">
        <v>620900</v>
      </c>
      <c r="C137" s="156" t="s">
        <v>51</v>
      </c>
      <c r="D137" s="11">
        <v>1130.3858049999999</v>
      </c>
      <c r="E137" s="11">
        <v>830.80337299999997</v>
      </c>
      <c r="F137" s="11">
        <v>821.98162500000001</v>
      </c>
      <c r="G137" s="11">
        <v>1043.675508</v>
      </c>
      <c r="H137" s="11">
        <v>1865.255367</v>
      </c>
      <c r="I137" s="53"/>
      <c r="J137" s="53"/>
      <c r="K137" s="53"/>
      <c r="L137" s="53"/>
      <c r="M137" s="53"/>
      <c r="N137" s="53"/>
      <c r="O137" s="53"/>
    </row>
    <row r="138" spans="2:15" x14ac:dyDescent="0.2">
      <c r="B138" s="155">
        <v>631100</v>
      </c>
      <c r="C138" s="156" t="s">
        <v>52</v>
      </c>
      <c r="D138" s="11">
        <v>617.11534099999994</v>
      </c>
      <c r="E138" s="11">
        <v>1265.4688140000001</v>
      </c>
      <c r="F138" s="11">
        <v>2080.7808129999999</v>
      </c>
      <c r="G138" s="11">
        <v>2574.2649590000001</v>
      </c>
      <c r="H138" s="11">
        <v>2387.2048340000001</v>
      </c>
      <c r="I138" s="53"/>
      <c r="J138" s="53"/>
      <c r="K138" s="53"/>
      <c r="L138" s="53"/>
      <c r="M138" s="53"/>
      <c r="N138" s="53"/>
      <c r="O138" s="53"/>
    </row>
    <row r="139" spans="2:15" x14ac:dyDescent="0.2">
      <c r="B139" s="155">
        <v>631200</v>
      </c>
      <c r="C139" s="156" t="s">
        <v>53</v>
      </c>
      <c r="D139" s="11">
        <v>5.1814559999999998</v>
      </c>
      <c r="E139" s="11">
        <v>256.904787</v>
      </c>
      <c r="F139" s="11">
        <v>860.05890599999998</v>
      </c>
      <c r="G139" s="11">
        <v>343.870116</v>
      </c>
      <c r="H139" s="11">
        <v>477.67831999999999</v>
      </c>
      <c r="I139" s="53"/>
      <c r="J139" s="53"/>
      <c r="K139" s="53"/>
      <c r="L139" s="53"/>
      <c r="M139" s="53"/>
      <c r="N139" s="53"/>
      <c r="O139" s="53"/>
    </row>
    <row r="140" spans="2:15" x14ac:dyDescent="0.2">
      <c r="B140" s="155">
        <v>951100</v>
      </c>
      <c r="C140" s="156" t="s">
        <v>54</v>
      </c>
      <c r="D140" s="11">
        <v>1033.643372</v>
      </c>
      <c r="E140" s="11">
        <v>547.593797</v>
      </c>
      <c r="F140" s="11">
        <v>754.01487599999996</v>
      </c>
      <c r="G140" s="11">
        <v>755.09000100000003</v>
      </c>
      <c r="H140" s="11">
        <v>880.45298400000001</v>
      </c>
      <c r="I140" s="53"/>
      <c r="J140" s="53"/>
      <c r="K140" s="53"/>
      <c r="L140" s="53"/>
      <c r="M140" s="53"/>
      <c r="N140" s="53"/>
      <c r="O140" s="53"/>
    </row>
    <row r="141" spans="2:15" x14ac:dyDescent="0.2">
      <c r="B141" s="155">
        <v>951200</v>
      </c>
      <c r="C141" s="156" t="s">
        <v>55</v>
      </c>
      <c r="D141" s="11">
        <v>487.77066100000002</v>
      </c>
      <c r="E141" s="11">
        <v>841.68142899999998</v>
      </c>
      <c r="F141" s="11">
        <v>599.59715900000003</v>
      </c>
      <c r="G141" s="11">
        <v>392.87491499999999</v>
      </c>
      <c r="H141" s="11">
        <v>366.85680400000001</v>
      </c>
      <c r="I141" s="53"/>
      <c r="J141" s="53"/>
      <c r="K141" s="53"/>
      <c r="L141" s="53"/>
      <c r="M141" s="53"/>
      <c r="N141" s="53"/>
      <c r="O141" s="53"/>
    </row>
    <row r="142" spans="2:15" ht="11" thickBot="1" x14ac:dyDescent="0.3">
      <c r="B142" s="157"/>
      <c r="C142" s="158" t="s">
        <v>56</v>
      </c>
      <c r="D142" s="69">
        <f>SUM(D120:D141)</f>
        <v>96944.691983000012</v>
      </c>
      <c r="E142" s="69">
        <f>SUM(E120:E141)</f>
        <v>106312.83709900003</v>
      </c>
      <c r="F142" s="69">
        <f>SUM(F120:F141)</f>
        <v>134214.95439099998</v>
      </c>
      <c r="G142" s="69">
        <f>SUM(G120:G141)</f>
        <v>123728.32911399999</v>
      </c>
      <c r="H142" s="69">
        <f>SUM(H120:H141)</f>
        <v>135111.58363000001</v>
      </c>
      <c r="I142" s="53"/>
      <c r="J142" s="53"/>
      <c r="K142" s="53"/>
      <c r="L142" s="53"/>
      <c r="M142" s="53"/>
      <c r="N142" s="53"/>
      <c r="O142" s="53"/>
    </row>
    <row r="143" spans="2:15" ht="10.5" thickTop="1" x14ac:dyDescent="0.2">
      <c r="B143" s="185"/>
      <c r="C143" s="185"/>
      <c r="D143" s="102" t="s">
        <v>32</v>
      </c>
      <c r="E143" s="102" t="s">
        <v>32</v>
      </c>
      <c r="F143" s="102" t="s">
        <v>32</v>
      </c>
      <c r="G143" s="102" t="s">
        <v>32</v>
      </c>
      <c r="H143" s="102" t="s">
        <v>32</v>
      </c>
      <c r="I143" s="53"/>
      <c r="J143" s="53"/>
      <c r="K143" s="53"/>
      <c r="L143" s="53"/>
      <c r="M143" s="53"/>
      <c r="N143" s="53"/>
      <c r="O143" s="53"/>
    </row>
    <row r="144" spans="2:15" ht="10.5" x14ac:dyDescent="0.25">
      <c r="B144" s="153"/>
      <c r="C144" s="160" t="s">
        <v>16</v>
      </c>
      <c r="D144" s="179">
        <v>1995</v>
      </c>
      <c r="E144" s="179">
        <v>1998</v>
      </c>
      <c r="F144" s="179">
        <v>2001</v>
      </c>
      <c r="G144" s="191">
        <v>2005</v>
      </c>
      <c r="H144" s="191">
        <v>2008</v>
      </c>
      <c r="I144" s="53"/>
      <c r="J144" s="53"/>
      <c r="K144" s="53"/>
      <c r="L144" s="53"/>
      <c r="M144" s="53"/>
      <c r="N144" s="53"/>
      <c r="O144" s="53"/>
    </row>
    <row r="145" spans="2:15" x14ac:dyDescent="0.2">
      <c r="B145" s="161">
        <v>581100</v>
      </c>
      <c r="C145" s="162" t="s">
        <v>58</v>
      </c>
      <c r="D145" s="150">
        <v>2744.2449409999999</v>
      </c>
      <c r="E145" s="150">
        <v>2450.3333809999999</v>
      </c>
      <c r="F145" s="150">
        <v>2100.4433899999999</v>
      </c>
      <c r="G145" s="150">
        <v>2101.187234</v>
      </c>
      <c r="H145" s="150">
        <v>1807.783134</v>
      </c>
      <c r="I145" s="53"/>
      <c r="J145" s="53"/>
      <c r="K145" s="53"/>
      <c r="L145" s="53"/>
      <c r="M145" s="53"/>
      <c r="N145" s="53"/>
      <c r="O145" s="53"/>
    </row>
    <row r="146" spans="2:15" x14ac:dyDescent="0.2">
      <c r="B146" s="161">
        <v>581200</v>
      </c>
      <c r="C146" s="162" t="s">
        <v>59</v>
      </c>
      <c r="D146" s="150">
        <v>238.03963200000001</v>
      </c>
      <c r="E146" s="150">
        <v>512.35771899999997</v>
      </c>
      <c r="F146" s="150">
        <v>930.23163399999999</v>
      </c>
      <c r="G146" s="150">
        <v>768.16050399999995</v>
      </c>
      <c r="H146" s="150">
        <v>795.63294699999994</v>
      </c>
      <c r="I146" s="53"/>
      <c r="J146" s="53"/>
      <c r="K146" s="53"/>
      <c r="L146" s="53"/>
      <c r="M146" s="53"/>
      <c r="N146" s="53"/>
      <c r="O146" s="53"/>
    </row>
    <row r="147" spans="2:15" x14ac:dyDescent="0.2">
      <c r="B147" s="161">
        <v>581300</v>
      </c>
      <c r="C147" s="162" t="s">
        <v>60</v>
      </c>
      <c r="D147" s="150">
        <v>5860.0626480000001</v>
      </c>
      <c r="E147" s="150">
        <v>7336.8152399999999</v>
      </c>
      <c r="F147" s="150">
        <v>8732.9629600000007</v>
      </c>
      <c r="G147" s="150">
        <v>6973.4196849999998</v>
      </c>
      <c r="H147" s="150">
        <v>7369.7414330000001</v>
      </c>
      <c r="I147" s="53"/>
      <c r="J147" s="53"/>
      <c r="K147" s="53"/>
      <c r="L147" s="53"/>
      <c r="M147" s="53"/>
      <c r="N147" s="53"/>
      <c r="O147" s="53"/>
    </row>
    <row r="148" spans="2:15" x14ac:dyDescent="0.2">
      <c r="B148" s="161">
        <v>581400</v>
      </c>
      <c r="C148" s="162" t="s">
        <v>61</v>
      </c>
      <c r="D148" s="150">
        <v>2017.7909010000001</v>
      </c>
      <c r="E148" s="150">
        <v>4422.4608470000003</v>
      </c>
      <c r="F148" s="150">
        <v>2878.0525990000001</v>
      </c>
      <c r="G148" s="150">
        <v>2675.0028440000001</v>
      </c>
      <c r="H148" s="150">
        <v>2833.8900309999999</v>
      </c>
      <c r="I148" s="53"/>
      <c r="J148" s="53"/>
      <c r="K148" s="53"/>
      <c r="L148" s="53"/>
      <c r="M148" s="53"/>
      <c r="N148" s="53"/>
      <c r="O148" s="53"/>
    </row>
    <row r="149" spans="2:15" x14ac:dyDescent="0.2">
      <c r="B149" s="161">
        <v>581900</v>
      </c>
      <c r="C149" s="162" t="s">
        <v>62</v>
      </c>
      <c r="D149" s="150">
        <v>3640.4500370000001</v>
      </c>
      <c r="E149" s="150">
        <v>821.64165000000003</v>
      </c>
      <c r="F149" s="150">
        <v>684.41054699999995</v>
      </c>
      <c r="G149" s="150">
        <v>925.18382199999996</v>
      </c>
      <c r="H149" s="150">
        <v>1164.0399649999999</v>
      </c>
      <c r="I149" s="53"/>
      <c r="J149" s="53"/>
      <c r="K149" s="53"/>
      <c r="L149" s="53"/>
      <c r="M149" s="53"/>
      <c r="N149" s="53"/>
      <c r="O149" s="53"/>
    </row>
    <row r="150" spans="2:15" x14ac:dyDescent="0.2">
      <c r="B150" s="161">
        <v>591100</v>
      </c>
      <c r="C150" s="162" t="s">
        <v>63</v>
      </c>
      <c r="D150" s="150">
        <v>709.64741900000001</v>
      </c>
      <c r="E150" s="150">
        <v>1272.2244049999999</v>
      </c>
      <c r="F150" s="150">
        <v>1541.2192669999999</v>
      </c>
      <c r="G150" s="150">
        <v>1695.5329280000001</v>
      </c>
      <c r="H150" s="150">
        <v>2256.2971539999999</v>
      </c>
      <c r="I150" s="53"/>
      <c r="J150" s="53"/>
      <c r="K150" s="53"/>
      <c r="L150" s="53"/>
      <c r="M150" s="53"/>
      <c r="N150" s="53"/>
      <c r="O150" s="53"/>
    </row>
    <row r="151" spans="2:15" x14ac:dyDescent="0.2">
      <c r="B151" s="161">
        <v>591200</v>
      </c>
      <c r="C151" s="162" t="s">
        <v>64</v>
      </c>
      <c r="D151" s="150">
        <v>72.797557999999995</v>
      </c>
      <c r="E151" s="150">
        <v>92.948426999999995</v>
      </c>
      <c r="F151" s="150">
        <v>171.34170499999999</v>
      </c>
      <c r="G151" s="150">
        <v>150.79564199999999</v>
      </c>
      <c r="H151" s="150">
        <v>168.82091800000001</v>
      </c>
      <c r="I151" s="53"/>
      <c r="J151" s="53"/>
      <c r="K151" s="53"/>
      <c r="L151" s="53"/>
      <c r="M151" s="53"/>
      <c r="N151" s="53"/>
      <c r="O151" s="53"/>
    </row>
    <row r="152" spans="2:15" x14ac:dyDescent="0.2">
      <c r="B152" s="161">
        <v>591300</v>
      </c>
      <c r="C152" s="162" t="s">
        <v>65</v>
      </c>
      <c r="D152" s="150">
        <v>188.99382</v>
      </c>
      <c r="E152" s="150">
        <v>200.88097099999999</v>
      </c>
      <c r="F152" s="150">
        <v>201.19881699999999</v>
      </c>
      <c r="G152" s="150">
        <v>228.18986999999998</v>
      </c>
      <c r="H152" s="150">
        <v>223.876127</v>
      </c>
      <c r="I152" s="53"/>
      <c r="J152" s="53"/>
      <c r="K152" s="53"/>
      <c r="L152" s="53"/>
      <c r="M152" s="53"/>
      <c r="N152" s="53"/>
      <c r="O152" s="53"/>
    </row>
    <row r="153" spans="2:15" x14ac:dyDescent="0.2">
      <c r="B153" s="161">
        <v>591400</v>
      </c>
      <c r="C153" s="162" t="s">
        <v>66</v>
      </c>
      <c r="D153" s="150">
        <v>1021.995713</v>
      </c>
      <c r="E153" s="150">
        <v>1168.0575160000001</v>
      </c>
      <c r="F153" s="150">
        <v>1306.229417</v>
      </c>
      <c r="G153" s="150">
        <v>1277.3205909999999</v>
      </c>
      <c r="H153" s="150">
        <v>1133.6052810000001</v>
      </c>
      <c r="I153" s="53"/>
      <c r="J153" s="53"/>
      <c r="K153" s="53"/>
      <c r="L153" s="53"/>
      <c r="M153" s="53"/>
      <c r="N153" s="53"/>
      <c r="O153" s="53"/>
    </row>
    <row r="154" spans="2:15" x14ac:dyDescent="0.2">
      <c r="B154" s="161">
        <v>592000</v>
      </c>
      <c r="C154" s="162" t="s">
        <v>67</v>
      </c>
      <c r="D154" s="150">
        <v>711.45263299999999</v>
      </c>
      <c r="E154" s="150">
        <v>628.855186</v>
      </c>
      <c r="F154" s="150">
        <v>974.13302299999998</v>
      </c>
      <c r="G154" s="150">
        <v>848.54797299999996</v>
      </c>
      <c r="H154" s="150">
        <v>803.82211199999995</v>
      </c>
    </row>
    <row r="155" spans="2:15" x14ac:dyDescent="0.2">
      <c r="B155" s="161">
        <v>601000</v>
      </c>
      <c r="C155" s="162" t="s">
        <v>68</v>
      </c>
      <c r="D155" s="150">
        <v>4972.6796240000003</v>
      </c>
      <c r="E155" s="150">
        <v>5834.3764209999999</v>
      </c>
      <c r="F155" s="150">
        <v>5147.9841070000002</v>
      </c>
      <c r="G155" s="150">
        <v>4571.7099710000002</v>
      </c>
      <c r="H155" s="150">
        <v>698.47168099999999</v>
      </c>
    </row>
    <row r="156" spans="2:15" ht="10.5" x14ac:dyDescent="0.25">
      <c r="B156" s="161">
        <v>602000</v>
      </c>
      <c r="C156" s="162" t="s">
        <v>69</v>
      </c>
      <c r="D156" s="150">
        <v>376.13234699999998</v>
      </c>
      <c r="E156" s="150">
        <v>562.86343899999997</v>
      </c>
      <c r="F156" s="150">
        <v>1264.726948</v>
      </c>
      <c r="G156" s="150">
        <v>2543.845323</v>
      </c>
      <c r="H156" s="150">
        <v>5163.6817549999996</v>
      </c>
      <c r="I156" s="128"/>
      <c r="J156" s="128"/>
      <c r="K156" s="128"/>
      <c r="L156" s="128"/>
      <c r="M156" s="128"/>
      <c r="N156" s="128"/>
      <c r="O156" s="128"/>
    </row>
    <row r="157" spans="2:15" x14ac:dyDescent="0.2">
      <c r="B157" s="161">
        <v>639100</v>
      </c>
      <c r="C157" s="162" t="s">
        <v>70</v>
      </c>
      <c r="D157" s="150">
        <v>730.24027000000001</v>
      </c>
      <c r="E157" s="150">
        <v>1244.188699</v>
      </c>
      <c r="F157" s="150">
        <v>1169.427733</v>
      </c>
      <c r="G157" s="150">
        <v>912.34548500000005</v>
      </c>
      <c r="H157" s="150">
        <v>1017.3081110000001</v>
      </c>
    </row>
    <row r="158" spans="2:15" x14ac:dyDescent="0.2">
      <c r="B158" s="161">
        <v>639900</v>
      </c>
      <c r="C158" s="162" t="s">
        <v>71</v>
      </c>
      <c r="D158" s="150">
        <v>752.16495499999996</v>
      </c>
      <c r="E158" s="150">
        <v>352.09293100000002</v>
      </c>
      <c r="F158" s="150">
        <v>327.387135</v>
      </c>
      <c r="G158" s="150">
        <v>512.048946</v>
      </c>
      <c r="H158" s="150">
        <v>436.56558000000001</v>
      </c>
    </row>
    <row r="159" spans="2:15" ht="11" thickBot="1" x14ac:dyDescent="0.3">
      <c r="B159" s="157"/>
      <c r="C159" s="158" t="s">
        <v>77</v>
      </c>
      <c r="D159" s="69">
        <v>24036.692498</v>
      </c>
      <c r="E159" s="69">
        <v>26900.096831999999</v>
      </c>
      <c r="F159" s="69">
        <v>27429.749281999997</v>
      </c>
      <c r="G159" s="69">
        <v>26183.290818000001</v>
      </c>
      <c r="H159" s="69">
        <v>25873.536229000001</v>
      </c>
    </row>
    <row r="160" spans="2:15" ht="11" thickTop="1" x14ac:dyDescent="0.25">
      <c r="B160" s="163"/>
      <c r="C160" s="164"/>
      <c r="D160" s="192"/>
      <c r="E160" s="192"/>
      <c r="F160" s="192"/>
      <c r="G160" s="165"/>
      <c r="H160" s="165"/>
    </row>
    <row r="161" spans="2:15" x14ac:dyDescent="0.2">
      <c r="B161" s="133"/>
      <c r="C161" s="24" t="s">
        <v>78</v>
      </c>
      <c r="D161" s="38">
        <v>30329.154139999999</v>
      </c>
      <c r="E161" s="38">
        <v>24925.650444000003</v>
      </c>
      <c r="F161" s="38">
        <v>32748.508981999999</v>
      </c>
      <c r="G161" s="38">
        <v>29477.226981000007</v>
      </c>
      <c r="H161" s="38">
        <v>32171.472021999994</v>
      </c>
    </row>
    <row r="162" spans="2:15" x14ac:dyDescent="0.2">
      <c r="B162" s="74"/>
      <c r="C162" s="5" t="s">
        <v>12</v>
      </c>
      <c r="D162" s="11">
        <v>17193.136994</v>
      </c>
      <c r="E162" s="11">
        <v>18836.033011</v>
      </c>
      <c r="F162" s="11">
        <v>18152.408799000001</v>
      </c>
      <c r="G162" s="11">
        <v>16125.308885999999</v>
      </c>
      <c r="H162" s="11">
        <v>16119.898488999999</v>
      </c>
    </row>
    <row r="163" spans="2:15" x14ac:dyDescent="0.2">
      <c r="B163" s="74"/>
      <c r="C163" s="5" t="s">
        <v>13</v>
      </c>
      <c r="D163" s="11">
        <v>22775.873073999999</v>
      </c>
      <c r="E163" s="11">
        <v>25244.709677000003</v>
      </c>
      <c r="F163" s="11">
        <v>25673.452958000002</v>
      </c>
      <c r="G163" s="11">
        <v>22581.291843000003</v>
      </c>
      <c r="H163" s="11">
        <v>23139.763316</v>
      </c>
    </row>
    <row r="164" spans="2:15" x14ac:dyDescent="0.2">
      <c r="B164" s="74"/>
      <c r="C164" s="5" t="s">
        <v>14</v>
      </c>
      <c r="D164" s="11">
        <v>26646.527774999999</v>
      </c>
      <c r="E164" s="11">
        <v>37202.589335000004</v>
      </c>
      <c r="F164" s="11">
        <v>57640.583651999994</v>
      </c>
      <c r="G164" s="11">
        <v>55544.501403999995</v>
      </c>
      <c r="H164" s="11">
        <v>63680.44980300001</v>
      </c>
    </row>
    <row r="165" spans="2:15" ht="11" thickBot="1" x14ac:dyDescent="0.3">
      <c r="B165" s="135"/>
      <c r="C165" s="43" t="s">
        <v>15</v>
      </c>
      <c r="D165" s="136">
        <v>96944.691982999997</v>
      </c>
      <c r="E165" s="136">
        <v>106208.98246700002</v>
      </c>
      <c r="F165" s="136">
        <v>134214.95439100001</v>
      </c>
      <c r="G165" s="136">
        <v>123728.32911400001</v>
      </c>
      <c r="H165" s="136">
        <v>135111.58363000001</v>
      </c>
    </row>
    <row r="166" spans="2:15" ht="10.5" thickTop="1" x14ac:dyDescent="0.2">
      <c r="B166" s="74"/>
      <c r="C166" s="5" t="s">
        <v>16</v>
      </c>
      <c r="D166" s="11">
        <v>24036.692498</v>
      </c>
      <c r="E166" s="11">
        <v>26900.096831999999</v>
      </c>
      <c r="F166" s="11">
        <v>27429.749281999997</v>
      </c>
      <c r="G166" s="11">
        <v>26183.290818000001</v>
      </c>
      <c r="H166" s="11">
        <v>25873.536229000001</v>
      </c>
    </row>
    <row r="167" spans="2:15" ht="11" thickBot="1" x14ac:dyDescent="0.3">
      <c r="B167" s="135"/>
      <c r="C167" s="43" t="s">
        <v>79</v>
      </c>
      <c r="D167" s="136">
        <v>120981.384481</v>
      </c>
      <c r="E167" s="136">
        <v>133109.07929900003</v>
      </c>
      <c r="F167" s="136">
        <v>161644.70367300001</v>
      </c>
      <c r="G167" s="136">
        <v>149911.619932</v>
      </c>
      <c r="H167" s="136">
        <v>160985.119859</v>
      </c>
    </row>
    <row r="168" spans="2:15" ht="10.5" thickTop="1" x14ac:dyDescent="0.2">
      <c r="B168" s="74"/>
      <c r="C168" s="5" t="s">
        <v>18</v>
      </c>
      <c r="D168" s="190">
        <v>3.7914070811890563E-2</v>
      </c>
      <c r="E168" s="190">
        <v>4.2327294035679627E-2</v>
      </c>
      <c r="F168" s="190">
        <v>5.0033872882314638E-2</v>
      </c>
      <c r="G168" s="190">
        <v>4.6711176408644417E-2</v>
      </c>
      <c r="H168" s="190">
        <v>4.6680866601491122E-2</v>
      </c>
    </row>
    <row r="169" spans="2:15" x14ac:dyDescent="0.2">
      <c r="C169" s="5" t="s">
        <v>19</v>
      </c>
      <c r="D169" s="190">
        <v>4.7314573746209232E-2</v>
      </c>
      <c r="E169" s="190">
        <v>5.3047746126914881E-2</v>
      </c>
      <c r="F169" s="190">
        <v>6.025938459966898E-2</v>
      </c>
      <c r="G169" s="190">
        <v>5.6596158490892931E-2</v>
      </c>
      <c r="H169" s="190">
        <v>5.5620137837644537E-2</v>
      </c>
    </row>
    <row r="170" spans="2:15" ht="11" thickBot="1" x14ac:dyDescent="0.3">
      <c r="B170" s="135"/>
      <c r="C170" s="43" t="s">
        <v>80</v>
      </c>
      <c r="D170" s="188">
        <v>2556958.14</v>
      </c>
      <c r="E170" s="188">
        <v>2509231.5699999998</v>
      </c>
      <c r="F170" s="188">
        <v>2682481.8199999998</v>
      </c>
      <c r="G170" s="188">
        <v>2648794.9700000002</v>
      </c>
      <c r="H170" s="188">
        <v>2894367.51</v>
      </c>
    </row>
    <row r="171" spans="2:15" ht="10.5" thickTop="1" x14ac:dyDescent="0.2">
      <c r="B171" s="1" t="s">
        <v>24</v>
      </c>
      <c r="H171" s="139" t="s">
        <v>76</v>
      </c>
      <c r="I171" s="53"/>
      <c r="J171" s="53"/>
      <c r="K171" s="53"/>
      <c r="L171" s="53"/>
      <c r="M171" s="53"/>
      <c r="N171" s="53"/>
      <c r="O171" s="53"/>
    </row>
    <row r="172" spans="2:15" ht="10.5" x14ac:dyDescent="0.25">
      <c r="C172" s="176"/>
      <c r="D172" s="177"/>
      <c r="E172" s="177"/>
      <c r="F172" s="177"/>
      <c r="G172" s="177"/>
      <c r="H172" s="177"/>
      <c r="I172" s="72"/>
      <c r="K172" s="53"/>
      <c r="L172" s="53"/>
      <c r="M172" s="53"/>
      <c r="N172" s="53"/>
      <c r="O172" s="53"/>
    </row>
    <row r="173" spans="2:15" ht="11.5" x14ac:dyDescent="0.25">
      <c r="B173" s="152" t="s">
        <v>186</v>
      </c>
      <c r="C173" s="176"/>
      <c r="D173" s="177"/>
      <c r="E173" s="177"/>
      <c r="F173" s="177"/>
      <c r="G173" s="72"/>
      <c r="H173" s="72"/>
      <c r="I173" s="53"/>
      <c r="J173" s="53"/>
      <c r="K173" s="53"/>
      <c r="L173" s="53"/>
      <c r="M173" s="53"/>
      <c r="N173" s="53"/>
      <c r="O173" s="53"/>
    </row>
    <row r="174" spans="2:15" ht="10.5" x14ac:dyDescent="0.25">
      <c r="B174" s="193" t="s">
        <v>81</v>
      </c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</row>
    <row r="175" spans="2:15" ht="10.5" x14ac:dyDescent="0.25">
      <c r="B175" s="166" t="s">
        <v>74</v>
      </c>
      <c r="C175" s="166"/>
      <c r="D175" s="179">
        <v>1995</v>
      </c>
      <c r="E175" s="179">
        <v>1998</v>
      </c>
      <c r="F175" s="179">
        <v>2001</v>
      </c>
      <c r="G175" s="179">
        <v>2005</v>
      </c>
      <c r="H175" s="179">
        <v>2008</v>
      </c>
      <c r="I175" s="53"/>
      <c r="J175" s="53"/>
      <c r="K175" s="53"/>
      <c r="L175" s="53"/>
      <c r="M175" s="53"/>
      <c r="N175" s="53"/>
      <c r="O175" s="53"/>
    </row>
    <row r="176" spans="2:15" x14ac:dyDescent="0.2">
      <c r="B176" s="194" t="s">
        <v>82</v>
      </c>
      <c r="C176" s="195" t="s">
        <v>83</v>
      </c>
      <c r="D176" s="11">
        <v>3749</v>
      </c>
      <c r="E176" s="11">
        <v>1804</v>
      </c>
      <c r="F176" s="11">
        <v>3356</v>
      </c>
      <c r="G176" s="11">
        <v>1314</v>
      </c>
      <c r="H176" s="11">
        <v>2010</v>
      </c>
      <c r="I176" s="53"/>
      <c r="J176" s="53"/>
      <c r="K176" s="53"/>
      <c r="L176" s="53"/>
      <c r="M176" s="53"/>
      <c r="N176" s="53"/>
      <c r="O176" s="53"/>
    </row>
    <row r="177" spans="2:15" x14ac:dyDescent="0.2">
      <c r="B177" s="194" t="s">
        <v>84</v>
      </c>
      <c r="C177" s="195" t="s">
        <v>85</v>
      </c>
      <c r="D177" s="11">
        <v>5236</v>
      </c>
      <c r="E177" s="11">
        <v>5588</v>
      </c>
      <c r="F177" s="11">
        <v>7782</v>
      </c>
      <c r="G177" s="11">
        <v>4345</v>
      </c>
      <c r="H177" s="11">
        <v>6534</v>
      </c>
      <c r="I177" s="53"/>
      <c r="J177" s="53"/>
      <c r="K177" s="53"/>
      <c r="L177" s="53"/>
      <c r="M177" s="53"/>
      <c r="N177" s="53"/>
      <c r="O177" s="53"/>
    </row>
    <row r="178" spans="2:15" x14ac:dyDescent="0.2">
      <c r="B178" s="194" t="s">
        <v>86</v>
      </c>
      <c r="C178" s="195" t="s">
        <v>33</v>
      </c>
      <c r="D178" s="11">
        <v>8455</v>
      </c>
      <c r="E178" s="11">
        <v>12307</v>
      </c>
      <c r="F178" s="11">
        <v>17295</v>
      </c>
      <c r="G178" s="11">
        <v>21986</v>
      </c>
      <c r="H178" s="11">
        <v>27805</v>
      </c>
      <c r="I178" s="53"/>
      <c r="J178" s="53"/>
      <c r="K178" s="53"/>
      <c r="L178" s="53"/>
      <c r="M178" s="53"/>
      <c r="N178" s="53"/>
      <c r="O178" s="53"/>
    </row>
    <row r="179" spans="2:15" x14ac:dyDescent="0.2">
      <c r="B179" s="194" t="s">
        <v>87</v>
      </c>
      <c r="C179" s="195" t="s">
        <v>88</v>
      </c>
      <c r="D179" s="11">
        <v>8092</v>
      </c>
      <c r="E179" s="11">
        <v>6749</v>
      </c>
      <c r="F179" s="11">
        <v>5436</v>
      </c>
      <c r="G179" s="11">
        <v>2640</v>
      </c>
      <c r="H179" s="11">
        <v>2057</v>
      </c>
      <c r="I179" s="53"/>
      <c r="J179" s="53"/>
      <c r="K179" s="53"/>
      <c r="L179" s="53"/>
      <c r="M179" s="53"/>
      <c r="N179" s="53"/>
      <c r="O179" s="53"/>
    </row>
    <row r="180" spans="2:15" x14ac:dyDescent="0.2">
      <c r="B180" s="194" t="s">
        <v>89</v>
      </c>
      <c r="C180" s="195" t="s">
        <v>90</v>
      </c>
      <c r="D180" s="11">
        <v>1242</v>
      </c>
      <c r="E180" s="11">
        <v>833</v>
      </c>
      <c r="F180" s="11">
        <v>1038</v>
      </c>
      <c r="G180" s="11">
        <v>740</v>
      </c>
      <c r="H180" s="11">
        <v>887</v>
      </c>
      <c r="I180" s="53"/>
      <c r="J180" s="53"/>
      <c r="K180" s="53"/>
      <c r="L180" s="53"/>
      <c r="M180" s="53"/>
      <c r="N180" s="53"/>
      <c r="O180" s="53"/>
    </row>
    <row r="181" spans="2:15" x14ac:dyDescent="0.2">
      <c r="B181" s="194" t="s">
        <v>91</v>
      </c>
      <c r="C181" s="195" t="s">
        <v>92</v>
      </c>
      <c r="D181" s="11">
        <v>14669</v>
      </c>
      <c r="E181" s="11">
        <v>14717</v>
      </c>
      <c r="F181" s="11">
        <v>17088</v>
      </c>
      <c r="G181" s="11">
        <v>16067</v>
      </c>
      <c r="H181" s="11">
        <v>14806</v>
      </c>
      <c r="I181" s="53"/>
      <c r="J181" s="53"/>
      <c r="K181" s="53"/>
      <c r="L181" s="53"/>
      <c r="M181" s="53"/>
      <c r="N181" s="53"/>
      <c r="O181" s="53"/>
    </row>
    <row r="182" spans="2:15" x14ac:dyDescent="0.2">
      <c r="B182" s="194" t="s">
        <v>93</v>
      </c>
      <c r="C182" s="195" t="s">
        <v>94</v>
      </c>
      <c r="D182" s="11">
        <v>3270</v>
      </c>
      <c r="E182" s="11">
        <v>6063</v>
      </c>
      <c r="F182" s="11">
        <v>7806</v>
      </c>
      <c r="G182" s="11">
        <v>3532</v>
      </c>
      <c r="H182" s="11">
        <v>3507</v>
      </c>
      <c r="I182" s="53"/>
      <c r="J182" s="53"/>
      <c r="K182" s="53"/>
      <c r="L182" s="53"/>
      <c r="M182" s="53"/>
      <c r="N182" s="53"/>
      <c r="O182" s="53"/>
    </row>
    <row r="183" spans="2:15" x14ac:dyDescent="0.2">
      <c r="B183" s="194" t="s">
        <v>95</v>
      </c>
      <c r="C183" s="195" t="s">
        <v>39</v>
      </c>
      <c r="D183" s="11">
        <v>11033</v>
      </c>
      <c r="E183" s="11">
        <v>11558</v>
      </c>
      <c r="F183" s="11">
        <v>11693</v>
      </c>
      <c r="G183" s="11">
        <v>9995</v>
      </c>
      <c r="H183" s="11">
        <v>10801</v>
      </c>
      <c r="I183" s="53"/>
      <c r="J183" s="53"/>
      <c r="K183" s="53"/>
      <c r="L183" s="53"/>
      <c r="M183" s="53"/>
      <c r="N183" s="53"/>
      <c r="O183" s="53"/>
    </row>
    <row r="184" spans="2:15" x14ac:dyDescent="0.2">
      <c r="B184" s="194" t="s">
        <v>96</v>
      </c>
      <c r="C184" s="195" t="s">
        <v>40</v>
      </c>
      <c r="D184" s="11">
        <v>886</v>
      </c>
      <c r="E184" s="11">
        <v>1439</v>
      </c>
      <c r="F184" s="11">
        <v>1387</v>
      </c>
      <c r="G184" s="11">
        <v>1508</v>
      </c>
      <c r="H184" s="11">
        <v>1766</v>
      </c>
      <c r="I184" s="53"/>
      <c r="J184" s="53"/>
      <c r="K184" s="53"/>
      <c r="L184" s="53"/>
      <c r="M184" s="53"/>
      <c r="N184" s="53"/>
      <c r="O184" s="53"/>
    </row>
    <row r="185" spans="2:15" x14ac:dyDescent="0.2">
      <c r="B185" s="194" t="s">
        <v>97</v>
      </c>
      <c r="C185" s="195" t="s">
        <v>98</v>
      </c>
      <c r="D185" s="11">
        <v>4742</v>
      </c>
      <c r="E185" s="11">
        <v>5775</v>
      </c>
      <c r="F185" s="11">
        <v>5557</v>
      </c>
      <c r="G185" s="11">
        <v>4476</v>
      </c>
      <c r="H185" s="11">
        <v>4774</v>
      </c>
      <c r="I185" s="53"/>
      <c r="J185" s="53"/>
      <c r="K185" s="53"/>
      <c r="L185" s="53"/>
      <c r="M185" s="53"/>
      <c r="N185" s="53"/>
      <c r="O185" s="53"/>
    </row>
    <row r="186" spans="2:15" x14ac:dyDescent="0.2">
      <c r="B186" s="194" t="s">
        <v>99</v>
      </c>
      <c r="C186" s="195" t="s">
        <v>100</v>
      </c>
      <c r="D186" s="11">
        <v>28367</v>
      </c>
      <c r="E186" s="11">
        <v>28265</v>
      </c>
      <c r="F186" s="11">
        <v>28063</v>
      </c>
      <c r="G186" s="11">
        <v>24150</v>
      </c>
      <c r="H186" s="11">
        <v>22669</v>
      </c>
      <c r="I186" s="53"/>
      <c r="J186" s="53"/>
      <c r="K186" s="53"/>
      <c r="L186" s="53"/>
      <c r="M186" s="53"/>
      <c r="N186" s="53"/>
      <c r="O186" s="53"/>
    </row>
    <row r="187" spans="2:15" x14ac:dyDescent="0.2">
      <c r="B187" s="194" t="s">
        <v>101</v>
      </c>
      <c r="C187" s="195" t="s">
        <v>102</v>
      </c>
      <c r="D187" s="11">
        <v>101</v>
      </c>
      <c r="E187" s="11">
        <v>317</v>
      </c>
      <c r="F187" s="11">
        <v>988</v>
      </c>
      <c r="G187" s="11">
        <v>1909</v>
      </c>
      <c r="H187" s="11">
        <v>1791</v>
      </c>
      <c r="I187" s="53"/>
      <c r="J187" s="53"/>
      <c r="K187" s="53"/>
      <c r="L187" s="53"/>
      <c r="M187" s="53"/>
      <c r="N187" s="53"/>
      <c r="O187" s="53"/>
    </row>
    <row r="188" spans="2:15" x14ac:dyDescent="0.2">
      <c r="B188" s="194" t="s">
        <v>103</v>
      </c>
      <c r="C188" s="195" t="s">
        <v>104</v>
      </c>
      <c r="D188" s="11">
        <v>26</v>
      </c>
      <c r="E188" s="11">
        <v>856</v>
      </c>
      <c r="F188" s="11">
        <v>1077</v>
      </c>
      <c r="G188" s="11">
        <v>538</v>
      </c>
      <c r="H188" s="11">
        <v>523</v>
      </c>
      <c r="I188" s="53"/>
      <c r="J188" s="53"/>
      <c r="K188" s="53"/>
      <c r="L188" s="53"/>
      <c r="M188" s="53"/>
      <c r="N188" s="53"/>
      <c r="O188" s="53"/>
    </row>
    <row r="189" spans="2:15" x14ac:dyDescent="0.2">
      <c r="B189" s="194" t="s">
        <v>105</v>
      </c>
      <c r="C189" s="195" t="s">
        <v>106</v>
      </c>
      <c r="D189" s="11">
        <v>164</v>
      </c>
      <c r="E189" s="11">
        <v>48</v>
      </c>
      <c r="F189" s="11">
        <v>36</v>
      </c>
      <c r="G189" s="11">
        <v>42</v>
      </c>
      <c r="H189" s="11">
        <v>66</v>
      </c>
      <c r="I189" s="53"/>
      <c r="J189" s="53"/>
      <c r="K189" s="53"/>
      <c r="L189" s="53"/>
      <c r="M189" s="53"/>
      <c r="N189" s="53"/>
      <c r="O189" s="53"/>
    </row>
    <row r="190" spans="2:15" x14ac:dyDescent="0.2">
      <c r="B190" s="194" t="s">
        <v>107</v>
      </c>
      <c r="C190" s="195" t="s">
        <v>108</v>
      </c>
      <c r="D190" s="11">
        <v>6538</v>
      </c>
      <c r="E190" s="11">
        <v>3495</v>
      </c>
      <c r="F190" s="11">
        <v>4298</v>
      </c>
      <c r="G190" s="11">
        <v>4087</v>
      </c>
      <c r="H190" s="11">
        <v>4303</v>
      </c>
      <c r="I190" s="53"/>
      <c r="J190" s="53"/>
      <c r="K190" s="53"/>
      <c r="L190" s="53"/>
      <c r="M190" s="53"/>
      <c r="N190" s="53"/>
      <c r="O190" s="53"/>
    </row>
    <row r="191" spans="2:15" x14ac:dyDescent="0.2">
      <c r="B191" s="194" t="s">
        <v>109</v>
      </c>
      <c r="C191" s="195" t="s">
        <v>110</v>
      </c>
      <c r="D191" s="11">
        <v>103</v>
      </c>
      <c r="E191" s="11">
        <v>1231</v>
      </c>
      <c r="F191" s="11">
        <v>1839</v>
      </c>
      <c r="G191" s="11">
        <v>345</v>
      </c>
      <c r="H191" s="11">
        <v>427</v>
      </c>
      <c r="I191" s="53"/>
      <c r="J191" s="53"/>
      <c r="K191" s="53"/>
      <c r="L191" s="53"/>
      <c r="M191" s="53"/>
      <c r="N191" s="53"/>
      <c r="O191" s="53"/>
    </row>
    <row r="192" spans="2:15" x14ac:dyDescent="0.2">
      <c r="B192" s="194" t="s">
        <v>111</v>
      </c>
      <c r="C192" s="195" t="s">
        <v>112</v>
      </c>
      <c r="D192" s="11">
        <v>19300</v>
      </c>
      <c r="E192" s="11">
        <v>32104</v>
      </c>
      <c r="F192" s="11">
        <v>52993</v>
      </c>
      <c r="G192" s="11">
        <v>52278</v>
      </c>
      <c r="H192" s="11">
        <v>59200</v>
      </c>
      <c r="I192" s="53"/>
      <c r="J192" s="53"/>
      <c r="K192" s="53"/>
      <c r="L192" s="53"/>
      <c r="M192" s="53"/>
      <c r="N192" s="53"/>
      <c r="O192" s="53"/>
    </row>
    <row r="193" spans="2:15" x14ac:dyDescent="0.2">
      <c r="B193" s="194" t="s">
        <v>113</v>
      </c>
      <c r="C193" s="195" t="s">
        <v>114</v>
      </c>
      <c r="D193" s="11">
        <v>1073</v>
      </c>
      <c r="E193" s="11">
        <v>1129</v>
      </c>
      <c r="F193" s="11">
        <v>3075</v>
      </c>
      <c r="G193" s="11">
        <v>2228</v>
      </c>
      <c r="H193" s="11">
        <v>1761</v>
      </c>
      <c r="I193" s="53"/>
      <c r="J193" s="53"/>
      <c r="K193" s="53"/>
      <c r="L193" s="53"/>
      <c r="M193" s="53"/>
      <c r="N193" s="53"/>
      <c r="O193" s="53"/>
    </row>
    <row r="194" spans="2:15" x14ac:dyDescent="0.2">
      <c r="B194" s="194" t="s">
        <v>115</v>
      </c>
      <c r="C194" s="195" t="s">
        <v>116</v>
      </c>
      <c r="D194" s="11">
        <v>1660</v>
      </c>
      <c r="E194" s="11">
        <v>1919</v>
      </c>
      <c r="F194" s="11">
        <v>1870</v>
      </c>
      <c r="G194" s="11">
        <v>2100</v>
      </c>
      <c r="H194" s="11">
        <v>2971</v>
      </c>
      <c r="I194" s="53"/>
      <c r="J194" s="53"/>
      <c r="K194" s="53"/>
      <c r="L194" s="53"/>
      <c r="M194" s="53"/>
      <c r="N194" s="53"/>
      <c r="O194" s="53"/>
    </row>
    <row r="195" spans="2:15" x14ac:dyDescent="0.2">
      <c r="B195" s="194" t="s">
        <v>117</v>
      </c>
      <c r="C195" s="195" t="s">
        <v>118</v>
      </c>
      <c r="D195" s="11">
        <v>836</v>
      </c>
      <c r="E195" s="11">
        <v>885</v>
      </c>
      <c r="F195" s="11">
        <v>842</v>
      </c>
      <c r="G195" s="11">
        <v>779</v>
      </c>
      <c r="H195" s="11">
        <v>954</v>
      </c>
      <c r="I195" s="53"/>
      <c r="J195" s="53"/>
      <c r="K195" s="53"/>
      <c r="L195" s="53"/>
      <c r="M195" s="53"/>
      <c r="N195" s="53"/>
      <c r="O195" s="53"/>
    </row>
    <row r="196" spans="2:15" x14ac:dyDescent="0.2">
      <c r="B196" s="194" t="s">
        <v>119</v>
      </c>
      <c r="C196" s="195" t="s">
        <v>120</v>
      </c>
      <c r="D196" s="11">
        <v>951</v>
      </c>
      <c r="E196" s="11">
        <v>435</v>
      </c>
      <c r="F196" s="11">
        <v>258</v>
      </c>
      <c r="G196" s="11">
        <v>388</v>
      </c>
      <c r="H196" s="11">
        <v>820</v>
      </c>
      <c r="I196" s="53"/>
      <c r="J196" s="53"/>
      <c r="K196" s="53"/>
      <c r="L196" s="53"/>
      <c r="M196" s="53"/>
      <c r="N196" s="53"/>
      <c r="O196" s="53"/>
    </row>
    <row r="197" spans="2:15" ht="11" thickBot="1" x14ac:dyDescent="0.3">
      <c r="B197" s="135"/>
      <c r="C197" s="182" t="s">
        <v>121</v>
      </c>
      <c r="D197" s="136">
        <v>120493</v>
      </c>
      <c r="E197" s="136">
        <v>137517</v>
      </c>
      <c r="F197" s="136">
        <v>173777</v>
      </c>
      <c r="G197" s="136">
        <v>155447</v>
      </c>
      <c r="H197" s="136">
        <v>170432</v>
      </c>
      <c r="I197" s="53"/>
      <c r="J197" s="53"/>
      <c r="K197" s="53"/>
      <c r="L197" s="53"/>
      <c r="M197" s="53"/>
      <c r="N197" s="53"/>
      <c r="O197" s="53"/>
    </row>
    <row r="198" spans="2:15" ht="10.5" thickTop="1" x14ac:dyDescent="0.2">
      <c r="B198" s="74"/>
      <c r="C198" s="74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</row>
    <row r="199" spans="2:15" x14ac:dyDescent="0.2">
      <c r="B199" s="133"/>
      <c r="C199" s="24" t="s">
        <v>78</v>
      </c>
      <c r="D199" s="38">
        <f>SUM(D176:D182)</f>
        <v>44713</v>
      </c>
      <c r="E199" s="38">
        <f>SUM(E176:E182)</f>
        <v>48061</v>
      </c>
      <c r="F199" s="38">
        <f>SUM(F176:F182)</f>
        <v>59801</v>
      </c>
      <c r="G199" s="38">
        <f>SUM(G176:G182)</f>
        <v>50624</v>
      </c>
      <c r="H199" s="38">
        <v>57606</v>
      </c>
      <c r="I199" s="53"/>
      <c r="J199" s="53"/>
      <c r="K199" s="53"/>
      <c r="L199" s="53"/>
      <c r="M199" s="53"/>
      <c r="N199" s="53"/>
      <c r="O199" s="53"/>
    </row>
    <row r="200" spans="2:15" x14ac:dyDescent="0.2">
      <c r="B200" s="74"/>
      <c r="C200" s="5" t="s">
        <v>12</v>
      </c>
      <c r="D200" s="11">
        <f>D183+D184+D185+D189</f>
        <v>16825</v>
      </c>
      <c r="E200" s="11">
        <f>E183+E184+E185+E189</f>
        <v>18820</v>
      </c>
      <c r="F200" s="11">
        <f>F183+F184+F185+F189</f>
        <v>18673</v>
      </c>
      <c r="G200" s="11">
        <f>G183+G184+G185+G189</f>
        <v>16021</v>
      </c>
      <c r="H200" s="11">
        <v>17407</v>
      </c>
      <c r="I200" s="53"/>
      <c r="J200" s="53"/>
      <c r="K200" s="53"/>
      <c r="L200" s="53"/>
      <c r="M200" s="53"/>
      <c r="N200" s="53"/>
      <c r="O200" s="53"/>
    </row>
    <row r="201" spans="2:15" x14ac:dyDescent="0.2">
      <c r="B201" s="74"/>
      <c r="C201" s="5" t="s">
        <v>13</v>
      </c>
      <c r="D201" s="11">
        <f>SUM(D186:D188)</f>
        <v>28494</v>
      </c>
      <c r="E201" s="11">
        <f>SUM(E186:E188)</f>
        <v>29438</v>
      </c>
      <c r="F201" s="11">
        <f>SUM(F186:F188)</f>
        <v>30128</v>
      </c>
      <c r="G201" s="11">
        <f>SUM(G186:G188)</f>
        <v>26597</v>
      </c>
      <c r="H201" s="11">
        <v>24983</v>
      </c>
      <c r="I201" s="53"/>
      <c r="J201" s="53"/>
      <c r="K201" s="53"/>
      <c r="L201" s="53"/>
      <c r="M201" s="53"/>
      <c r="N201" s="53"/>
      <c r="O201" s="53"/>
    </row>
    <row r="202" spans="2:15" x14ac:dyDescent="0.2">
      <c r="B202" s="74"/>
      <c r="C202" s="5" t="s">
        <v>122</v>
      </c>
      <c r="D202" s="11">
        <f>SUM(D190:D196)</f>
        <v>30461</v>
      </c>
      <c r="E202" s="11">
        <f>SUM(E190:E196)</f>
        <v>41198</v>
      </c>
      <c r="F202" s="11">
        <f>SUM(F190:F196)</f>
        <v>65175</v>
      </c>
      <c r="G202" s="11">
        <f>SUM(G190:G196)</f>
        <v>62205</v>
      </c>
      <c r="H202" s="11">
        <v>70436</v>
      </c>
      <c r="I202" s="53"/>
      <c r="J202" s="53"/>
      <c r="K202" s="53"/>
      <c r="L202" s="53"/>
      <c r="M202" s="53"/>
      <c r="N202" s="53"/>
      <c r="O202" s="53"/>
    </row>
    <row r="203" spans="2:15" ht="11" thickBot="1" x14ac:dyDescent="0.3">
      <c r="B203" s="135"/>
      <c r="C203" s="43" t="s">
        <v>25</v>
      </c>
      <c r="D203" s="136">
        <f>SUM(D199:D202)</f>
        <v>120493</v>
      </c>
      <c r="E203" s="136">
        <f>SUM(E199:E202)</f>
        <v>137517</v>
      </c>
      <c r="F203" s="136">
        <f>SUM(F199:F202)</f>
        <v>173777</v>
      </c>
      <c r="G203" s="136">
        <f>SUM(G199:G202)</f>
        <v>155447</v>
      </c>
      <c r="H203" s="136">
        <v>170432</v>
      </c>
      <c r="I203" s="53"/>
      <c r="J203" s="53"/>
      <c r="K203" s="53"/>
      <c r="L203" s="53"/>
      <c r="M203" s="53"/>
      <c r="N203" s="53"/>
      <c r="O203" s="53"/>
    </row>
    <row r="204" spans="2:15" ht="10.5" thickTop="1" x14ac:dyDescent="0.2">
      <c r="B204" s="1" t="s">
        <v>24</v>
      </c>
      <c r="D204" s="53"/>
      <c r="E204" s="53"/>
      <c r="F204" s="53"/>
      <c r="H204" s="139" t="s">
        <v>123</v>
      </c>
      <c r="I204" s="53"/>
      <c r="J204" s="53"/>
      <c r="K204" s="53"/>
      <c r="L204" s="53"/>
      <c r="M204" s="53"/>
      <c r="N204" s="53"/>
      <c r="O204" s="53"/>
    </row>
    <row r="205" spans="2:15" x14ac:dyDescent="0.2">
      <c r="I205" s="53"/>
      <c r="J205" s="53"/>
      <c r="K205" s="53"/>
      <c r="L205" s="53"/>
      <c r="M205" s="53"/>
      <c r="N205" s="53"/>
      <c r="O205" s="53"/>
    </row>
    <row r="206" spans="2:15" ht="11.5" x14ac:dyDescent="0.25">
      <c r="B206" s="152" t="s">
        <v>186</v>
      </c>
      <c r="C206" s="53"/>
      <c r="K206" s="53"/>
      <c r="L206" s="53"/>
      <c r="M206" s="53"/>
      <c r="N206" s="53"/>
      <c r="O206" s="53"/>
    </row>
    <row r="207" spans="2:15" ht="10.5" x14ac:dyDescent="0.25">
      <c r="B207" s="196" t="s">
        <v>124</v>
      </c>
      <c r="C207" s="197"/>
      <c r="D207" s="181"/>
      <c r="E207" s="181"/>
      <c r="F207" s="181"/>
      <c r="G207" s="181"/>
      <c r="H207" s="181"/>
      <c r="K207" s="53"/>
      <c r="L207" s="53"/>
      <c r="M207" s="53"/>
      <c r="N207" s="53"/>
      <c r="O207" s="53"/>
    </row>
    <row r="208" spans="2:15" ht="10.5" x14ac:dyDescent="0.25">
      <c r="B208" s="198" t="s">
        <v>125</v>
      </c>
      <c r="C208" s="199" t="s">
        <v>3</v>
      </c>
      <c r="D208" s="179">
        <v>1985</v>
      </c>
      <c r="E208" s="179">
        <v>1991</v>
      </c>
      <c r="F208" s="179">
        <v>1995</v>
      </c>
      <c r="G208" s="179">
        <v>1998</v>
      </c>
      <c r="H208" s="179">
        <v>2001</v>
      </c>
      <c r="I208" s="128"/>
      <c r="J208" s="128"/>
      <c r="K208" s="53"/>
      <c r="L208" s="53"/>
      <c r="M208" s="53"/>
      <c r="N208" s="53"/>
      <c r="O208" s="53"/>
    </row>
    <row r="209" spans="2:15" x14ac:dyDescent="0.2">
      <c r="B209" s="200" t="s">
        <v>82</v>
      </c>
      <c r="C209" s="201" t="s">
        <v>83</v>
      </c>
      <c r="D209" s="38">
        <v>980</v>
      </c>
      <c r="E209" s="38">
        <v>3763</v>
      </c>
      <c r="F209" s="38">
        <v>3749</v>
      </c>
      <c r="G209" s="38">
        <v>1804</v>
      </c>
      <c r="H209" s="38">
        <v>3356</v>
      </c>
      <c r="K209" s="53"/>
      <c r="L209" s="53"/>
      <c r="M209" s="53"/>
      <c r="N209" s="53"/>
      <c r="O209" s="53"/>
    </row>
    <row r="210" spans="2:15" x14ac:dyDescent="0.2">
      <c r="B210" s="202" t="s">
        <v>84</v>
      </c>
      <c r="C210" s="203" t="s">
        <v>85</v>
      </c>
      <c r="D210" s="11">
        <v>7029</v>
      </c>
      <c r="E210" s="11">
        <v>7484</v>
      </c>
      <c r="F210" s="11">
        <v>5236</v>
      </c>
      <c r="G210" s="11">
        <v>5588</v>
      </c>
      <c r="H210" s="11">
        <v>6637</v>
      </c>
      <c r="K210" s="53"/>
      <c r="L210" s="53"/>
      <c r="M210" s="53"/>
      <c r="N210" s="53"/>
      <c r="O210" s="53"/>
    </row>
    <row r="211" spans="2:15" x14ac:dyDescent="0.2">
      <c r="B211" s="202" t="s">
        <v>86</v>
      </c>
      <c r="C211" s="203" t="s">
        <v>33</v>
      </c>
      <c r="D211" s="11">
        <v>5719</v>
      </c>
      <c r="E211" s="11">
        <v>6341</v>
      </c>
      <c r="F211" s="11">
        <v>8455</v>
      </c>
      <c r="G211" s="11">
        <v>12307</v>
      </c>
      <c r="H211" s="11">
        <v>18862</v>
      </c>
      <c r="K211" s="53"/>
      <c r="L211" s="53"/>
      <c r="M211" s="53"/>
      <c r="N211" s="53"/>
      <c r="O211" s="53"/>
    </row>
    <row r="212" spans="2:15" x14ac:dyDescent="0.2">
      <c r="B212" s="202" t="s">
        <v>87</v>
      </c>
      <c r="C212" s="203" t="s">
        <v>88</v>
      </c>
      <c r="D212" s="11">
        <v>17016</v>
      </c>
      <c r="E212" s="11">
        <v>18871</v>
      </c>
      <c r="F212" s="11">
        <v>8092</v>
      </c>
      <c r="G212" s="11">
        <v>7140</v>
      </c>
      <c r="H212" s="11">
        <v>5436</v>
      </c>
      <c r="K212" s="53"/>
      <c r="L212" s="53"/>
      <c r="M212" s="53"/>
      <c r="N212" s="53"/>
      <c r="O212" s="53"/>
    </row>
    <row r="213" spans="2:15" x14ac:dyDescent="0.2">
      <c r="B213" s="202" t="s">
        <v>89</v>
      </c>
      <c r="C213" s="203" t="s">
        <v>126</v>
      </c>
      <c r="D213" s="11" t="s">
        <v>127</v>
      </c>
      <c r="E213" s="11" t="s">
        <v>127</v>
      </c>
      <c r="F213" s="11">
        <v>1242</v>
      </c>
      <c r="G213" s="11">
        <v>833</v>
      </c>
      <c r="H213" s="11">
        <v>1038</v>
      </c>
      <c r="K213" s="53"/>
      <c r="L213" s="53"/>
      <c r="M213" s="53"/>
      <c r="N213" s="53"/>
      <c r="O213" s="53"/>
    </row>
    <row r="214" spans="2:15" x14ac:dyDescent="0.2">
      <c r="B214" s="202" t="s">
        <v>128</v>
      </c>
      <c r="C214" s="203" t="s">
        <v>129</v>
      </c>
      <c r="D214" s="11">
        <v>2767</v>
      </c>
      <c r="E214" s="11">
        <v>1717</v>
      </c>
      <c r="F214" s="11" t="s">
        <v>127</v>
      </c>
      <c r="G214" s="11" t="s">
        <v>127</v>
      </c>
      <c r="H214" s="11" t="s">
        <v>127</v>
      </c>
      <c r="K214" s="53"/>
      <c r="L214" s="53"/>
      <c r="M214" s="53"/>
      <c r="N214" s="53"/>
      <c r="O214" s="53"/>
    </row>
    <row r="215" spans="2:15" x14ac:dyDescent="0.2">
      <c r="B215" s="202" t="s">
        <v>91</v>
      </c>
      <c r="C215" s="203" t="s">
        <v>130</v>
      </c>
      <c r="D215" s="11">
        <v>8579</v>
      </c>
      <c r="E215" s="11">
        <v>9606</v>
      </c>
      <c r="F215" s="11">
        <v>14669</v>
      </c>
      <c r="G215" s="11">
        <v>14717</v>
      </c>
      <c r="H215" s="11">
        <v>17088</v>
      </c>
      <c r="K215" s="53"/>
      <c r="L215" s="53"/>
      <c r="M215" s="53"/>
      <c r="N215" s="53"/>
      <c r="O215" s="53"/>
    </row>
    <row r="216" spans="2:15" x14ac:dyDescent="0.2">
      <c r="B216" s="202" t="s">
        <v>93</v>
      </c>
      <c r="C216" s="203" t="s">
        <v>131</v>
      </c>
      <c r="D216" s="11" t="s">
        <v>127</v>
      </c>
      <c r="E216" s="11" t="s">
        <v>127</v>
      </c>
      <c r="F216" s="11">
        <v>3270</v>
      </c>
      <c r="G216" s="11">
        <v>6063</v>
      </c>
      <c r="H216" s="11">
        <v>7806</v>
      </c>
      <c r="K216" s="53"/>
      <c r="L216" s="53"/>
      <c r="M216" s="53"/>
      <c r="N216" s="53"/>
      <c r="O216" s="53"/>
    </row>
    <row r="217" spans="2:15" x14ac:dyDescent="0.2">
      <c r="B217" s="202" t="s">
        <v>132</v>
      </c>
      <c r="C217" s="203" t="s">
        <v>133</v>
      </c>
      <c r="D217" s="11">
        <v>4167</v>
      </c>
      <c r="E217" s="11">
        <v>4718</v>
      </c>
      <c r="F217" s="11">
        <v>3879</v>
      </c>
      <c r="G217" s="11">
        <v>3512</v>
      </c>
      <c r="H217" s="11">
        <v>3025</v>
      </c>
      <c r="K217" s="53"/>
      <c r="L217" s="53"/>
      <c r="M217" s="53"/>
      <c r="N217" s="53"/>
      <c r="O217" s="53"/>
    </row>
    <row r="218" spans="2:15" x14ac:dyDescent="0.2">
      <c r="B218" s="202" t="s">
        <v>95</v>
      </c>
      <c r="C218" s="203" t="s">
        <v>134</v>
      </c>
      <c r="D218" s="11">
        <v>10678</v>
      </c>
      <c r="E218" s="11">
        <v>15765</v>
      </c>
      <c r="F218" s="11">
        <v>11033</v>
      </c>
      <c r="G218" s="11">
        <v>11558</v>
      </c>
      <c r="H218" s="11">
        <v>11635</v>
      </c>
      <c r="K218" s="53"/>
      <c r="L218" s="53"/>
      <c r="M218" s="53"/>
      <c r="N218" s="53"/>
      <c r="O218" s="53"/>
    </row>
    <row r="219" spans="2:15" x14ac:dyDescent="0.2">
      <c r="B219" s="202" t="s">
        <v>96</v>
      </c>
      <c r="C219" s="203" t="s">
        <v>40</v>
      </c>
      <c r="D219" s="11">
        <v>376</v>
      </c>
      <c r="E219" s="11">
        <v>1657</v>
      </c>
      <c r="F219" s="11">
        <v>886</v>
      </c>
      <c r="G219" s="11">
        <v>1439</v>
      </c>
      <c r="H219" s="11">
        <v>1387</v>
      </c>
      <c r="K219" s="53"/>
      <c r="L219" s="53"/>
      <c r="M219" s="53"/>
      <c r="N219" s="53"/>
      <c r="O219" s="53"/>
    </row>
    <row r="220" spans="2:15" x14ac:dyDescent="0.2">
      <c r="B220" s="202" t="s">
        <v>99</v>
      </c>
      <c r="C220" s="203" t="s">
        <v>13</v>
      </c>
      <c r="D220" s="11">
        <v>18857</v>
      </c>
      <c r="E220" s="11">
        <v>24258</v>
      </c>
      <c r="F220" s="11">
        <v>28495</v>
      </c>
      <c r="G220" s="11">
        <v>29438</v>
      </c>
      <c r="H220" s="11">
        <v>30129</v>
      </c>
      <c r="K220" s="53"/>
      <c r="L220" s="53"/>
      <c r="M220" s="53"/>
      <c r="N220" s="53"/>
      <c r="O220" s="53"/>
    </row>
    <row r="221" spans="2:15" x14ac:dyDescent="0.2">
      <c r="B221" s="202" t="s">
        <v>135</v>
      </c>
      <c r="C221" s="203" t="s">
        <v>108</v>
      </c>
      <c r="D221" s="11" t="s">
        <v>127</v>
      </c>
      <c r="E221" s="11" t="s">
        <v>127</v>
      </c>
      <c r="F221" s="11">
        <v>6538</v>
      </c>
      <c r="G221" s="11">
        <v>3495</v>
      </c>
      <c r="H221" s="11">
        <v>4298</v>
      </c>
      <c r="K221" s="53"/>
      <c r="L221" s="53"/>
      <c r="M221" s="53"/>
      <c r="N221" s="53"/>
      <c r="O221" s="53"/>
    </row>
    <row r="222" spans="2:15" x14ac:dyDescent="0.2">
      <c r="B222" s="202" t="s">
        <v>136</v>
      </c>
      <c r="C222" s="203" t="s">
        <v>137</v>
      </c>
      <c r="D222" s="11">
        <v>3453</v>
      </c>
      <c r="E222" s="11">
        <v>8053</v>
      </c>
      <c r="F222" s="11">
        <v>19871</v>
      </c>
      <c r="G222" s="11">
        <v>33465</v>
      </c>
      <c r="H222" s="11">
        <v>54902</v>
      </c>
      <c r="I222" s="53"/>
      <c r="J222" s="53"/>
      <c r="K222" s="53"/>
      <c r="L222" s="53"/>
      <c r="M222" s="53"/>
      <c r="N222" s="53"/>
      <c r="O222" s="53"/>
    </row>
    <row r="223" spans="2:15" x14ac:dyDescent="0.2">
      <c r="B223" s="202" t="s">
        <v>113</v>
      </c>
      <c r="C223" s="203" t="s">
        <v>114</v>
      </c>
      <c r="D223" s="11" t="s">
        <v>127</v>
      </c>
      <c r="E223" s="11" t="s">
        <v>127</v>
      </c>
      <c r="F223" s="11">
        <v>1073</v>
      </c>
      <c r="G223" s="11">
        <v>1129</v>
      </c>
      <c r="H223" s="11">
        <v>3074</v>
      </c>
      <c r="I223" s="53"/>
      <c r="J223" s="53"/>
      <c r="K223" s="53"/>
      <c r="L223" s="53"/>
      <c r="M223" s="53"/>
      <c r="N223" s="53"/>
      <c r="O223" s="53"/>
    </row>
    <row r="224" spans="2:15" x14ac:dyDescent="0.2">
      <c r="B224" s="202" t="s">
        <v>115</v>
      </c>
      <c r="C224" s="203" t="s">
        <v>116</v>
      </c>
      <c r="D224" s="11" t="s">
        <v>127</v>
      </c>
      <c r="E224" s="11" t="s">
        <v>127</v>
      </c>
      <c r="F224" s="11">
        <v>1660</v>
      </c>
      <c r="G224" s="11">
        <v>1919</v>
      </c>
      <c r="H224" s="11">
        <v>1870</v>
      </c>
      <c r="I224" s="53"/>
      <c r="J224" s="53"/>
      <c r="K224" s="53"/>
      <c r="L224" s="53"/>
      <c r="M224" s="53"/>
      <c r="N224" s="53"/>
      <c r="O224" s="53"/>
    </row>
    <row r="225" spans="2:15" x14ac:dyDescent="0.2">
      <c r="B225" s="202" t="s">
        <v>138</v>
      </c>
      <c r="C225" s="203" t="s">
        <v>139</v>
      </c>
      <c r="D225" s="11">
        <v>4562</v>
      </c>
      <c r="E225" s="11">
        <v>3727</v>
      </c>
      <c r="F225" s="11">
        <v>836</v>
      </c>
      <c r="G225" s="11">
        <v>885</v>
      </c>
      <c r="H225" s="11">
        <v>842</v>
      </c>
      <c r="I225" s="53"/>
      <c r="J225" s="53"/>
      <c r="K225" s="53"/>
      <c r="L225" s="53"/>
      <c r="M225" s="53"/>
      <c r="N225" s="53"/>
      <c r="O225" s="53"/>
    </row>
    <row r="226" spans="2:15" x14ac:dyDescent="0.2">
      <c r="B226" s="202" t="s">
        <v>119</v>
      </c>
      <c r="C226" s="203" t="s">
        <v>140</v>
      </c>
      <c r="D226" s="11" t="s">
        <v>127</v>
      </c>
      <c r="E226" s="11" t="s">
        <v>127</v>
      </c>
      <c r="F226" s="11">
        <v>1058</v>
      </c>
      <c r="G226" s="11">
        <v>435</v>
      </c>
      <c r="H226" s="11">
        <v>279</v>
      </c>
      <c r="I226" s="53"/>
      <c r="J226" s="53"/>
      <c r="K226" s="53"/>
      <c r="L226" s="53"/>
      <c r="M226" s="53"/>
      <c r="N226" s="53"/>
      <c r="O226" s="53"/>
    </row>
    <row r="227" spans="2:15" x14ac:dyDescent="0.2">
      <c r="B227" s="204" t="s">
        <v>141</v>
      </c>
      <c r="C227" s="205" t="s">
        <v>122</v>
      </c>
      <c r="D227" s="13">
        <v>6209</v>
      </c>
      <c r="E227" s="13">
        <v>15052</v>
      </c>
      <c r="F227" s="13" t="s">
        <v>127</v>
      </c>
      <c r="G227" s="13" t="s">
        <v>127</v>
      </c>
      <c r="H227" s="13" t="s">
        <v>127</v>
      </c>
      <c r="I227" s="53"/>
      <c r="J227" s="53"/>
      <c r="K227" s="53"/>
      <c r="L227" s="53"/>
      <c r="M227" s="53"/>
      <c r="N227" s="53"/>
      <c r="O227" s="53"/>
    </row>
    <row r="228" spans="2:15" ht="11" thickBot="1" x14ac:dyDescent="0.3">
      <c r="B228" s="206"/>
      <c r="C228" s="207" t="s">
        <v>121</v>
      </c>
      <c r="D228" s="39">
        <v>90392</v>
      </c>
      <c r="E228" s="39">
        <v>121012</v>
      </c>
      <c r="F228" s="39">
        <v>120042</v>
      </c>
      <c r="G228" s="39">
        <v>135727</v>
      </c>
      <c r="H228" s="39">
        <v>171664</v>
      </c>
      <c r="I228" s="53"/>
      <c r="J228" s="53"/>
      <c r="K228" s="53"/>
      <c r="L228" s="53"/>
      <c r="M228" s="53"/>
      <c r="N228" s="53"/>
      <c r="O228" s="53"/>
    </row>
    <row r="229" spans="2:15" ht="10.5" thickTop="1" x14ac:dyDescent="0.2">
      <c r="B229" s="1" t="s">
        <v>24</v>
      </c>
      <c r="D229" s="53"/>
      <c r="E229" s="53"/>
      <c r="F229" s="53"/>
      <c r="G229" s="53"/>
      <c r="H229" s="139" t="s">
        <v>123</v>
      </c>
      <c r="I229" s="53"/>
      <c r="J229" s="53"/>
      <c r="K229" s="53"/>
      <c r="L229" s="53"/>
      <c r="M229" s="53"/>
      <c r="N229" s="53"/>
      <c r="O229" s="53"/>
    </row>
    <row r="230" spans="2:15" x14ac:dyDescent="0.2"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</row>
    <row r="231" spans="2:15" x14ac:dyDescent="0.2"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</row>
    <row r="232" spans="2:15" x14ac:dyDescent="0.2"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</row>
    <row r="233" spans="2:15" x14ac:dyDescent="0.2"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</row>
    <row r="234" spans="2:15" x14ac:dyDescent="0.2"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</row>
    <row r="235" spans="2:15" x14ac:dyDescent="0.2"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</row>
    <row r="236" spans="2:15" x14ac:dyDescent="0.2"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</row>
    <row r="237" spans="2:15" x14ac:dyDescent="0.2"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</row>
    <row r="238" spans="2:15" x14ac:dyDescent="0.2"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</row>
    <row r="239" spans="2:15" x14ac:dyDescent="0.2"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</row>
    <row r="240" spans="2:15" x14ac:dyDescent="0.2"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</row>
    <row r="241" spans="4:15" x14ac:dyDescent="0.2"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</row>
    <row r="242" spans="4:15" x14ac:dyDescent="0.2"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</row>
    <row r="243" spans="4:15" x14ac:dyDescent="0.2"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</row>
    <row r="244" spans="4:15" x14ac:dyDescent="0.2"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</row>
    <row r="245" spans="4:15" x14ac:dyDescent="0.2"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</row>
    <row r="246" spans="4:15" x14ac:dyDescent="0.2"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</row>
    <row r="247" spans="4:15" x14ac:dyDescent="0.2"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</row>
    <row r="248" spans="4:15" x14ac:dyDescent="0.2"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</row>
    <row r="249" spans="4:15" x14ac:dyDescent="0.2"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</row>
    <row r="250" spans="4:15" x14ac:dyDescent="0.2"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</row>
    <row r="251" spans="4:15" x14ac:dyDescent="0.2"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</row>
    <row r="252" spans="4:15" x14ac:dyDescent="0.2"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</row>
    <row r="253" spans="4:15" x14ac:dyDescent="0.2"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</row>
    <row r="254" spans="4:15" x14ac:dyDescent="0.2"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</row>
    <row r="255" spans="4:15" x14ac:dyDescent="0.2"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</row>
    <row r="256" spans="4:15" x14ac:dyDescent="0.2"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</row>
    <row r="257" spans="4:15" x14ac:dyDescent="0.2"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</row>
    <row r="258" spans="4:15" x14ac:dyDescent="0.2"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</row>
    <row r="259" spans="4:15" x14ac:dyDescent="0.2"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</row>
    <row r="260" spans="4:15" x14ac:dyDescent="0.2"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</row>
    <row r="261" spans="4:15" x14ac:dyDescent="0.2"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</row>
    <row r="262" spans="4:15" x14ac:dyDescent="0.2"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</row>
    <row r="263" spans="4:15" x14ac:dyDescent="0.2"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</row>
    <row r="264" spans="4:15" x14ac:dyDescent="0.2"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</row>
    <row r="265" spans="4:15" x14ac:dyDescent="0.2"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</row>
    <row r="266" spans="4:15" x14ac:dyDescent="0.2"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</row>
    <row r="267" spans="4:15" x14ac:dyDescent="0.2"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</row>
    <row r="268" spans="4:15" x14ac:dyDescent="0.2"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</row>
    <row r="269" spans="4:15" x14ac:dyDescent="0.2"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</row>
    <row r="270" spans="4:15" x14ac:dyDescent="0.2"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</row>
    <row r="271" spans="4:15" x14ac:dyDescent="0.2"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</row>
    <row r="272" spans="4:15" x14ac:dyDescent="0.2"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</row>
    <row r="273" spans="4:15" x14ac:dyDescent="0.2"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</row>
    <row r="274" spans="4:15" x14ac:dyDescent="0.2"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</row>
    <row r="275" spans="4:15" x14ac:dyDescent="0.2"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</row>
    <row r="276" spans="4:15" x14ac:dyDescent="0.2"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</row>
    <row r="277" spans="4:15" x14ac:dyDescent="0.2"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</row>
    <row r="278" spans="4:15" x14ac:dyDescent="0.2"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</row>
    <row r="279" spans="4:15" x14ac:dyDescent="0.2"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</row>
    <row r="280" spans="4:15" x14ac:dyDescent="0.2"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</row>
    <row r="281" spans="4:15" x14ac:dyDescent="0.2"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</row>
    <row r="282" spans="4:15" x14ac:dyDescent="0.2"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</row>
    <row r="283" spans="4:15" x14ac:dyDescent="0.2"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</row>
    <row r="284" spans="4:15" x14ac:dyDescent="0.2"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</row>
    <row r="285" spans="4:15" x14ac:dyDescent="0.2"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</row>
    <row r="286" spans="4:15" x14ac:dyDescent="0.2"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</row>
    <row r="287" spans="4:15" x14ac:dyDescent="0.2"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</row>
    <row r="288" spans="4:15" x14ac:dyDescent="0.2"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</row>
    <row r="289" spans="4:15" x14ac:dyDescent="0.2"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</row>
    <row r="290" spans="4:15" x14ac:dyDescent="0.2"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</row>
    <row r="291" spans="4:15" x14ac:dyDescent="0.2"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</row>
    <row r="292" spans="4:15" x14ac:dyDescent="0.2"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</row>
    <row r="293" spans="4:15" x14ac:dyDescent="0.2"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</row>
    <row r="294" spans="4:15" x14ac:dyDescent="0.2"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</row>
    <row r="295" spans="4:15" x14ac:dyDescent="0.2"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</row>
    <row r="296" spans="4:15" x14ac:dyDescent="0.2"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</row>
    <row r="297" spans="4:15" x14ac:dyDescent="0.2"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</row>
    <row r="298" spans="4:15" x14ac:dyDescent="0.2"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</row>
    <row r="299" spans="4:15" x14ac:dyDescent="0.2"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</row>
    <row r="300" spans="4:15" x14ac:dyDescent="0.2"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</row>
    <row r="301" spans="4:15" x14ac:dyDescent="0.2"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</row>
    <row r="302" spans="4:15" x14ac:dyDescent="0.2"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</row>
    <row r="303" spans="4:15" x14ac:dyDescent="0.2"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</row>
    <row r="304" spans="4:15" x14ac:dyDescent="0.2"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</row>
    <row r="305" spans="4:15" x14ac:dyDescent="0.2"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</row>
    <row r="306" spans="4:15" x14ac:dyDescent="0.2"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</row>
    <row r="307" spans="4:15" x14ac:dyDescent="0.2"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</row>
    <row r="308" spans="4:15" x14ac:dyDescent="0.2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</row>
    <row r="309" spans="4:15" x14ac:dyDescent="0.2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</row>
    <row r="310" spans="4:15" x14ac:dyDescent="0.2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</row>
    <row r="311" spans="4:15" x14ac:dyDescent="0.2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</row>
    <row r="312" spans="4:15" x14ac:dyDescent="0.2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</row>
    <row r="313" spans="4:15" x14ac:dyDescent="0.2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</row>
    <row r="314" spans="4:15" x14ac:dyDescent="0.2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</row>
    <row r="315" spans="4:15" x14ac:dyDescent="0.2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</row>
    <row r="316" spans="4:15" x14ac:dyDescent="0.2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</row>
    <row r="317" spans="4:15" x14ac:dyDescent="0.2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</row>
    <row r="318" spans="4:15" x14ac:dyDescent="0.2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</row>
    <row r="319" spans="4:15" x14ac:dyDescent="0.2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</row>
    <row r="320" spans="4:15" x14ac:dyDescent="0.2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</row>
    <row r="321" spans="4:15" x14ac:dyDescent="0.2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4:15" x14ac:dyDescent="0.2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4:15" x14ac:dyDescent="0.2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4:15" x14ac:dyDescent="0.2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  <row r="325" spans="4:15" x14ac:dyDescent="0.2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</row>
    <row r="326" spans="4:15" x14ac:dyDescent="0.2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</row>
    <row r="327" spans="4:15" x14ac:dyDescent="0.2"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</row>
    <row r="328" spans="4:15" x14ac:dyDescent="0.2"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</row>
    <row r="329" spans="4:15" x14ac:dyDescent="0.2"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</row>
    <row r="330" spans="4:15" x14ac:dyDescent="0.2"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</row>
    <row r="331" spans="4:15" x14ac:dyDescent="0.2"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</row>
    <row r="332" spans="4:15" x14ac:dyDescent="0.2"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</row>
    <row r="333" spans="4:15" x14ac:dyDescent="0.2"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</row>
    <row r="334" spans="4:15" x14ac:dyDescent="0.2"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</row>
    <row r="335" spans="4:15" x14ac:dyDescent="0.2"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</row>
    <row r="336" spans="4:15" x14ac:dyDescent="0.2"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</row>
    <row r="337" spans="4:15" x14ac:dyDescent="0.2"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</row>
    <row r="338" spans="4:15" x14ac:dyDescent="0.2"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</row>
    <row r="339" spans="4:15" x14ac:dyDescent="0.2"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</row>
    <row r="340" spans="4:15" x14ac:dyDescent="0.2"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</row>
    <row r="341" spans="4:15" x14ac:dyDescent="0.2"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</row>
    <row r="342" spans="4:15" x14ac:dyDescent="0.2"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</row>
    <row r="343" spans="4:15" x14ac:dyDescent="0.2"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</row>
    <row r="344" spans="4:15" x14ac:dyDescent="0.2"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</row>
    <row r="345" spans="4:15" x14ac:dyDescent="0.2"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</row>
    <row r="346" spans="4:15" x14ac:dyDescent="0.2"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</row>
    <row r="347" spans="4:15" x14ac:dyDescent="0.2"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</row>
    <row r="348" spans="4:15" x14ac:dyDescent="0.2"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</row>
    <row r="349" spans="4:15" x14ac:dyDescent="0.2"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</row>
    <row r="350" spans="4:15" x14ac:dyDescent="0.2"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</row>
    <row r="351" spans="4:15" x14ac:dyDescent="0.2"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</row>
    <row r="352" spans="4:15" x14ac:dyDescent="0.2"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</row>
    <row r="353" spans="4:15" x14ac:dyDescent="0.2"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</row>
    <row r="354" spans="4:15" x14ac:dyDescent="0.2"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</row>
    <row r="355" spans="4:15" x14ac:dyDescent="0.2"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</row>
    <row r="356" spans="4:15" x14ac:dyDescent="0.2"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</row>
    <row r="357" spans="4:15" x14ac:dyDescent="0.2"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</row>
    <row r="358" spans="4:15" x14ac:dyDescent="0.2"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</row>
    <row r="359" spans="4:15" x14ac:dyDescent="0.2"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</row>
    <row r="360" spans="4:15" x14ac:dyDescent="0.2"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</row>
    <row r="361" spans="4:15" x14ac:dyDescent="0.2"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</row>
    <row r="362" spans="4:15" x14ac:dyDescent="0.2"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</row>
    <row r="363" spans="4:15" x14ac:dyDescent="0.2"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</row>
    <row r="364" spans="4:15" x14ac:dyDescent="0.2"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</row>
    <row r="365" spans="4:15" x14ac:dyDescent="0.2"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</row>
    <row r="366" spans="4:15" x14ac:dyDescent="0.2"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</row>
    <row r="367" spans="4:15" x14ac:dyDescent="0.2"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</row>
    <row r="368" spans="4:15" x14ac:dyDescent="0.2"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</row>
    <row r="369" spans="4:15" x14ac:dyDescent="0.2"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</row>
    <row r="370" spans="4:15" x14ac:dyDescent="0.2"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</row>
    <row r="371" spans="4:15" x14ac:dyDescent="0.2"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</row>
    <row r="372" spans="4:15" x14ac:dyDescent="0.2"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</row>
    <row r="373" spans="4:15" x14ac:dyDescent="0.2"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</row>
    <row r="374" spans="4:15" x14ac:dyDescent="0.2"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</row>
    <row r="375" spans="4:15" x14ac:dyDescent="0.2"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</row>
    <row r="376" spans="4:15" x14ac:dyDescent="0.2"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</row>
    <row r="377" spans="4:15" x14ac:dyDescent="0.2"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</row>
    <row r="378" spans="4:15" x14ac:dyDescent="0.2"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</row>
    <row r="379" spans="4:15" x14ac:dyDescent="0.2"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</row>
    <row r="380" spans="4:15" x14ac:dyDescent="0.2"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</row>
    <row r="381" spans="4:15" x14ac:dyDescent="0.2"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</row>
    <row r="382" spans="4:15" x14ac:dyDescent="0.2"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</row>
  </sheetData>
  <mergeCells count="10">
    <mergeCell ref="D4:E4"/>
    <mergeCell ref="F4:G4"/>
    <mergeCell ref="H4:I4"/>
    <mergeCell ref="J4:K4"/>
    <mergeCell ref="L4:M4"/>
    <mergeCell ref="V4:W4"/>
    <mergeCell ref="T4:U4"/>
    <mergeCell ref="R4:S4"/>
    <mergeCell ref="P4:Q4"/>
    <mergeCell ref="N4:O4"/>
  </mergeCells>
  <hyperlinks>
    <hyperlink ref="B1" location="'Titel'!A1" display="Titres"/>
  </hyperlinks>
  <pageMargins left="0" right="0" top="0" bottom="0" header="0.31496062992125984" footer="0.31496062992125984"/>
  <pageSetup paperSize="9" scale="80" orientation="landscape" r:id="rId1"/>
  <rowBreaks count="3" manualBreakCount="3">
    <brk id="59" max="16383" man="1"/>
    <brk id="115" max="16383" man="1"/>
    <brk id="171" max="16383" man="1"/>
  </rowBreaks>
  <ignoredErrors>
    <ignoredError sqref="D142:H142" formulaRange="1"/>
    <ignoredError sqref="D86:H86 D199:G203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310"/>
  <sheetViews>
    <sheetView zoomScaleNormal="100" workbookViewId="0">
      <selection activeCell="B1" sqref="B1"/>
    </sheetView>
  </sheetViews>
  <sheetFormatPr baseColWidth="10" defaultColWidth="11.453125" defaultRowHeight="12.75" customHeight="1" x14ac:dyDescent="0.2"/>
  <cols>
    <col min="1" max="1" width="1.453125" style="2" customWidth="1"/>
    <col min="2" max="2" width="29.81640625" style="74" customWidth="1"/>
    <col min="3" max="14" width="7.26953125" style="6" customWidth="1"/>
    <col min="15" max="31" width="8" style="6" customWidth="1"/>
    <col min="32" max="16384" width="11.453125" style="6"/>
  </cols>
  <sheetData>
    <row r="1" spans="2:57" ht="12.75" customHeight="1" x14ac:dyDescent="0.2">
      <c r="B1" s="140" t="s">
        <v>9</v>
      </c>
    </row>
    <row r="2" spans="2:57" ht="12.75" customHeight="1" x14ac:dyDescent="0.25">
      <c r="B2" s="144" t="s">
        <v>188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2:57" ht="10.5" x14ac:dyDescent="0.25">
      <c r="B3" s="141"/>
      <c r="C3" s="222" t="s">
        <v>143</v>
      </c>
      <c r="D3" s="223"/>
      <c r="E3" s="223"/>
      <c r="F3" s="224"/>
      <c r="G3" s="222" t="s">
        <v>144</v>
      </c>
      <c r="H3" s="223"/>
      <c r="I3" s="223"/>
      <c r="J3" s="224"/>
      <c r="K3" s="222" t="s">
        <v>145</v>
      </c>
      <c r="L3" s="223"/>
      <c r="M3" s="223"/>
      <c r="N3" s="224"/>
      <c r="O3" s="222" t="s">
        <v>146</v>
      </c>
      <c r="P3" s="223"/>
      <c r="Q3" s="223"/>
      <c r="R3" s="224"/>
      <c r="S3" s="222" t="s">
        <v>147</v>
      </c>
      <c r="T3" s="223"/>
      <c r="U3" s="223"/>
      <c r="V3" s="224"/>
      <c r="W3" s="222" t="s">
        <v>4</v>
      </c>
      <c r="X3" s="223"/>
      <c r="Y3" s="223"/>
      <c r="Z3" s="224"/>
      <c r="AA3" s="222" t="s">
        <v>189</v>
      </c>
      <c r="AB3" s="223"/>
      <c r="AC3" s="223"/>
      <c r="AD3" s="224"/>
      <c r="AE3" s="222" t="s">
        <v>192</v>
      </c>
      <c r="AF3" s="223"/>
      <c r="AG3" s="223"/>
      <c r="AH3" s="224"/>
      <c r="AI3" s="222" t="s">
        <v>196</v>
      </c>
      <c r="AJ3" s="223"/>
      <c r="AK3" s="223"/>
      <c r="AL3" s="224"/>
      <c r="AM3" s="222" t="s">
        <v>202</v>
      </c>
      <c r="AN3" s="223"/>
      <c r="AO3" s="223"/>
      <c r="AP3" s="224"/>
      <c r="AQ3" s="8"/>
      <c r="AR3" s="8"/>
    </row>
    <row r="4" spans="2:57" ht="30" x14ac:dyDescent="0.2">
      <c r="B4" s="142"/>
      <c r="C4" s="58" t="s">
        <v>148</v>
      </c>
      <c r="D4" s="59" t="s">
        <v>149</v>
      </c>
      <c r="E4" s="59" t="s">
        <v>121</v>
      </c>
      <c r="F4" s="60" t="s">
        <v>150</v>
      </c>
      <c r="G4" s="58" t="s">
        <v>148</v>
      </c>
      <c r="H4" s="59" t="s">
        <v>149</v>
      </c>
      <c r="I4" s="59" t="s">
        <v>121</v>
      </c>
      <c r="J4" s="60" t="s">
        <v>150</v>
      </c>
      <c r="K4" s="58" t="s">
        <v>148</v>
      </c>
      <c r="L4" s="59" t="s">
        <v>149</v>
      </c>
      <c r="M4" s="59" t="s">
        <v>121</v>
      </c>
      <c r="N4" s="60" t="s">
        <v>150</v>
      </c>
      <c r="O4" s="58" t="s">
        <v>148</v>
      </c>
      <c r="P4" s="59" t="s">
        <v>149</v>
      </c>
      <c r="Q4" s="59" t="s">
        <v>121</v>
      </c>
      <c r="R4" s="60" t="s">
        <v>150</v>
      </c>
      <c r="S4" s="58" t="s">
        <v>148</v>
      </c>
      <c r="T4" s="59" t="s">
        <v>149</v>
      </c>
      <c r="U4" s="59" t="s">
        <v>121</v>
      </c>
      <c r="V4" s="60" t="s">
        <v>150</v>
      </c>
      <c r="W4" s="58" t="s">
        <v>148</v>
      </c>
      <c r="X4" s="59" t="s">
        <v>149</v>
      </c>
      <c r="Y4" s="59" t="s">
        <v>121</v>
      </c>
      <c r="Z4" s="60" t="s">
        <v>150</v>
      </c>
      <c r="AA4" s="58" t="s">
        <v>148</v>
      </c>
      <c r="AB4" s="59" t="s">
        <v>149</v>
      </c>
      <c r="AC4" s="59" t="s">
        <v>121</v>
      </c>
      <c r="AD4" s="60" t="s">
        <v>150</v>
      </c>
      <c r="AE4" s="58" t="s">
        <v>148</v>
      </c>
      <c r="AF4" s="59" t="s">
        <v>149</v>
      </c>
      <c r="AG4" s="59" t="s">
        <v>121</v>
      </c>
      <c r="AH4" s="60" t="s">
        <v>150</v>
      </c>
      <c r="AI4" s="58" t="s">
        <v>148</v>
      </c>
      <c r="AJ4" s="59" t="s">
        <v>149</v>
      </c>
      <c r="AK4" s="59" t="s">
        <v>121</v>
      </c>
      <c r="AL4" s="60" t="s">
        <v>150</v>
      </c>
      <c r="AM4" s="58" t="s">
        <v>148</v>
      </c>
      <c r="AN4" s="59" t="s">
        <v>149</v>
      </c>
      <c r="AO4" s="59" t="s">
        <v>121</v>
      </c>
      <c r="AP4" s="60" t="s">
        <v>150</v>
      </c>
      <c r="AQ4" s="8"/>
      <c r="AR4" s="8"/>
    </row>
    <row r="5" spans="2:57" ht="10" x14ac:dyDescent="0.2">
      <c r="B5" s="24" t="s">
        <v>11</v>
      </c>
      <c r="C5" s="61">
        <v>21994</v>
      </c>
      <c r="D5" s="62">
        <v>9158</v>
      </c>
      <c r="E5" s="62">
        <v>31152</v>
      </c>
      <c r="F5" s="63">
        <v>29.397791474062661</v>
      </c>
      <c r="G5" s="61">
        <v>21749</v>
      </c>
      <c r="H5" s="62">
        <v>8856</v>
      </c>
      <c r="I5" s="62">
        <v>30605</v>
      </c>
      <c r="J5" s="63">
        <v>28.936448292762623</v>
      </c>
      <c r="K5" s="61">
        <v>21043</v>
      </c>
      <c r="L5" s="62">
        <v>8488</v>
      </c>
      <c r="M5" s="62">
        <v>29531</v>
      </c>
      <c r="N5" s="63">
        <v>28.742677186685178</v>
      </c>
      <c r="O5" s="61">
        <v>20544</v>
      </c>
      <c r="P5" s="62">
        <v>8275</v>
      </c>
      <c r="Q5" s="62">
        <v>28819</v>
      </c>
      <c r="R5" s="63">
        <v>28.713695825670566</v>
      </c>
      <c r="S5" s="61">
        <v>19734</v>
      </c>
      <c r="T5" s="62">
        <v>7971</v>
      </c>
      <c r="U5" s="62">
        <v>27705</v>
      </c>
      <c r="V5" s="63">
        <v>28.770979967514887</v>
      </c>
      <c r="W5" s="61">
        <v>19113</v>
      </c>
      <c r="X5" s="62">
        <v>7707</v>
      </c>
      <c r="Y5" s="62">
        <v>26820</v>
      </c>
      <c r="Z5" s="63">
        <v>28.73601789709172</v>
      </c>
      <c r="AA5" s="61">
        <v>19254</v>
      </c>
      <c r="AB5" s="62">
        <v>7846</v>
      </c>
      <c r="AC5" s="62">
        <v>27100</v>
      </c>
      <c r="AD5" s="63">
        <v>28.952029520295202</v>
      </c>
      <c r="AE5" s="61">
        <v>19707</v>
      </c>
      <c r="AF5" s="62">
        <v>8037</v>
      </c>
      <c r="AG5" s="62">
        <v>27744</v>
      </c>
      <c r="AH5" s="63">
        <v>28.968425605536329</v>
      </c>
      <c r="AI5" s="61">
        <v>19805</v>
      </c>
      <c r="AJ5" s="62">
        <v>7957</v>
      </c>
      <c r="AK5" s="62">
        <v>27762</v>
      </c>
      <c r="AL5" s="63">
        <v>28.661479720481232</v>
      </c>
      <c r="AM5" s="61">
        <v>20572</v>
      </c>
      <c r="AN5" s="62">
        <v>7829</v>
      </c>
      <c r="AO5" s="62">
        <v>28401</v>
      </c>
      <c r="AP5" s="63">
        <v>27.565930777085313</v>
      </c>
      <c r="AQ5" s="8"/>
      <c r="AR5" s="8"/>
    </row>
    <row r="6" spans="2:57" ht="10" x14ac:dyDescent="0.2">
      <c r="B6" s="5" t="s">
        <v>12</v>
      </c>
      <c r="C6" s="64">
        <v>11894</v>
      </c>
      <c r="D6" s="65">
        <v>4483</v>
      </c>
      <c r="E6" s="65">
        <v>16377</v>
      </c>
      <c r="F6" s="66">
        <v>27.373755877144777</v>
      </c>
      <c r="G6" s="64">
        <v>12194</v>
      </c>
      <c r="H6" s="65">
        <v>4458</v>
      </c>
      <c r="I6" s="65">
        <v>16652</v>
      </c>
      <c r="J6" s="66">
        <v>26.771558971895264</v>
      </c>
      <c r="K6" s="64">
        <v>11785</v>
      </c>
      <c r="L6" s="65">
        <v>4297</v>
      </c>
      <c r="M6" s="65">
        <v>16082</v>
      </c>
      <c r="N6" s="66">
        <v>26.719313518219128</v>
      </c>
      <c r="O6" s="64">
        <v>11287</v>
      </c>
      <c r="P6" s="65">
        <v>4116</v>
      </c>
      <c r="Q6" s="65">
        <v>15403</v>
      </c>
      <c r="R6" s="66">
        <v>26.722067129779916</v>
      </c>
      <c r="S6" s="64">
        <v>10773</v>
      </c>
      <c r="T6" s="65">
        <v>3950</v>
      </c>
      <c r="U6" s="65">
        <v>14723</v>
      </c>
      <c r="V6" s="66">
        <v>26.828771310194931</v>
      </c>
      <c r="W6" s="64">
        <v>10554</v>
      </c>
      <c r="X6" s="65">
        <v>3797</v>
      </c>
      <c r="Y6" s="65">
        <v>14351</v>
      </c>
      <c r="Z6" s="66">
        <v>26.458086544491671</v>
      </c>
      <c r="AA6" s="64">
        <v>9822</v>
      </c>
      <c r="AB6" s="65">
        <v>3696</v>
      </c>
      <c r="AC6" s="65">
        <v>13518</v>
      </c>
      <c r="AD6" s="66">
        <v>27.341322680869951</v>
      </c>
      <c r="AE6" s="64">
        <v>9878</v>
      </c>
      <c r="AF6" s="65">
        <v>3655</v>
      </c>
      <c r="AG6" s="65">
        <v>13533</v>
      </c>
      <c r="AH6" s="66">
        <v>27.008054385575996</v>
      </c>
      <c r="AI6" s="64">
        <v>9947</v>
      </c>
      <c r="AJ6" s="65">
        <v>3564</v>
      </c>
      <c r="AK6" s="65">
        <v>13511</v>
      </c>
      <c r="AL6" s="66">
        <v>26.378506402190808</v>
      </c>
      <c r="AM6" s="64">
        <v>9855</v>
      </c>
      <c r="AN6" s="65">
        <v>3495</v>
      </c>
      <c r="AO6" s="65">
        <v>13350</v>
      </c>
      <c r="AP6" s="66">
        <v>26.179775280898877</v>
      </c>
      <c r="AQ6" s="8"/>
      <c r="AR6" s="8"/>
    </row>
    <row r="7" spans="2:57" ht="10" x14ac:dyDescent="0.2">
      <c r="B7" s="5" t="s">
        <v>13</v>
      </c>
      <c r="C7" s="67">
        <v>17741</v>
      </c>
      <c r="D7" s="11">
        <v>7748</v>
      </c>
      <c r="E7" s="65">
        <v>25489</v>
      </c>
      <c r="F7" s="66">
        <v>30.397426340774452</v>
      </c>
      <c r="G7" s="67">
        <v>17800</v>
      </c>
      <c r="H7" s="11">
        <v>7405</v>
      </c>
      <c r="I7" s="65">
        <v>25205</v>
      </c>
      <c r="J7" s="66">
        <v>29.379091450109108</v>
      </c>
      <c r="K7" s="67">
        <v>18098</v>
      </c>
      <c r="L7" s="11">
        <v>7352</v>
      </c>
      <c r="M7" s="65">
        <v>25450</v>
      </c>
      <c r="N7" s="66">
        <v>28.888015717092337</v>
      </c>
      <c r="O7" s="67">
        <v>19142</v>
      </c>
      <c r="P7" s="11">
        <v>7617</v>
      </c>
      <c r="Q7" s="65">
        <v>26759</v>
      </c>
      <c r="R7" s="66">
        <v>28.465189282110693</v>
      </c>
      <c r="S7" s="67">
        <v>21437</v>
      </c>
      <c r="T7" s="11">
        <v>7993</v>
      </c>
      <c r="U7" s="65">
        <v>29430</v>
      </c>
      <c r="V7" s="66">
        <v>27.159361196058445</v>
      </c>
      <c r="W7" s="67">
        <v>21324</v>
      </c>
      <c r="X7" s="11">
        <v>7463</v>
      </c>
      <c r="Y7" s="65">
        <v>28787</v>
      </c>
      <c r="Z7" s="66">
        <v>25.924896654739989</v>
      </c>
      <c r="AA7" s="67">
        <v>20958</v>
      </c>
      <c r="AB7" s="11">
        <v>7187</v>
      </c>
      <c r="AC7" s="65">
        <v>28145</v>
      </c>
      <c r="AD7" s="66">
        <v>25.535619115295788</v>
      </c>
      <c r="AE7" s="67">
        <v>20722</v>
      </c>
      <c r="AF7" s="11">
        <v>7034</v>
      </c>
      <c r="AG7" s="65">
        <v>27756</v>
      </c>
      <c r="AH7" s="66">
        <v>25.342268338377288</v>
      </c>
      <c r="AI7" s="67">
        <v>20574</v>
      </c>
      <c r="AJ7" s="11">
        <v>6949</v>
      </c>
      <c r="AK7" s="65">
        <v>27523</v>
      </c>
      <c r="AL7" s="66">
        <v>25.247974421393018</v>
      </c>
      <c r="AM7" s="67">
        <v>20383</v>
      </c>
      <c r="AN7" s="11">
        <v>6821</v>
      </c>
      <c r="AO7" s="65">
        <v>27204</v>
      </c>
      <c r="AP7" s="66">
        <v>25.073518600205851</v>
      </c>
      <c r="AQ7" s="8"/>
      <c r="AR7" s="8"/>
    </row>
    <row r="8" spans="2:57" ht="10" x14ac:dyDescent="0.2">
      <c r="B8" s="5" t="s">
        <v>14</v>
      </c>
      <c r="C8" s="67">
        <v>71017</v>
      </c>
      <c r="D8" s="11">
        <v>19957</v>
      </c>
      <c r="E8" s="208">
        <v>90974</v>
      </c>
      <c r="F8" s="209">
        <v>21.937036955613692</v>
      </c>
      <c r="G8" s="67">
        <v>72626</v>
      </c>
      <c r="H8" s="11">
        <v>20371</v>
      </c>
      <c r="I8" s="208">
        <v>92997</v>
      </c>
      <c r="J8" s="209">
        <v>21.905007688420056</v>
      </c>
      <c r="K8" s="67">
        <v>74545</v>
      </c>
      <c r="L8" s="11">
        <v>20907</v>
      </c>
      <c r="M8" s="208">
        <v>95452</v>
      </c>
      <c r="N8" s="209">
        <v>21.903155512718435</v>
      </c>
      <c r="O8" s="67">
        <v>76965</v>
      </c>
      <c r="P8" s="11">
        <v>21776</v>
      </c>
      <c r="Q8" s="208">
        <v>98741</v>
      </c>
      <c r="R8" s="209">
        <v>22.053655523035008</v>
      </c>
      <c r="S8" s="67">
        <v>77280</v>
      </c>
      <c r="T8" s="11">
        <v>21871</v>
      </c>
      <c r="U8" s="208">
        <v>99151</v>
      </c>
      <c r="V8" s="209">
        <v>22.058274752649996</v>
      </c>
      <c r="W8" s="67">
        <v>79143</v>
      </c>
      <c r="X8" s="11">
        <v>22684</v>
      </c>
      <c r="Y8" s="208">
        <v>101827</v>
      </c>
      <c r="Z8" s="209">
        <v>22.276999224174336</v>
      </c>
      <c r="AA8" s="67">
        <v>82949</v>
      </c>
      <c r="AB8" s="11">
        <v>23840</v>
      </c>
      <c r="AC8" s="208">
        <v>106789</v>
      </c>
      <c r="AD8" s="209">
        <v>22.324396707526056</v>
      </c>
      <c r="AE8" s="67">
        <v>87826</v>
      </c>
      <c r="AF8" s="11">
        <v>25286</v>
      </c>
      <c r="AG8" s="208">
        <v>113112</v>
      </c>
      <c r="AH8" s="209">
        <v>22.354834146686471</v>
      </c>
      <c r="AI8" s="67">
        <v>92351</v>
      </c>
      <c r="AJ8" s="11">
        <v>26946</v>
      </c>
      <c r="AK8" s="208">
        <v>119297</v>
      </c>
      <c r="AL8" s="209">
        <v>22.587324073530766</v>
      </c>
      <c r="AM8" s="67">
        <v>95331</v>
      </c>
      <c r="AN8" s="11">
        <v>28170</v>
      </c>
      <c r="AO8" s="208">
        <v>123501</v>
      </c>
      <c r="AP8" s="209">
        <v>22.80953190662424</v>
      </c>
      <c r="AQ8" s="8"/>
      <c r="AR8" s="8"/>
    </row>
    <row r="9" spans="2:57" ht="11" thickBot="1" x14ac:dyDescent="0.3">
      <c r="B9" s="43" t="s">
        <v>25</v>
      </c>
      <c r="C9" s="68">
        <v>122646</v>
      </c>
      <c r="D9" s="69">
        <v>41346</v>
      </c>
      <c r="E9" s="69">
        <v>163992</v>
      </c>
      <c r="F9" s="210">
        <v>25.212205473437727</v>
      </c>
      <c r="G9" s="68">
        <v>124369</v>
      </c>
      <c r="H9" s="69">
        <v>41090</v>
      </c>
      <c r="I9" s="69">
        <v>165459</v>
      </c>
      <c r="J9" s="210">
        <v>24.833946778355966</v>
      </c>
      <c r="K9" s="68">
        <v>125471</v>
      </c>
      <c r="L9" s="69">
        <v>41044</v>
      </c>
      <c r="M9" s="69">
        <v>166515</v>
      </c>
      <c r="N9" s="210">
        <v>24.648830435696485</v>
      </c>
      <c r="O9" s="68">
        <v>127938</v>
      </c>
      <c r="P9" s="69">
        <v>41784</v>
      </c>
      <c r="Q9" s="69">
        <v>169722</v>
      </c>
      <c r="R9" s="210">
        <v>24.619082970976066</v>
      </c>
      <c r="S9" s="68">
        <v>129224</v>
      </c>
      <c r="T9" s="69">
        <v>41785</v>
      </c>
      <c r="U9" s="69">
        <v>171009</v>
      </c>
      <c r="V9" s="210">
        <v>24.43438649427808</v>
      </c>
      <c r="W9" s="68">
        <v>130134</v>
      </c>
      <c r="X9" s="69">
        <v>41651</v>
      </c>
      <c r="Y9" s="69">
        <v>171785</v>
      </c>
      <c r="Z9" s="210">
        <v>24.246005180894723</v>
      </c>
      <c r="AA9" s="68">
        <v>132983</v>
      </c>
      <c r="AB9" s="69">
        <v>42569</v>
      </c>
      <c r="AC9" s="69">
        <v>175552</v>
      </c>
      <c r="AD9" s="210">
        <v>24.248655668975573</v>
      </c>
      <c r="AE9" s="68">
        <v>138133</v>
      </c>
      <c r="AF9" s="69">
        <v>44012</v>
      </c>
      <c r="AG9" s="69">
        <v>182145</v>
      </c>
      <c r="AH9" s="210">
        <v>24.163166707842652</v>
      </c>
      <c r="AI9" s="68">
        <v>142677</v>
      </c>
      <c r="AJ9" s="69">
        <v>45416</v>
      </c>
      <c r="AK9" s="69">
        <v>188093</v>
      </c>
      <c r="AL9" s="210">
        <v>24.145502490789131</v>
      </c>
      <c r="AM9" s="68">
        <v>146141</v>
      </c>
      <c r="AN9" s="68">
        <v>46315</v>
      </c>
      <c r="AO9" s="69">
        <v>192456</v>
      </c>
      <c r="AP9" s="210">
        <v>24.065240886228541</v>
      </c>
      <c r="AQ9" s="8"/>
      <c r="AR9" s="8"/>
    </row>
    <row r="10" spans="2:57" ht="11" thickTop="1" x14ac:dyDescent="0.25">
      <c r="B10" s="5" t="s">
        <v>16</v>
      </c>
      <c r="C10" s="71">
        <v>24381</v>
      </c>
      <c r="D10" s="72">
        <v>18723</v>
      </c>
      <c r="E10" s="72">
        <v>43104</v>
      </c>
      <c r="F10" s="73">
        <v>43.436804008908688</v>
      </c>
      <c r="G10" s="71">
        <v>23910</v>
      </c>
      <c r="H10" s="72">
        <v>18344</v>
      </c>
      <c r="I10" s="72">
        <v>42254</v>
      </c>
      <c r="J10" s="73">
        <v>43.413641312065131</v>
      </c>
      <c r="K10" s="71">
        <v>23598</v>
      </c>
      <c r="L10" s="72">
        <v>18131</v>
      </c>
      <c r="M10" s="72">
        <v>41729</v>
      </c>
      <c r="N10" s="73">
        <v>43.449399698051714</v>
      </c>
      <c r="O10" s="71">
        <v>23704</v>
      </c>
      <c r="P10" s="72">
        <v>18178</v>
      </c>
      <c r="Q10" s="72">
        <v>41882</v>
      </c>
      <c r="R10" s="73">
        <v>43.40289384461105</v>
      </c>
      <c r="S10" s="71">
        <v>23111</v>
      </c>
      <c r="T10" s="72">
        <v>17796</v>
      </c>
      <c r="U10" s="72">
        <v>40907</v>
      </c>
      <c r="V10" s="73">
        <v>43.503556848461145</v>
      </c>
      <c r="W10" s="71">
        <v>22461</v>
      </c>
      <c r="X10" s="72">
        <v>17607</v>
      </c>
      <c r="Y10" s="72">
        <v>40068</v>
      </c>
      <c r="Z10" s="73">
        <v>43.942797244684037</v>
      </c>
      <c r="AA10" s="71">
        <v>21996</v>
      </c>
      <c r="AB10" s="72">
        <v>17192</v>
      </c>
      <c r="AC10" s="72">
        <v>39188</v>
      </c>
      <c r="AD10" s="73">
        <v>43.870572624272732</v>
      </c>
      <c r="AE10" s="71">
        <v>21996</v>
      </c>
      <c r="AF10" s="72">
        <v>17168</v>
      </c>
      <c r="AG10" s="72">
        <v>39164</v>
      </c>
      <c r="AH10" s="73">
        <v>43.836176080073535</v>
      </c>
      <c r="AI10" s="71">
        <v>22016</v>
      </c>
      <c r="AJ10" s="72">
        <v>17251</v>
      </c>
      <c r="AK10" s="72">
        <v>39267</v>
      </c>
      <c r="AL10" s="73">
        <v>43.932564239692361</v>
      </c>
      <c r="AM10" s="71">
        <v>21225</v>
      </c>
      <c r="AN10" s="72">
        <v>16766</v>
      </c>
      <c r="AO10" s="72">
        <v>37991</v>
      </c>
      <c r="AP10" s="73">
        <v>44.131504830091338</v>
      </c>
      <c r="AQ10" s="8"/>
      <c r="AR10" s="8"/>
    </row>
    <row r="11" spans="2:57" ht="11" thickBot="1" x14ac:dyDescent="0.3">
      <c r="B11" s="43" t="s">
        <v>151</v>
      </c>
      <c r="C11" s="68">
        <v>147027</v>
      </c>
      <c r="D11" s="69">
        <v>60069</v>
      </c>
      <c r="E11" s="69">
        <v>207096</v>
      </c>
      <c r="F11" s="210">
        <v>29.005388805191796</v>
      </c>
      <c r="G11" s="68">
        <v>148279</v>
      </c>
      <c r="H11" s="69">
        <v>59434</v>
      </c>
      <c r="I11" s="69">
        <v>207713</v>
      </c>
      <c r="J11" s="210">
        <v>28.613519616008627</v>
      </c>
      <c r="K11" s="68">
        <v>149069</v>
      </c>
      <c r="L11" s="69">
        <v>59175</v>
      </c>
      <c r="M11" s="69">
        <v>208244</v>
      </c>
      <c r="N11" s="210">
        <v>28.416184860067993</v>
      </c>
      <c r="O11" s="68">
        <v>151642</v>
      </c>
      <c r="P11" s="69">
        <v>59962</v>
      </c>
      <c r="Q11" s="69">
        <v>211604</v>
      </c>
      <c r="R11" s="210">
        <v>28.336893442468007</v>
      </c>
      <c r="S11" s="68">
        <v>152335</v>
      </c>
      <c r="T11" s="69">
        <v>59581</v>
      </c>
      <c r="U11" s="69">
        <v>211916</v>
      </c>
      <c r="V11" s="210">
        <v>28.115385341361669</v>
      </c>
      <c r="W11" s="68">
        <v>152595</v>
      </c>
      <c r="X11" s="69">
        <v>59258</v>
      </c>
      <c r="Y11" s="69">
        <v>211853</v>
      </c>
      <c r="Z11" s="210">
        <v>27.971281973821473</v>
      </c>
      <c r="AA11" s="68">
        <v>154979</v>
      </c>
      <c r="AB11" s="69">
        <v>59761</v>
      </c>
      <c r="AC11" s="69">
        <v>214740</v>
      </c>
      <c r="AD11" s="210">
        <v>27.829468194095185</v>
      </c>
      <c r="AE11" s="68">
        <v>160129</v>
      </c>
      <c r="AF11" s="69">
        <v>61180</v>
      </c>
      <c r="AG11" s="69">
        <v>221309</v>
      </c>
      <c r="AH11" s="210">
        <v>27.644605506328258</v>
      </c>
      <c r="AI11" s="68">
        <v>164693</v>
      </c>
      <c r="AJ11" s="69">
        <v>62667</v>
      </c>
      <c r="AK11" s="69">
        <v>227360</v>
      </c>
      <c r="AL11" s="210">
        <v>27.562895847994369</v>
      </c>
      <c r="AM11" s="68">
        <v>167366</v>
      </c>
      <c r="AN11" s="68">
        <v>63081</v>
      </c>
      <c r="AO11" s="69">
        <v>230447</v>
      </c>
      <c r="AP11" s="210">
        <v>27.373322282346919</v>
      </c>
      <c r="AQ11" s="8"/>
      <c r="AR11" s="8"/>
    </row>
    <row r="12" spans="2:57" ht="13.5" thickTop="1" x14ac:dyDescent="0.25">
      <c r="B12" s="215" t="s">
        <v>198</v>
      </c>
      <c r="C12" s="71"/>
      <c r="D12" s="72"/>
      <c r="E12" s="72"/>
      <c r="F12" s="214"/>
      <c r="G12" s="72"/>
      <c r="H12" s="72"/>
      <c r="I12" s="72"/>
      <c r="J12" s="214"/>
      <c r="K12" s="72"/>
      <c r="L12" s="72"/>
      <c r="M12" s="72"/>
      <c r="N12" s="214"/>
      <c r="O12" s="72"/>
      <c r="P12" s="72"/>
      <c r="Q12" s="72"/>
      <c r="R12" s="214"/>
      <c r="S12" s="72"/>
      <c r="T12" s="72"/>
      <c r="U12" s="72"/>
      <c r="V12" s="214"/>
      <c r="W12" s="72"/>
      <c r="X12" s="72"/>
      <c r="Y12" s="72"/>
      <c r="Z12" s="214"/>
      <c r="AA12" s="72"/>
      <c r="AB12" s="72"/>
      <c r="AC12" s="72"/>
      <c r="AD12" s="214"/>
      <c r="AE12" s="72"/>
      <c r="AF12" s="72"/>
      <c r="AG12" s="72"/>
      <c r="AH12" s="214"/>
      <c r="AI12" s="72"/>
      <c r="AJ12" s="72"/>
      <c r="AK12" s="72"/>
      <c r="AL12" s="214"/>
      <c r="AM12" s="8"/>
      <c r="AN12" s="8"/>
      <c r="AO12" s="8"/>
      <c r="AP12" s="8"/>
      <c r="AQ12" s="8"/>
      <c r="AR12" s="8"/>
    </row>
    <row r="13" spans="2:57" ht="12.75" customHeight="1" x14ac:dyDescent="0.2">
      <c r="B13" s="1" t="s">
        <v>20</v>
      </c>
      <c r="C13" s="74" t="s">
        <v>152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8"/>
      <c r="X13" s="8"/>
      <c r="Y13" s="8"/>
      <c r="AA13" s="8"/>
      <c r="AB13" s="8"/>
      <c r="AC13" s="8"/>
      <c r="AE13" s="8"/>
      <c r="AF13" s="8"/>
      <c r="AG13" s="8"/>
      <c r="AI13" s="8"/>
      <c r="AJ13" s="8"/>
      <c r="AK13" s="8"/>
      <c r="AM13" s="8"/>
      <c r="AN13" s="8"/>
      <c r="AO13" s="8"/>
      <c r="AP13" s="3" t="s">
        <v>200</v>
      </c>
      <c r="AQ13" s="8"/>
      <c r="AR13" s="8"/>
    </row>
    <row r="14" spans="2:57" ht="12.75" customHeight="1" x14ac:dyDescent="0.2">
      <c r="B14" s="74" t="s">
        <v>201</v>
      </c>
      <c r="C14" s="74"/>
      <c r="D14" s="74"/>
      <c r="E14" s="74"/>
      <c r="G14" s="74"/>
      <c r="H14" s="74"/>
      <c r="I14" s="74"/>
      <c r="K14" s="74"/>
      <c r="L14" s="74"/>
      <c r="M14" s="74"/>
      <c r="O14" s="74"/>
      <c r="P14" s="74"/>
      <c r="Q14" s="74"/>
      <c r="R14" s="74"/>
      <c r="S14" s="74"/>
      <c r="T14" s="74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2:57" ht="12.75" customHeight="1" x14ac:dyDescent="0.2">
      <c r="B15" s="6"/>
      <c r="C15" s="74"/>
      <c r="D15" s="74"/>
      <c r="E15" s="74"/>
      <c r="G15" s="74"/>
      <c r="H15" s="74"/>
      <c r="I15" s="74"/>
      <c r="K15" s="74"/>
      <c r="L15" s="74"/>
      <c r="M15" s="74"/>
      <c r="O15" s="74"/>
      <c r="P15" s="74"/>
      <c r="Q15" s="74"/>
      <c r="R15" s="74"/>
      <c r="S15" s="74"/>
      <c r="T15" s="74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2:57" ht="10.5" x14ac:dyDescent="0.25">
      <c r="B16" s="141"/>
      <c r="C16" s="231" t="s">
        <v>153</v>
      </c>
      <c r="D16" s="232"/>
      <c r="E16" s="232"/>
      <c r="F16" s="233"/>
      <c r="G16" s="231" t="s">
        <v>154</v>
      </c>
      <c r="H16" s="232"/>
      <c r="I16" s="232"/>
      <c r="J16" s="233"/>
      <c r="K16" s="231" t="s">
        <v>155</v>
      </c>
      <c r="L16" s="234"/>
      <c r="M16" s="234"/>
      <c r="N16" s="235"/>
      <c r="O16" s="231" t="s">
        <v>156</v>
      </c>
      <c r="P16" s="232"/>
      <c r="Q16" s="232"/>
      <c r="R16" s="233"/>
      <c r="S16" s="231" t="s">
        <v>157</v>
      </c>
      <c r="T16" s="234"/>
      <c r="U16" s="234"/>
      <c r="V16" s="235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2:57" ht="37.5" customHeight="1" x14ac:dyDescent="0.2">
      <c r="B17" s="142"/>
      <c r="C17" s="58" t="s">
        <v>148</v>
      </c>
      <c r="D17" s="59" t="s">
        <v>149</v>
      </c>
      <c r="E17" s="59" t="s">
        <v>121</v>
      </c>
      <c r="F17" s="60" t="s">
        <v>150</v>
      </c>
      <c r="G17" s="58" t="s">
        <v>148</v>
      </c>
      <c r="H17" s="59" t="s">
        <v>149</v>
      </c>
      <c r="I17" s="59" t="s">
        <v>121</v>
      </c>
      <c r="J17" s="60" t="s">
        <v>150</v>
      </c>
      <c r="K17" s="58" t="s">
        <v>148</v>
      </c>
      <c r="L17" s="59" t="s">
        <v>149</v>
      </c>
      <c r="M17" s="59" t="s">
        <v>121</v>
      </c>
      <c r="N17" s="60" t="s">
        <v>150</v>
      </c>
      <c r="O17" s="58" t="s">
        <v>148</v>
      </c>
      <c r="P17" s="59" t="s">
        <v>149</v>
      </c>
      <c r="Q17" s="59" t="s">
        <v>121</v>
      </c>
      <c r="R17" s="60" t="s">
        <v>150</v>
      </c>
      <c r="S17" s="58" t="s">
        <v>148</v>
      </c>
      <c r="T17" s="59" t="s">
        <v>149</v>
      </c>
      <c r="U17" s="59" t="s">
        <v>121</v>
      </c>
      <c r="V17" s="60" t="s">
        <v>150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2:57" ht="10" x14ac:dyDescent="0.2">
      <c r="B18" s="24" t="s">
        <v>11</v>
      </c>
      <c r="C18" s="61">
        <v>21834</v>
      </c>
      <c r="D18" s="62">
        <v>10071</v>
      </c>
      <c r="E18" s="62">
        <v>31905</v>
      </c>
      <c r="F18" s="63">
        <v>31.565585331452752</v>
      </c>
      <c r="G18" s="61">
        <v>18067</v>
      </c>
      <c r="H18" s="62">
        <v>8348</v>
      </c>
      <c r="I18" s="62">
        <v>26415</v>
      </c>
      <c r="J18" s="63">
        <v>31.603255725913311</v>
      </c>
      <c r="K18" s="61">
        <v>23665</v>
      </c>
      <c r="L18" s="62">
        <v>11006</v>
      </c>
      <c r="M18" s="62">
        <v>34671</v>
      </c>
      <c r="N18" s="63">
        <v>31.744108909463243</v>
      </c>
      <c r="O18" s="61">
        <v>22113</v>
      </c>
      <c r="P18" s="62">
        <v>9032</v>
      </c>
      <c r="Q18" s="62">
        <v>31145</v>
      </c>
      <c r="R18" s="63">
        <v>28.999839460587573</v>
      </c>
      <c r="S18" s="61">
        <v>24256</v>
      </c>
      <c r="T18" s="62">
        <v>9805</v>
      </c>
      <c r="U18" s="62">
        <v>34061</v>
      </c>
      <c r="V18" s="63">
        <v>28.786588767211768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2:57" ht="10" x14ac:dyDescent="0.2">
      <c r="B19" s="5" t="s">
        <v>12</v>
      </c>
      <c r="C19" s="64">
        <v>13444</v>
      </c>
      <c r="D19" s="65">
        <v>4875</v>
      </c>
      <c r="E19" s="65">
        <v>18319</v>
      </c>
      <c r="F19" s="66">
        <v>26.61171461324308</v>
      </c>
      <c r="G19" s="64">
        <v>14907</v>
      </c>
      <c r="H19" s="65">
        <v>5190</v>
      </c>
      <c r="I19" s="65">
        <v>20097</v>
      </c>
      <c r="J19" s="66">
        <v>25.824749962680997</v>
      </c>
      <c r="K19" s="64">
        <v>14207</v>
      </c>
      <c r="L19" s="65">
        <v>5126</v>
      </c>
      <c r="M19" s="65">
        <v>19333</v>
      </c>
      <c r="N19" s="66">
        <v>26.514250245693894</v>
      </c>
      <c r="O19" s="64">
        <v>12853</v>
      </c>
      <c r="P19" s="65">
        <v>4425</v>
      </c>
      <c r="Q19" s="65">
        <v>17278</v>
      </c>
      <c r="R19" s="66">
        <v>25.61060307906008</v>
      </c>
      <c r="S19" s="64">
        <v>12683</v>
      </c>
      <c r="T19" s="65">
        <v>4704</v>
      </c>
      <c r="U19" s="65">
        <v>17387</v>
      </c>
      <c r="V19" s="66">
        <v>27.054696037269228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2:57" ht="10" x14ac:dyDescent="0.2">
      <c r="B20" s="5" t="s">
        <v>13</v>
      </c>
      <c r="C20" s="67">
        <v>16152</v>
      </c>
      <c r="D20" s="11">
        <v>11888</v>
      </c>
      <c r="E20" s="11">
        <v>28040</v>
      </c>
      <c r="F20" s="66">
        <v>42.396576319543513</v>
      </c>
      <c r="G20" s="67">
        <v>16982</v>
      </c>
      <c r="H20" s="11">
        <v>10589</v>
      </c>
      <c r="I20" s="11">
        <v>27571</v>
      </c>
      <c r="J20" s="66">
        <v>38.406296470929604</v>
      </c>
      <c r="K20" s="67">
        <v>17885</v>
      </c>
      <c r="L20" s="11">
        <v>9634</v>
      </c>
      <c r="M20" s="11">
        <v>27519</v>
      </c>
      <c r="N20" s="66">
        <v>35.008539554489623</v>
      </c>
      <c r="O20" s="67">
        <v>16903</v>
      </c>
      <c r="P20" s="11">
        <v>7495</v>
      </c>
      <c r="Q20" s="11">
        <v>24398</v>
      </c>
      <c r="R20" s="66">
        <v>30.719731125502094</v>
      </c>
      <c r="S20" s="67">
        <v>17059</v>
      </c>
      <c r="T20" s="11">
        <v>7598</v>
      </c>
      <c r="U20" s="11">
        <v>24657</v>
      </c>
      <c r="V20" s="66">
        <v>30.814778764651013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2:57" ht="10" x14ac:dyDescent="0.2">
      <c r="B21" s="5" t="s">
        <v>14</v>
      </c>
      <c r="C21" s="67">
        <v>22365</v>
      </c>
      <c r="D21" s="11">
        <v>6623</v>
      </c>
      <c r="E21" s="11">
        <v>28988</v>
      </c>
      <c r="F21" s="66">
        <v>22.84738512487926</v>
      </c>
      <c r="G21" s="67">
        <v>32013</v>
      </c>
      <c r="H21" s="11">
        <v>8349</v>
      </c>
      <c r="I21" s="11">
        <v>40362</v>
      </c>
      <c r="J21" s="66">
        <v>20.685298052623754</v>
      </c>
      <c r="K21" s="67">
        <v>49388</v>
      </c>
      <c r="L21" s="11">
        <v>13881</v>
      </c>
      <c r="M21" s="11">
        <v>63269</v>
      </c>
      <c r="N21" s="66">
        <v>21.939654491140999</v>
      </c>
      <c r="O21" s="67">
        <v>48586</v>
      </c>
      <c r="P21" s="11">
        <v>12795</v>
      </c>
      <c r="Q21" s="11">
        <v>61381</v>
      </c>
      <c r="R21" s="66">
        <v>20.845212687965329</v>
      </c>
      <c r="S21" s="67">
        <v>55592</v>
      </c>
      <c r="T21" s="11">
        <v>14800</v>
      </c>
      <c r="U21" s="11">
        <v>70392</v>
      </c>
      <c r="V21" s="66">
        <v>21.025116490510285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2:57" ht="11" thickBot="1" x14ac:dyDescent="0.3">
      <c r="B22" s="43" t="s">
        <v>25</v>
      </c>
      <c r="C22" s="68">
        <v>73795</v>
      </c>
      <c r="D22" s="69">
        <v>33457</v>
      </c>
      <c r="E22" s="69">
        <v>107252</v>
      </c>
      <c r="F22" s="70">
        <v>31.194756274941259</v>
      </c>
      <c r="G22" s="68">
        <v>81969</v>
      </c>
      <c r="H22" s="69">
        <v>32476</v>
      </c>
      <c r="I22" s="69">
        <v>114445</v>
      </c>
      <c r="J22" s="70">
        <v>28.376949626458124</v>
      </c>
      <c r="K22" s="68">
        <v>105145</v>
      </c>
      <c r="L22" s="69">
        <v>39647</v>
      </c>
      <c r="M22" s="69">
        <v>144792</v>
      </c>
      <c r="N22" s="70">
        <v>27.382037681639872</v>
      </c>
      <c r="O22" s="68">
        <v>100455</v>
      </c>
      <c r="P22" s="69">
        <v>33747</v>
      </c>
      <c r="Q22" s="69">
        <v>134202</v>
      </c>
      <c r="R22" s="70">
        <v>25.146421066750126</v>
      </c>
      <c r="S22" s="68">
        <v>109590</v>
      </c>
      <c r="T22" s="69">
        <v>36907</v>
      </c>
      <c r="U22" s="69">
        <v>146497</v>
      </c>
      <c r="V22" s="70">
        <v>25.193007365338538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2:57" ht="11" thickTop="1" x14ac:dyDescent="0.25">
      <c r="B23" s="5" t="s">
        <v>16</v>
      </c>
      <c r="C23" s="71">
        <v>17122</v>
      </c>
      <c r="D23" s="72">
        <v>12573</v>
      </c>
      <c r="E23" s="72">
        <v>29695</v>
      </c>
      <c r="F23" s="73">
        <v>42.340461357130835</v>
      </c>
      <c r="G23" s="71">
        <v>19120</v>
      </c>
      <c r="H23" s="72">
        <v>13832</v>
      </c>
      <c r="I23" s="72">
        <v>32952</v>
      </c>
      <c r="J23" s="73">
        <v>41.976207817431415</v>
      </c>
      <c r="K23" s="71">
        <v>19464</v>
      </c>
      <c r="L23" s="72">
        <v>14358</v>
      </c>
      <c r="M23" s="72">
        <v>33822</v>
      </c>
      <c r="N23" s="73">
        <v>42.451658683697005</v>
      </c>
      <c r="O23" s="71">
        <v>18903</v>
      </c>
      <c r="P23" s="72">
        <v>13770</v>
      </c>
      <c r="Q23" s="72">
        <v>32673</v>
      </c>
      <c r="R23" s="73">
        <v>42.144890276374994</v>
      </c>
      <c r="S23" s="71">
        <v>18271</v>
      </c>
      <c r="T23" s="72">
        <v>13872</v>
      </c>
      <c r="U23" s="72">
        <v>32143</v>
      </c>
      <c r="V23" s="73">
        <v>43.157141523815454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2:57" ht="11" thickBot="1" x14ac:dyDescent="0.3">
      <c r="B24" s="43" t="s">
        <v>151</v>
      </c>
      <c r="C24" s="68">
        <v>90917</v>
      </c>
      <c r="D24" s="69">
        <v>46030</v>
      </c>
      <c r="E24" s="69">
        <v>136947</v>
      </c>
      <c r="F24" s="70">
        <v>33.611543151730231</v>
      </c>
      <c r="G24" s="68">
        <v>101089</v>
      </c>
      <c r="H24" s="69">
        <v>46308</v>
      </c>
      <c r="I24" s="69">
        <v>147397</v>
      </c>
      <c r="J24" s="70">
        <v>31.417193022924483</v>
      </c>
      <c r="K24" s="68">
        <v>124609</v>
      </c>
      <c r="L24" s="69">
        <v>54005</v>
      </c>
      <c r="M24" s="69">
        <v>178614</v>
      </c>
      <c r="N24" s="70">
        <v>30.235591834906554</v>
      </c>
      <c r="O24" s="68">
        <v>119358</v>
      </c>
      <c r="P24" s="69">
        <v>47517</v>
      </c>
      <c r="Q24" s="69">
        <v>166875</v>
      </c>
      <c r="R24" s="70">
        <v>28.474606741573034</v>
      </c>
      <c r="S24" s="68">
        <v>127861</v>
      </c>
      <c r="T24" s="69">
        <v>50779</v>
      </c>
      <c r="U24" s="69">
        <v>178640</v>
      </c>
      <c r="V24" s="70">
        <v>28.425324675324674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2:57" ht="12.75" customHeight="1" thickTop="1" x14ac:dyDescent="0.2">
      <c r="B25" s="1" t="s">
        <v>20</v>
      </c>
      <c r="C25" s="74" t="s">
        <v>152</v>
      </c>
      <c r="D25" s="53"/>
      <c r="E25" s="53"/>
      <c r="F25" s="53"/>
      <c r="G25" s="74"/>
      <c r="H25" s="53"/>
      <c r="I25" s="53"/>
      <c r="J25" s="53"/>
      <c r="K25" s="74"/>
      <c r="L25" s="53"/>
      <c r="M25" s="53"/>
      <c r="N25" s="53"/>
      <c r="O25" s="74"/>
      <c r="P25" s="53"/>
      <c r="Q25" s="53"/>
      <c r="R25" s="53"/>
      <c r="S25" s="74"/>
      <c r="T25" s="53"/>
      <c r="U25" s="53"/>
      <c r="V25" s="3" t="s">
        <v>76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57" ht="12.7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2:57" ht="10.5" x14ac:dyDescent="0.25">
      <c r="B27" s="141"/>
      <c r="C27" s="227" t="s">
        <v>154</v>
      </c>
      <c r="D27" s="229"/>
      <c r="E27" s="229"/>
      <c r="F27" s="230"/>
      <c r="G27" s="222" t="s">
        <v>155</v>
      </c>
      <c r="H27" s="225"/>
      <c r="I27" s="225"/>
      <c r="J27" s="226"/>
      <c r="K27" s="223" t="s">
        <v>156</v>
      </c>
      <c r="L27" s="225"/>
      <c r="M27" s="225"/>
      <c r="N27" s="225"/>
      <c r="O27" s="222" t="s">
        <v>157</v>
      </c>
      <c r="P27" s="225"/>
      <c r="Q27" s="225"/>
      <c r="R27" s="22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2:57" ht="30" x14ac:dyDescent="0.2">
      <c r="B28" s="142"/>
      <c r="C28" s="21" t="s">
        <v>148</v>
      </c>
      <c r="D28" s="21" t="s">
        <v>149</v>
      </c>
      <c r="E28" s="21" t="s">
        <v>121</v>
      </c>
      <c r="F28" s="28" t="s">
        <v>150</v>
      </c>
      <c r="G28" s="33" t="s">
        <v>148</v>
      </c>
      <c r="H28" s="21" t="s">
        <v>149</v>
      </c>
      <c r="I28" s="21" t="s">
        <v>121</v>
      </c>
      <c r="J28" s="28" t="s">
        <v>150</v>
      </c>
      <c r="K28" s="21" t="s">
        <v>148</v>
      </c>
      <c r="L28" s="21" t="s">
        <v>149</v>
      </c>
      <c r="M28" s="21" t="s">
        <v>121</v>
      </c>
      <c r="N28" s="21" t="s">
        <v>150</v>
      </c>
      <c r="O28" s="21" t="s">
        <v>148</v>
      </c>
      <c r="P28" s="21" t="s">
        <v>149</v>
      </c>
      <c r="Q28" s="21" t="s">
        <v>121</v>
      </c>
      <c r="R28" s="28" t="s">
        <v>150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2:57" ht="10" x14ac:dyDescent="0.2">
      <c r="B29" s="24" t="s">
        <v>11</v>
      </c>
      <c r="C29" s="25">
        <v>33428</v>
      </c>
      <c r="D29" s="25">
        <v>14633</v>
      </c>
      <c r="E29" s="25">
        <v>48061</v>
      </c>
      <c r="F29" s="29">
        <v>30.446723954973887</v>
      </c>
      <c r="G29" s="34">
        <v>41698</v>
      </c>
      <c r="H29" s="25">
        <v>18103</v>
      </c>
      <c r="I29" s="25">
        <v>59801</v>
      </c>
      <c r="J29" s="29">
        <v>30.272069028946003</v>
      </c>
      <c r="K29" s="25">
        <v>36194</v>
      </c>
      <c r="L29" s="25">
        <v>14430</v>
      </c>
      <c r="M29" s="25">
        <v>50624</v>
      </c>
      <c r="N29" s="26">
        <v>28.504266750948165</v>
      </c>
      <c r="O29" s="25">
        <v>41303</v>
      </c>
      <c r="P29" s="25">
        <v>16303</v>
      </c>
      <c r="Q29" s="25">
        <v>57606</v>
      </c>
      <c r="R29" s="29">
        <v>28.3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2:57" ht="10" x14ac:dyDescent="0.2">
      <c r="B30" s="5" t="s">
        <v>12</v>
      </c>
      <c r="C30" s="14">
        <v>14056</v>
      </c>
      <c r="D30" s="14">
        <v>4764</v>
      </c>
      <c r="E30" s="14">
        <v>18820</v>
      </c>
      <c r="F30" s="30">
        <v>25.313496280552606</v>
      </c>
      <c r="G30" s="16">
        <v>13729</v>
      </c>
      <c r="H30" s="14">
        <v>4944</v>
      </c>
      <c r="I30" s="14">
        <v>18673</v>
      </c>
      <c r="J30" s="30">
        <v>26.476731109087986</v>
      </c>
      <c r="K30" s="14">
        <v>11885</v>
      </c>
      <c r="L30" s="14">
        <v>4136</v>
      </c>
      <c r="M30" s="14">
        <v>16021</v>
      </c>
      <c r="N30" s="7">
        <v>25.816116347294177</v>
      </c>
      <c r="O30" s="14">
        <v>12689</v>
      </c>
      <c r="P30" s="14">
        <v>4718</v>
      </c>
      <c r="Q30" s="14">
        <v>17407</v>
      </c>
      <c r="R30" s="30">
        <v>27.1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2:57" ht="10" x14ac:dyDescent="0.2">
      <c r="B31" s="5" t="s">
        <v>13</v>
      </c>
      <c r="C31" s="10">
        <v>18322</v>
      </c>
      <c r="D31" s="10">
        <v>11116</v>
      </c>
      <c r="E31" s="10">
        <v>29438</v>
      </c>
      <c r="F31" s="30">
        <v>37.760717440043479</v>
      </c>
      <c r="G31" s="17">
        <v>19888</v>
      </c>
      <c r="H31" s="10">
        <v>10240</v>
      </c>
      <c r="I31" s="10">
        <v>30128</v>
      </c>
      <c r="J31" s="30">
        <v>33.988316516197557</v>
      </c>
      <c r="K31" s="10">
        <v>18437</v>
      </c>
      <c r="L31" s="10">
        <v>8160</v>
      </c>
      <c r="M31" s="10">
        <v>26597</v>
      </c>
      <c r="N31" s="7">
        <v>30.68015189683047</v>
      </c>
      <c r="O31" s="10">
        <v>17276</v>
      </c>
      <c r="P31" s="10">
        <v>7707</v>
      </c>
      <c r="Q31" s="10">
        <v>24983</v>
      </c>
      <c r="R31" s="30">
        <v>30.8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2:57" ht="10" x14ac:dyDescent="0.2">
      <c r="B32" s="45" t="s">
        <v>14</v>
      </c>
      <c r="C32" s="12">
        <v>32509</v>
      </c>
      <c r="D32" s="12">
        <v>8689</v>
      </c>
      <c r="E32" s="12">
        <v>41198</v>
      </c>
      <c r="F32" s="31">
        <v>21.090829651924849</v>
      </c>
      <c r="G32" s="35">
        <v>50871</v>
      </c>
      <c r="H32" s="12">
        <v>14304</v>
      </c>
      <c r="I32" s="12">
        <v>65175</v>
      </c>
      <c r="J32" s="31">
        <v>21.947065592635212</v>
      </c>
      <c r="K32" s="12">
        <v>49132</v>
      </c>
      <c r="L32" s="12">
        <v>13073</v>
      </c>
      <c r="M32" s="12">
        <v>62205</v>
      </c>
      <c r="N32" s="27">
        <v>21.015995498754119</v>
      </c>
      <c r="O32" s="12">
        <v>55534</v>
      </c>
      <c r="P32" s="12">
        <v>14902</v>
      </c>
      <c r="Q32" s="12">
        <v>70436</v>
      </c>
      <c r="R32" s="31">
        <v>21.2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ht="11" thickBot="1" x14ac:dyDescent="0.3">
      <c r="B33" s="46" t="s">
        <v>25</v>
      </c>
      <c r="C33" s="22">
        <v>98315</v>
      </c>
      <c r="D33" s="22">
        <v>39202</v>
      </c>
      <c r="E33" s="22">
        <v>137517</v>
      </c>
      <c r="F33" s="32">
        <v>28.507020950137075</v>
      </c>
      <c r="G33" s="36">
        <v>126186</v>
      </c>
      <c r="H33" s="22">
        <v>47591</v>
      </c>
      <c r="I33" s="22">
        <v>173777</v>
      </c>
      <c r="J33" s="32">
        <v>27.386247892413841</v>
      </c>
      <c r="K33" s="22">
        <v>115648</v>
      </c>
      <c r="L33" s="22">
        <v>39799</v>
      </c>
      <c r="M33" s="22">
        <v>155447</v>
      </c>
      <c r="N33" s="23">
        <v>25.602938622167041</v>
      </c>
      <c r="O33" s="22">
        <v>126802</v>
      </c>
      <c r="P33" s="22">
        <v>43630</v>
      </c>
      <c r="Q33" s="22">
        <v>170432</v>
      </c>
      <c r="R33" s="32">
        <v>25.6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ht="12.75" customHeight="1" thickTop="1" x14ac:dyDescent="0.2">
      <c r="B34" s="1" t="s">
        <v>24</v>
      </c>
      <c r="C34" s="6" t="s">
        <v>161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3" t="s">
        <v>123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ht="12.7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s="15" customFormat="1" ht="12.75" customHeight="1" x14ac:dyDescent="0.25">
      <c r="A36" s="2"/>
      <c r="B36" s="141"/>
      <c r="C36" s="227" t="s">
        <v>158</v>
      </c>
      <c r="D36" s="227"/>
      <c r="E36" s="227"/>
      <c r="F36" s="228"/>
      <c r="G36" s="222" t="s">
        <v>159</v>
      </c>
      <c r="H36" s="229"/>
      <c r="I36" s="229"/>
      <c r="J36" s="230"/>
      <c r="K36" s="222" t="s">
        <v>153</v>
      </c>
      <c r="L36" s="229"/>
      <c r="M36" s="229"/>
      <c r="N36" s="230"/>
    </row>
    <row r="37" spans="1:56" s="18" customFormat="1" ht="30" x14ac:dyDescent="0.2">
      <c r="A37" s="2"/>
      <c r="B37" s="142"/>
      <c r="C37" s="21" t="s">
        <v>148</v>
      </c>
      <c r="D37" s="21" t="s">
        <v>149</v>
      </c>
      <c r="E37" s="21" t="s">
        <v>121</v>
      </c>
      <c r="F37" s="28" t="s">
        <v>150</v>
      </c>
      <c r="G37" s="33" t="s">
        <v>148</v>
      </c>
      <c r="H37" s="21" t="s">
        <v>149</v>
      </c>
      <c r="I37" s="21" t="s">
        <v>121</v>
      </c>
      <c r="J37" s="28" t="s">
        <v>150</v>
      </c>
      <c r="K37" s="33" t="s">
        <v>148</v>
      </c>
      <c r="L37" s="21" t="s">
        <v>149</v>
      </c>
      <c r="M37" s="21" t="s">
        <v>121</v>
      </c>
      <c r="N37" s="28" t="s">
        <v>150</v>
      </c>
      <c r="T37" s="5"/>
      <c r="AE37" s="19"/>
    </row>
    <row r="38" spans="1:56" ht="10" x14ac:dyDescent="0.2">
      <c r="B38" s="24" t="s">
        <v>11</v>
      </c>
      <c r="C38" s="25">
        <v>29072</v>
      </c>
      <c r="D38" s="25">
        <v>13018</v>
      </c>
      <c r="E38" s="25">
        <v>42090</v>
      </c>
      <c r="F38" s="29">
        <v>30.928961748633881</v>
      </c>
      <c r="G38" s="34">
        <v>33706</v>
      </c>
      <c r="H38" s="25">
        <v>14076</v>
      </c>
      <c r="I38" s="25">
        <v>47782</v>
      </c>
      <c r="J38" s="29">
        <v>29.458792013729017</v>
      </c>
      <c r="K38" s="34">
        <v>31492</v>
      </c>
      <c r="L38" s="25">
        <v>13221</v>
      </c>
      <c r="M38" s="25">
        <v>44713</v>
      </c>
      <c r="N38" s="29">
        <v>29.568581844206381</v>
      </c>
    </row>
    <row r="39" spans="1:56" ht="10" x14ac:dyDescent="0.2">
      <c r="B39" s="5" t="s">
        <v>12</v>
      </c>
      <c r="C39" s="14">
        <v>11487</v>
      </c>
      <c r="D39" s="14">
        <v>3734</v>
      </c>
      <c r="E39" s="14">
        <v>15221</v>
      </c>
      <c r="F39" s="30">
        <v>24.531896721634581</v>
      </c>
      <c r="G39" s="16">
        <v>16200</v>
      </c>
      <c r="H39" s="14">
        <v>5940</v>
      </c>
      <c r="I39" s="14">
        <v>22140</v>
      </c>
      <c r="J39" s="30">
        <v>26.829268292682929</v>
      </c>
      <c r="K39" s="16">
        <v>12310</v>
      </c>
      <c r="L39" s="14">
        <v>4515</v>
      </c>
      <c r="M39" s="14">
        <v>16825</v>
      </c>
      <c r="N39" s="30">
        <v>26.835066864784547</v>
      </c>
    </row>
    <row r="40" spans="1:56" ht="10" x14ac:dyDescent="0.2">
      <c r="B40" s="5" t="s">
        <v>13</v>
      </c>
      <c r="C40" s="10">
        <v>12159</v>
      </c>
      <c r="D40" s="10">
        <v>6698</v>
      </c>
      <c r="E40" s="10">
        <v>18857</v>
      </c>
      <c r="F40" s="30">
        <v>35.519966060348942</v>
      </c>
      <c r="G40" s="17">
        <v>14079</v>
      </c>
      <c r="H40" s="10">
        <v>10179</v>
      </c>
      <c r="I40" s="10">
        <v>24258</v>
      </c>
      <c r="J40" s="30">
        <v>41.961414790996784</v>
      </c>
      <c r="K40" s="17">
        <v>16423</v>
      </c>
      <c r="L40" s="10">
        <v>12071</v>
      </c>
      <c r="M40" s="10">
        <v>28494</v>
      </c>
      <c r="N40" s="30">
        <v>42.363304555344982</v>
      </c>
    </row>
    <row r="41" spans="1:56" ht="10" x14ac:dyDescent="0.2">
      <c r="B41" s="45" t="s">
        <v>14</v>
      </c>
      <c r="C41" s="12">
        <v>10902</v>
      </c>
      <c r="D41" s="12">
        <v>3322</v>
      </c>
      <c r="E41" s="12">
        <v>14224</v>
      </c>
      <c r="F41" s="31">
        <v>23.354893138357706</v>
      </c>
      <c r="G41" s="35">
        <v>20011</v>
      </c>
      <c r="H41" s="12">
        <v>6821</v>
      </c>
      <c r="I41" s="12">
        <v>26832</v>
      </c>
      <c r="J41" s="31">
        <v>25.4211389385808</v>
      </c>
      <c r="K41" s="35">
        <v>23649</v>
      </c>
      <c r="L41" s="12">
        <v>6812</v>
      </c>
      <c r="M41" s="12">
        <v>30461</v>
      </c>
      <c r="N41" s="31">
        <v>22.363021568563081</v>
      </c>
    </row>
    <row r="42" spans="1:56" s="9" customFormat="1" ht="11" thickBot="1" x14ac:dyDescent="0.3">
      <c r="A42" s="2"/>
      <c r="B42" s="46" t="s">
        <v>25</v>
      </c>
      <c r="C42" s="22">
        <v>63620</v>
      </c>
      <c r="D42" s="22">
        <v>26772</v>
      </c>
      <c r="E42" s="22">
        <v>90392</v>
      </c>
      <c r="F42" s="32">
        <v>29.617665280113286</v>
      </c>
      <c r="G42" s="36">
        <v>83996</v>
      </c>
      <c r="H42" s="22">
        <v>37016</v>
      </c>
      <c r="I42" s="22">
        <v>121012</v>
      </c>
      <c r="J42" s="32">
        <v>30.588701946914355</v>
      </c>
      <c r="K42" s="103">
        <v>83874</v>
      </c>
      <c r="L42" s="48">
        <v>36619</v>
      </c>
      <c r="M42" s="48">
        <v>120493</v>
      </c>
      <c r="N42" s="104">
        <v>30.390977069207342</v>
      </c>
    </row>
    <row r="43" spans="1:56" ht="10.5" thickTop="1" x14ac:dyDescent="0.2">
      <c r="B43" s="143" t="s">
        <v>142</v>
      </c>
      <c r="C43" s="6" t="s">
        <v>160</v>
      </c>
      <c r="K43" s="6" t="s">
        <v>161</v>
      </c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ht="10" x14ac:dyDescent="0.2">
      <c r="N44" s="3" t="s">
        <v>123</v>
      </c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ht="10" x14ac:dyDescent="0.2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ht="12.75" customHeight="1" x14ac:dyDescent="0.2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ht="12.75" customHeight="1" x14ac:dyDescent="0.2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ht="12.75" customHeight="1" x14ac:dyDescent="0.2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4:56" ht="12.75" customHeight="1" x14ac:dyDescent="0.2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4:56" ht="12.75" customHeight="1" x14ac:dyDescent="0.2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</row>
    <row r="51" spans="4:56" ht="12.75" customHeight="1" x14ac:dyDescent="0.2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4:56" ht="12.75" customHeight="1" x14ac:dyDescent="0.2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4:56" ht="12.75" customHeight="1" x14ac:dyDescent="0.2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4:56" ht="12.75" customHeight="1" x14ac:dyDescent="0.2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</row>
    <row r="55" spans="4:56" ht="12.75" customHeight="1" x14ac:dyDescent="0.2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</row>
    <row r="56" spans="4:56" ht="12.75" customHeight="1" x14ac:dyDescent="0.2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</row>
    <row r="57" spans="4:56" ht="12.75" customHeight="1" x14ac:dyDescent="0.2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</row>
    <row r="58" spans="4:56" ht="12.75" customHeight="1" x14ac:dyDescent="0.2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</row>
    <row r="59" spans="4:56" ht="12.75" customHeight="1" x14ac:dyDescent="0.2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</row>
    <row r="60" spans="4:56" ht="12.75" customHeight="1" x14ac:dyDescent="0.2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</row>
    <row r="61" spans="4:56" ht="12.75" customHeight="1" x14ac:dyDescent="0.2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</row>
    <row r="62" spans="4:56" ht="12.75" customHeight="1" x14ac:dyDescent="0.2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</row>
    <row r="63" spans="4:56" ht="12.75" customHeight="1" x14ac:dyDescent="0.2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</row>
    <row r="64" spans="4:56" ht="12.75" customHeight="1" x14ac:dyDescent="0.2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4:56" ht="12.75" customHeight="1" x14ac:dyDescent="0.2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4:56" ht="12.75" customHeight="1" x14ac:dyDescent="0.2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4:56" ht="12.75" customHeight="1" x14ac:dyDescent="0.2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4:56" ht="12.75" customHeight="1" x14ac:dyDescent="0.2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4:56" ht="12.75" customHeight="1" x14ac:dyDescent="0.2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4:56" ht="12.75" customHeight="1" x14ac:dyDescent="0.2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</row>
    <row r="71" spans="4:56" ht="12.75" customHeigh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</row>
    <row r="72" spans="4:56" ht="12.75" customHeight="1" x14ac:dyDescent="0.2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</row>
    <row r="73" spans="4:56" ht="12.75" customHeight="1" x14ac:dyDescent="0.2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</row>
    <row r="74" spans="4:56" ht="12.75" customHeight="1" x14ac:dyDescent="0.2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</row>
    <row r="75" spans="4:56" ht="12.75" customHeight="1" x14ac:dyDescent="0.2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</row>
    <row r="76" spans="4:56" ht="12.75" customHeigh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7" spans="4:56" ht="12.75" customHeight="1" x14ac:dyDescent="0.2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</row>
    <row r="78" spans="4:56" ht="12.75" customHeight="1" x14ac:dyDescent="0.2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</row>
    <row r="79" spans="4:56" ht="12.75" customHeight="1" x14ac:dyDescent="0.2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</row>
    <row r="80" spans="4:56" ht="12.75" customHeight="1" x14ac:dyDescent="0.2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</row>
    <row r="81" spans="4:56" ht="12.75" customHeight="1" x14ac:dyDescent="0.2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</row>
    <row r="82" spans="4:56" ht="12.75" customHeight="1" x14ac:dyDescent="0.2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</row>
    <row r="83" spans="4:56" ht="12.75" customHeight="1" x14ac:dyDescent="0.2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</row>
    <row r="84" spans="4:56" ht="12.75" customHeight="1" x14ac:dyDescent="0.2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</row>
    <row r="85" spans="4:56" ht="12.75" customHeight="1" x14ac:dyDescent="0.2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4:56" ht="12.75" customHeight="1" x14ac:dyDescent="0.2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4:56" ht="12.75" customHeight="1" x14ac:dyDescent="0.2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4:56" ht="12.75" customHeight="1" x14ac:dyDescent="0.2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  <row r="89" spans="4:56" ht="12.75" customHeight="1" x14ac:dyDescent="0.2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</row>
    <row r="90" spans="4:56" ht="12.75" customHeight="1" x14ac:dyDescent="0.2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</row>
    <row r="91" spans="4:56" ht="12.75" customHeight="1" x14ac:dyDescent="0.2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</row>
    <row r="92" spans="4:56" ht="12.75" customHeight="1" x14ac:dyDescent="0.2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</row>
    <row r="93" spans="4:56" ht="12.75" customHeight="1" x14ac:dyDescent="0.2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</row>
    <row r="94" spans="4:56" ht="12.75" customHeight="1" x14ac:dyDescent="0.2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</row>
    <row r="95" spans="4:56" ht="12.75" customHeight="1" x14ac:dyDescent="0.2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</row>
    <row r="96" spans="4:56" ht="12.75" customHeight="1" x14ac:dyDescent="0.2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</row>
    <row r="97" spans="4:56" ht="12.75" customHeight="1" x14ac:dyDescent="0.2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</row>
    <row r="98" spans="4:56" ht="12.75" customHeight="1" x14ac:dyDescent="0.2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</row>
    <row r="99" spans="4:56" ht="12.75" customHeight="1" x14ac:dyDescent="0.2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</row>
    <row r="100" spans="4:56" ht="12.75" customHeight="1" x14ac:dyDescent="0.2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</row>
    <row r="101" spans="4:56" ht="12.75" customHeight="1" x14ac:dyDescent="0.2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</row>
    <row r="102" spans="4:56" ht="12.75" customHeight="1" x14ac:dyDescent="0.2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</row>
    <row r="103" spans="4:56" ht="12.75" customHeight="1" x14ac:dyDescent="0.2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4:56" ht="12.75" customHeight="1" x14ac:dyDescent="0.2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</row>
    <row r="105" spans="4:56" ht="12.75" customHeight="1" x14ac:dyDescent="0.2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</row>
    <row r="106" spans="4:56" ht="12.75" customHeight="1" x14ac:dyDescent="0.2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</row>
    <row r="107" spans="4:56" ht="12.75" customHeight="1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</row>
    <row r="108" spans="4:56" ht="12.75" customHeight="1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</row>
    <row r="109" spans="4:56" ht="12.75" customHeight="1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</row>
    <row r="110" spans="4:56" ht="12.75" customHeight="1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</row>
    <row r="111" spans="4:56" ht="12.75" customHeight="1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</row>
    <row r="112" spans="4:56" ht="12.75" customHeight="1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</row>
    <row r="113" spans="4:56" ht="12.75" customHeight="1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</row>
    <row r="114" spans="4:56" ht="12.75" customHeight="1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</row>
    <row r="115" spans="4:56" ht="12.75" customHeight="1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</row>
    <row r="116" spans="4:56" ht="12.75" customHeight="1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</row>
    <row r="117" spans="4:56" ht="12.75" customHeight="1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</row>
    <row r="118" spans="4:56" ht="12.75" customHeight="1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</row>
    <row r="119" spans="4:56" ht="12.75" customHeight="1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</row>
    <row r="120" spans="4:56" ht="12.75" customHeight="1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</row>
    <row r="121" spans="4:56" ht="12.75" customHeight="1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</row>
    <row r="122" spans="4:56" ht="12.75" customHeight="1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</row>
    <row r="123" spans="4:56" ht="12.75" customHeight="1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</row>
    <row r="124" spans="4:56" ht="12.75" customHeight="1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</row>
    <row r="125" spans="4:56" ht="12.75" customHeight="1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</row>
    <row r="126" spans="4:56" ht="12.75" customHeight="1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</row>
    <row r="127" spans="4:56" ht="12.75" customHeight="1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</row>
    <row r="128" spans="4:56" ht="12.75" customHeight="1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</row>
    <row r="129" spans="4:56" ht="12.75" customHeight="1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</row>
    <row r="130" spans="4:56" ht="12.75" customHeight="1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</row>
    <row r="131" spans="4:56" ht="12.75" customHeight="1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</row>
    <row r="132" spans="4:56" ht="12.75" customHeight="1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</row>
    <row r="133" spans="4:56" ht="12.75" customHeight="1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</row>
    <row r="134" spans="4:56" ht="12.75" customHeight="1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</row>
    <row r="135" spans="4:56" ht="12.75" customHeight="1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</row>
    <row r="136" spans="4:56" ht="12.75" customHeight="1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</row>
    <row r="137" spans="4:56" ht="12.75" customHeight="1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</row>
    <row r="138" spans="4:56" ht="12.75" customHeight="1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</row>
    <row r="139" spans="4:56" ht="12.75" customHeight="1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4:56" ht="12.75" customHeight="1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</row>
    <row r="141" spans="4:56" ht="12.75" customHeight="1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</row>
    <row r="142" spans="4:56" ht="12.75" customHeight="1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</row>
    <row r="143" spans="4:56" ht="12.75" customHeight="1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</row>
    <row r="144" spans="4:56" ht="12.75" customHeight="1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</row>
    <row r="145" spans="4:56" ht="12.75" customHeight="1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</row>
    <row r="146" spans="4:56" ht="12.75" customHeight="1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</row>
    <row r="147" spans="4:56" ht="12.75" customHeight="1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4:56" ht="12.75" customHeight="1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4:56" ht="12.75" customHeight="1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  <row r="150" spans="4:56" ht="12.75" customHeight="1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1" spans="4:56" ht="12.75" customHeight="1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</row>
    <row r="152" spans="4:56" ht="12.75" customHeight="1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</row>
    <row r="153" spans="4:56" ht="12.75" customHeight="1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</row>
    <row r="154" spans="4:56" ht="12.75" customHeight="1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</row>
    <row r="155" spans="4:56" ht="12.75" customHeight="1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</row>
    <row r="156" spans="4:56" ht="12.75" customHeight="1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</row>
    <row r="157" spans="4:56" ht="12.75" customHeight="1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</row>
    <row r="158" spans="4:56" ht="12.75" customHeight="1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</row>
    <row r="159" spans="4:56" ht="12.75" customHeight="1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</row>
    <row r="160" spans="4:56" ht="12.75" customHeight="1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</row>
    <row r="161" spans="4:56" ht="12.75" customHeight="1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</row>
    <row r="162" spans="4:56" ht="12.75" customHeight="1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</row>
    <row r="163" spans="4:56" ht="12.75" customHeight="1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</row>
    <row r="164" spans="4:56" ht="12.75" customHeight="1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</row>
    <row r="165" spans="4:56" ht="12.75" customHeight="1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</row>
    <row r="166" spans="4:56" ht="12.75" customHeight="1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</row>
    <row r="167" spans="4:56" ht="12.75" customHeight="1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</row>
    <row r="168" spans="4:56" ht="12.75" customHeight="1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</row>
    <row r="169" spans="4:56" ht="12.75" customHeight="1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</row>
    <row r="170" spans="4:56" ht="12.75" customHeight="1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</row>
    <row r="171" spans="4:56" ht="12.75" customHeight="1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</row>
    <row r="172" spans="4:56" ht="12.75" customHeight="1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</row>
    <row r="173" spans="4:56" ht="12.75" customHeight="1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</row>
    <row r="174" spans="4:56" ht="12.75" customHeight="1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</row>
    <row r="175" spans="4:56" ht="12.75" customHeight="1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</row>
    <row r="176" spans="4:56" ht="12.75" customHeight="1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</row>
    <row r="177" spans="4:56" ht="12.75" customHeight="1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</row>
    <row r="178" spans="4:56" ht="12.75" customHeight="1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</row>
    <row r="179" spans="4:56" ht="12.75" customHeight="1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</row>
    <row r="180" spans="4:56" ht="12.75" customHeight="1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</row>
    <row r="181" spans="4:56" ht="12.75" customHeight="1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</row>
    <row r="182" spans="4:56" ht="12.75" customHeight="1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</row>
    <row r="183" spans="4:56" ht="12.75" customHeight="1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</row>
    <row r="184" spans="4:56" ht="12.75" customHeight="1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</row>
    <row r="185" spans="4:56" ht="12.75" customHeight="1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</row>
    <row r="186" spans="4:56" ht="12.75" customHeight="1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</row>
    <row r="187" spans="4:56" ht="12.75" customHeight="1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</row>
    <row r="188" spans="4:56" ht="12.75" customHeight="1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</row>
    <row r="189" spans="4:56" ht="12.75" customHeight="1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</row>
    <row r="190" spans="4:56" ht="12.75" customHeight="1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</row>
    <row r="191" spans="4:56" ht="12.75" customHeight="1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</row>
    <row r="192" spans="4:56" ht="12.75" customHeight="1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</row>
    <row r="193" spans="4:56" ht="12.75" customHeight="1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</row>
    <row r="194" spans="4:56" ht="12.75" customHeight="1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</row>
    <row r="195" spans="4:56" ht="12.75" customHeight="1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</row>
    <row r="196" spans="4:56" ht="12.75" customHeight="1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</row>
    <row r="197" spans="4:56" ht="12.75" customHeight="1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</row>
    <row r="198" spans="4:56" ht="12.75" customHeight="1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</row>
    <row r="199" spans="4:56" ht="12.75" customHeight="1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</row>
    <row r="200" spans="4:56" ht="12.75" customHeight="1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</row>
    <row r="201" spans="4:56" ht="12.75" customHeight="1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</row>
    <row r="202" spans="4:56" ht="12.75" customHeight="1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</row>
    <row r="203" spans="4:56" ht="12.75" customHeight="1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</row>
    <row r="204" spans="4:56" ht="12.75" customHeight="1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</row>
    <row r="205" spans="4:56" ht="12.75" customHeight="1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</row>
    <row r="206" spans="4:56" ht="12.75" customHeight="1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</row>
    <row r="207" spans="4:56" ht="12.75" customHeight="1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</row>
    <row r="208" spans="4:56" ht="12.75" customHeight="1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</row>
    <row r="209" spans="4:56" ht="12.75" customHeight="1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</row>
    <row r="210" spans="4:56" ht="12.75" customHeight="1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</row>
    <row r="211" spans="4:56" ht="12.75" customHeight="1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</row>
    <row r="212" spans="4:56" ht="12.75" customHeight="1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4:56" ht="12.75" customHeight="1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</row>
    <row r="214" spans="4:56" ht="12.75" customHeight="1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</row>
    <row r="215" spans="4:56" ht="12.75" customHeight="1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</row>
    <row r="216" spans="4:56" ht="12.75" customHeight="1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</row>
    <row r="217" spans="4:56" ht="12.75" customHeight="1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</row>
    <row r="218" spans="4:56" ht="12.75" customHeight="1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</row>
    <row r="219" spans="4:56" ht="12.75" customHeight="1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</row>
    <row r="220" spans="4:56" ht="12.75" customHeight="1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</row>
    <row r="221" spans="4:56" ht="12.75" customHeight="1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</row>
    <row r="222" spans="4:56" ht="12.75" customHeight="1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</row>
    <row r="223" spans="4:56" ht="12.75" customHeight="1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</row>
    <row r="224" spans="4:56" ht="12.75" customHeight="1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</row>
    <row r="225" spans="4:56" ht="12.75" customHeight="1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</row>
    <row r="226" spans="4:56" ht="12.75" customHeight="1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</row>
    <row r="227" spans="4:56" ht="12.75" customHeight="1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</row>
    <row r="228" spans="4:56" ht="12.75" customHeight="1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</row>
    <row r="229" spans="4:56" ht="12.75" customHeight="1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</row>
    <row r="230" spans="4:56" ht="12.75" customHeight="1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</row>
    <row r="231" spans="4:56" ht="12.75" customHeight="1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</row>
    <row r="232" spans="4:56" ht="12.75" customHeight="1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</row>
    <row r="233" spans="4:56" ht="12.75" customHeight="1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</row>
    <row r="234" spans="4:56" ht="12.75" customHeight="1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</row>
    <row r="235" spans="4:56" ht="12.75" customHeight="1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</row>
    <row r="236" spans="4:56" ht="12.75" customHeight="1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</row>
    <row r="237" spans="4:56" ht="12.75" customHeight="1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</row>
    <row r="238" spans="4:56" ht="12.75" customHeight="1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</row>
    <row r="239" spans="4:56" ht="12.75" customHeight="1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</row>
    <row r="240" spans="4:56" ht="12.75" customHeight="1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</row>
    <row r="241" spans="4:56" ht="12.75" customHeight="1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</row>
    <row r="242" spans="4:56" ht="12.75" customHeight="1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</row>
    <row r="243" spans="4:56" ht="12.75" customHeight="1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</row>
    <row r="244" spans="4:56" ht="12.75" customHeight="1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</row>
    <row r="245" spans="4:56" ht="12.75" customHeight="1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</row>
    <row r="246" spans="4:56" ht="12.75" customHeight="1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</row>
    <row r="247" spans="4:56" ht="12.75" customHeight="1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</row>
    <row r="248" spans="4:56" ht="12.75" customHeight="1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</row>
    <row r="249" spans="4:56" ht="12.75" customHeight="1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</row>
    <row r="250" spans="4:56" ht="12.75" customHeight="1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</row>
    <row r="251" spans="4:56" ht="12.75" customHeight="1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</row>
    <row r="252" spans="4:56" ht="12.75" customHeight="1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</row>
    <row r="253" spans="4:56" ht="12.75" customHeight="1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</row>
    <row r="254" spans="4:56" ht="12.75" customHeight="1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</row>
    <row r="255" spans="4:56" ht="12.75" customHeight="1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</row>
    <row r="256" spans="4:56" ht="12.75" customHeight="1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</row>
    <row r="257" spans="4:56" ht="12.75" customHeight="1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</row>
    <row r="258" spans="4:56" ht="12.75" customHeight="1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</row>
    <row r="259" spans="4:56" ht="12.75" customHeight="1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</row>
    <row r="260" spans="4:56" ht="12.75" customHeight="1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</row>
    <row r="261" spans="4:56" ht="12.75" customHeight="1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</row>
    <row r="262" spans="4:56" ht="12.75" customHeight="1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</row>
    <row r="263" spans="4:56" ht="12.75" customHeight="1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</row>
    <row r="264" spans="4:56" ht="12.75" customHeight="1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</row>
    <row r="265" spans="4:56" ht="12.75" customHeight="1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</row>
    <row r="266" spans="4:56" ht="12.75" customHeight="1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</row>
    <row r="267" spans="4:56" ht="12.75" customHeight="1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</row>
    <row r="268" spans="4:56" ht="12.75" customHeight="1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</row>
    <row r="269" spans="4:56" ht="12.75" customHeight="1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</row>
    <row r="270" spans="4:56" ht="12.75" customHeight="1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</row>
    <row r="271" spans="4:56" ht="12.75" customHeight="1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</row>
    <row r="272" spans="4:56" ht="12.75" customHeight="1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</row>
    <row r="273" spans="4:56" ht="12.75" customHeight="1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</row>
    <row r="274" spans="4:56" ht="12.75" customHeight="1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</row>
    <row r="275" spans="4:56" ht="12.75" customHeight="1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</row>
    <row r="276" spans="4:56" ht="12.75" customHeight="1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</row>
    <row r="277" spans="4:56" ht="12.75" customHeight="1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</row>
    <row r="278" spans="4:56" ht="12.75" customHeight="1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</row>
    <row r="279" spans="4:56" ht="12.75" customHeight="1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</row>
    <row r="280" spans="4:56" ht="12.75" customHeight="1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</row>
    <row r="281" spans="4:56" ht="12.75" customHeight="1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</row>
    <row r="282" spans="4:56" ht="12.75" customHeight="1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</row>
    <row r="283" spans="4:56" ht="12.75" customHeight="1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</row>
    <row r="284" spans="4:56" ht="12.75" customHeight="1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</row>
    <row r="285" spans="4:56" ht="12.75" customHeight="1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</row>
    <row r="286" spans="4:56" ht="12.75" customHeight="1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</row>
    <row r="287" spans="4:56" ht="12.75" customHeight="1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</row>
    <row r="288" spans="4:56" ht="12.75" customHeight="1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</row>
    <row r="289" spans="4:56" ht="12.75" customHeight="1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</row>
    <row r="290" spans="4:56" ht="12.75" customHeight="1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</row>
    <row r="291" spans="4:56" ht="12.75" customHeight="1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</row>
    <row r="292" spans="4:56" ht="12.75" customHeight="1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</row>
    <row r="293" spans="4:56" ht="12.75" customHeight="1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</row>
    <row r="294" spans="4:56" ht="12.75" customHeight="1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</row>
    <row r="295" spans="4:56" ht="12.75" customHeight="1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</row>
    <row r="296" spans="4:56" ht="12.75" customHeight="1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</row>
    <row r="297" spans="4:56" ht="12.75" customHeight="1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</row>
    <row r="298" spans="4:56" ht="12.75" customHeight="1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</row>
    <row r="299" spans="4:56" ht="12.75" customHeight="1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</row>
    <row r="300" spans="4:56" ht="12.75" customHeight="1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</row>
    <row r="301" spans="4:56" ht="12.75" customHeight="1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</row>
    <row r="302" spans="4:56" ht="12.75" customHeight="1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</row>
    <row r="303" spans="4:56" ht="12.75" customHeight="1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</row>
    <row r="304" spans="4:56" ht="12.75" customHeight="1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</row>
    <row r="305" spans="4:56" ht="12.75" customHeight="1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</row>
    <row r="306" spans="4:56" ht="12.75" customHeight="1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</row>
    <row r="307" spans="4:56" ht="12.75" customHeight="1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</row>
    <row r="308" spans="4:56" ht="12.75" customHeight="1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</row>
    <row r="309" spans="4:56" ht="12.75" customHeight="1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</row>
    <row r="310" spans="4:56" ht="12.75" customHeight="1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</row>
    <row r="311" spans="4:56" ht="12.75" customHeight="1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</row>
    <row r="312" spans="4:56" ht="12.75" customHeight="1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</row>
    <row r="313" spans="4:56" ht="12.75" customHeight="1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</row>
    <row r="314" spans="4:56" ht="12.75" customHeight="1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</row>
    <row r="315" spans="4:56" ht="12.75" customHeight="1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</row>
    <row r="316" spans="4:56" ht="12.75" customHeight="1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</row>
    <row r="317" spans="4:56" ht="12.75" customHeight="1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</row>
    <row r="318" spans="4:56" ht="12.75" customHeight="1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</row>
    <row r="319" spans="4:56" ht="12.75" customHeight="1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</row>
    <row r="320" spans="4:56" ht="12.75" customHeight="1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</row>
    <row r="321" spans="4:56" ht="12.75" customHeight="1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</row>
    <row r="322" spans="4:56" ht="12.75" customHeight="1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</row>
    <row r="323" spans="4:56" ht="12.75" customHeight="1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</row>
    <row r="324" spans="4:56" ht="12.75" customHeight="1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</row>
    <row r="325" spans="4:56" ht="12.75" customHeight="1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</row>
    <row r="326" spans="4:56" ht="12.75" customHeight="1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</row>
    <row r="327" spans="4:56" ht="12.75" customHeight="1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</row>
    <row r="328" spans="4:56" ht="12.75" customHeight="1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</row>
    <row r="329" spans="4:56" ht="12.75" customHeight="1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</row>
    <row r="330" spans="4:56" ht="12.75" customHeight="1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</row>
    <row r="331" spans="4:56" ht="12.75" customHeight="1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</row>
    <row r="332" spans="4:56" ht="12.75" customHeight="1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</row>
    <row r="333" spans="4:56" ht="12.75" customHeight="1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</row>
    <row r="334" spans="4:56" ht="12.75" customHeight="1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</row>
    <row r="335" spans="4:56" ht="12.75" customHeight="1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</row>
    <row r="336" spans="4:56" ht="12.75" customHeight="1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</row>
    <row r="337" spans="4:56" ht="12.75" customHeight="1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</row>
    <row r="338" spans="4:56" ht="12.75" customHeight="1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</row>
    <row r="339" spans="4:56" ht="12.75" customHeight="1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</row>
    <row r="340" spans="4:56" ht="12.75" customHeight="1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</row>
    <row r="341" spans="4:56" ht="12.75" customHeight="1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</row>
    <row r="342" spans="4:56" ht="12.75" customHeight="1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</row>
    <row r="343" spans="4:56" ht="12.75" customHeight="1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</row>
    <row r="344" spans="4:56" ht="12.75" customHeight="1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</row>
    <row r="345" spans="4:56" ht="12.75" customHeight="1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</row>
    <row r="346" spans="4:56" ht="12.75" customHeight="1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</row>
    <row r="347" spans="4:56" ht="12.75" customHeight="1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</row>
    <row r="348" spans="4:56" ht="12.75" customHeight="1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</row>
    <row r="349" spans="4:56" ht="12.75" customHeight="1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</row>
    <row r="350" spans="4:56" ht="12.75" customHeight="1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</row>
    <row r="351" spans="4:56" ht="12.75" customHeight="1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</row>
    <row r="352" spans="4:56" ht="12.75" customHeight="1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</row>
    <row r="353" spans="4:56" ht="12.75" customHeight="1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</row>
    <row r="354" spans="4:56" ht="12.75" customHeight="1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</row>
    <row r="355" spans="4:56" ht="12.75" customHeight="1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</row>
    <row r="356" spans="4:56" ht="12.75" customHeight="1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</row>
    <row r="357" spans="4:56" ht="12.75" customHeight="1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</row>
    <row r="358" spans="4:56" ht="12.75" customHeight="1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</row>
    <row r="359" spans="4:56" ht="12.75" customHeight="1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</row>
    <row r="360" spans="4:56" ht="12.75" customHeight="1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</row>
    <row r="361" spans="4:56" ht="12.75" customHeight="1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</row>
    <row r="362" spans="4:56" ht="12.75" customHeight="1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</row>
    <row r="363" spans="4:56" ht="12.75" customHeight="1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</row>
    <row r="364" spans="4:56" ht="12.75" customHeight="1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</row>
    <row r="365" spans="4:56" ht="12.75" customHeight="1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</row>
    <row r="366" spans="4:56" ht="12.75" customHeight="1" x14ac:dyDescent="0.2"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</row>
    <row r="367" spans="4:56" ht="12.75" customHeight="1" x14ac:dyDescent="0.2"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</row>
    <row r="368" spans="4:56" ht="12.75" customHeight="1" x14ac:dyDescent="0.2"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</row>
    <row r="369" spans="4:56" ht="12.75" customHeight="1" x14ac:dyDescent="0.2"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</row>
    <row r="370" spans="4:56" ht="12.75" customHeight="1" x14ac:dyDescent="0.2"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</row>
    <row r="371" spans="4:56" ht="12.75" customHeight="1" x14ac:dyDescent="0.2"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</row>
    <row r="372" spans="4:56" ht="12.75" customHeight="1" x14ac:dyDescent="0.2"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</row>
    <row r="373" spans="4:56" ht="12.75" customHeight="1" x14ac:dyDescent="0.2"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</row>
    <row r="374" spans="4:56" ht="12.75" customHeight="1" x14ac:dyDescent="0.2"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</row>
    <row r="375" spans="4:56" ht="12.75" customHeight="1" x14ac:dyDescent="0.2"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</row>
    <row r="376" spans="4:56" ht="12.75" customHeight="1" x14ac:dyDescent="0.2"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</row>
    <row r="377" spans="4:56" ht="12.75" customHeight="1" x14ac:dyDescent="0.2"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</row>
    <row r="378" spans="4:56" ht="12.75" customHeight="1" x14ac:dyDescent="0.2"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</row>
    <row r="379" spans="4:56" ht="12.75" customHeight="1" x14ac:dyDescent="0.2"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</row>
    <row r="380" spans="4:56" ht="12.75" customHeight="1" x14ac:dyDescent="0.2"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</row>
    <row r="381" spans="4:56" ht="12.75" customHeight="1" x14ac:dyDescent="0.2"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</row>
    <row r="382" spans="4:56" ht="12.75" customHeight="1" x14ac:dyDescent="0.2"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</row>
    <row r="383" spans="4:56" ht="12.75" customHeight="1" x14ac:dyDescent="0.2"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</row>
    <row r="384" spans="4:56" ht="12.75" customHeight="1" x14ac:dyDescent="0.2"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</row>
    <row r="385" spans="4:56" ht="12.75" customHeight="1" x14ac:dyDescent="0.2"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</row>
    <row r="386" spans="4:56" ht="12.75" customHeight="1" x14ac:dyDescent="0.2"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</row>
    <row r="387" spans="4:56" ht="12.75" customHeight="1" x14ac:dyDescent="0.2"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</row>
    <row r="388" spans="4:56" ht="12.75" customHeight="1" x14ac:dyDescent="0.2"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</row>
    <row r="389" spans="4:56" ht="12.75" customHeight="1" x14ac:dyDescent="0.2"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</row>
    <row r="390" spans="4:56" ht="12.75" customHeight="1" x14ac:dyDescent="0.2"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</row>
    <row r="391" spans="4:56" ht="12.75" customHeight="1" x14ac:dyDescent="0.2"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</row>
    <row r="392" spans="4:56" ht="12.75" customHeight="1" x14ac:dyDescent="0.2"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</row>
    <row r="393" spans="4:56" ht="12.75" customHeight="1" x14ac:dyDescent="0.2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</row>
    <row r="394" spans="4:56" ht="12.75" customHeight="1" x14ac:dyDescent="0.2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</row>
    <row r="395" spans="4:56" ht="12.75" customHeight="1" x14ac:dyDescent="0.2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</row>
    <row r="396" spans="4:56" ht="12.75" customHeight="1" x14ac:dyDescent="0.2"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</row>
    <row r="397" spans="4:56" ht="12.75" customHeight="1" x14ac:dyDescent="0.2"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</row>
    <row r="398" spans="4:56" ht="12.75" customHeight="1" x14ac:dyDescent="0.2"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</row>
    <row r="399" spans="4:56" ht="12.75" customHeight="1" x14ac:dyDescent="0.2"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</row>
    <row r="400" spans="4:56" ht="12.75" customHeight="1" x14ac:dyDescent="0.2"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</row>
    <row r="401" spans="4:56" ht="12.75" customHeight="1" x14ac:dyDescent="0.2"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</row>
    <row r="402" spans="4:56" ht="12.75" customHeight="1" x14ac:dyDescent="0.2"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</row>
    <row r="403" spans="4:56" ht="12.75" customHeight="1" x14ac:dyDescent="0.2"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</row>
    <row r="404" spans="4:56" ht="12.75" customHeight="1" x14ac:dyDescent="0.2"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</row>
    <row r="405" spans="4:56" ht="12.75" customHeight="1" x14ac:dyDescent="0.2"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</row>
    <row r="406" spans="4:56" ht="12.75" customHeight="1" x14ac:dyDescent="0.2"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</row>
    <row r="407" spans="4:56" ht="12.75" customHeight="1" x14ac:dyDescent="0.2"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</row>
    <row r="408" spans="4:56" ht="12.75" customHeight="1" x14ac:dyDescent="0.2"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</row>
    <row r="409" spans="4:56" ht="12.75" customHeight="1" x14ac:dyDescent="0.2"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</row>
    <row r="410" spans="4:56" ht="12.75" customHeight="1" x14ac:dyDescent="0.2"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</row>
    <row r="411" spans="4:56" ht="12.75" customHeight="1" x14ac:dyDescent="0.2"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</row>
    <row r="412" spans="4:56" ht="12.75" customHeight="1" x14ac:dyDescent="0.2"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</row>
    <row r="413" spans="4:56" ht="12.75" customHeight="1" x14ac:dyDescent="0.2"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</row>
    <row r="414" spans="4:56" ht="12.75" customHeight="1" x14ac:dyDescent="0.2"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</row>
    <row r="415" spans="4:56" ht="12.75" customHeight="1" x14ac:dyDescent="0.2"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</row>
    <row r="416" spans="4:56" ht="12.75" customHeight="1" x14ac:dyDescent="0.2"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</row>
    <row r="417" spans="4:56" ht="12.75" customHeight="1" x14ac:dyDescent="0.2"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</row>
    <row r="418" spans="4:56" ht="12.75" customHeight="1" x14ac:dyDescent="0.2"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</row>
    <row r="419" spans="4:56" ht="12.75" customHeight="1" x14ac:dyDescent="0.2"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</row>
    <row r="420" spans="4:56" ht="12.75" customHeight="1" x14ac:dyDescent="0.2"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</row>
    <row r="421" spans="4:56" ht="12.75" customHeight="1" x14ac:dyDescent="0.2"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</row>
    <row r="422" spans="4:56" ht="12.75" customHeight="1" x14ac:dyDescent="0.2"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</row>
    <row r="423" spans="4:56" ht="12.75" customHeight="1" x14ac:dyDescent="0.2"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</row>
    <row r="424" spans="4:56" ht="12.75" customHeight="1" x14ac:dyDescent="0.2"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</row>
    <row r="425" spans="4:56" ht="12.75" customHeight="1" x14ac:dyDescent="0.2"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</row>
    <row r="426" spans="4:56" ht="12.75" customHeight="1" x14ac:dyDescent="0.2"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</row>
    <row r="427" spans="4:56" ht="12.75" customHeight="1" x14ac:dyDescent="0.2"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</row>
    <row r="428" spans="4:56" ht="12.75" customHeight="1" x14ac:dyDescent="0.2"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</row>
    <row r="429" spans="4:56" ht="12.75" customHeight="1" x14ac:dyDescent="0.2"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</row>
    <row r="430" spans="4:56" ht="12.75" customHeight="1" x14ac:dyDescent="0.2"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</row>
    <row r="431" spans="4:56" ht="12.75" customHeight="1" x14ac:dyDescent="0.2"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</row>
    <row r="432" spans="4:56" ht="12.75" customHeight="1" x14ac:dyDescent="0.2"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</row>
    <row r="433" spans="4:56" ht="12.75" customHeight="1" x14ac:dyDescent="0.2"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</row>
    <row r="434" spans="4:56" ht="12.75" customHeight="1" x14ac:dyDescent="0.2"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</row>
    <row r="435" spans="4:56" ht="12.75" customHeight="1" x14ac:dyDescent="0.2"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</row>
    <row r="436" spans="4:56" ht="12.75" customHeight="1" x14ac:dyDescent="0.2"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</row>
    <row r="437" spans="4:56" ht="12.75" customHeight="1" x14ac:dyDescent="0.2"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</row>
    <row r="438" spans="4:56" ht="12.75" customHeight="1" x14ac:dyDescent="0.2"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</row>
    <row r="439" spans="4:56" ht="12.75" customHeight="1" x14ac:dyDescent="0.2"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</row>
    <row r="440" spans="4:56" ht="12.75" customHeight="1" x14ac:dyDescent="0.2"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</row>
    <row r="441" spans="4:56" ht="12.75" customHeight="1" x14ac:dyDescent="0.2"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</row>
    <row r="442" spans="4:56" ht="12.75" customHeight="1" x14ac:dyDescent="0.2"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</row>
    <row r="443" spans="4:56" ht="12.75" customHeight="1" x14ac:dyDescent="0.2"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</row>
    <row r="444" spans="4:56" ht="12.75" customHeight="1" x14ac:dyDescent="0.2"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</row>
    <row r="445" spans="4:56" ht="12.75" customHeight="1" x14ac:dyDescent="0.2"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</row>
    <row r="446" spans="4:56" ht="12.75" customHeight="1" x14ac:dyDescent="0.2"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</row>
    <row r="447" spans="4:56" ht="12.75" customHeight="1" x14ac:dyDescent="0.2"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</row>
    <row r="448" spans="4:56" ht="12.75" customHeight="1" x14ac:dyDescent="0.2"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</row>
    <row r="449" spans="4:56" ht="12.75" customHeight="1" x14ac:dyDescent="0.2"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</row>
    <row r="450" spans="4:56" ht="12.75" customHeight="1" x14ac:dyDescent="0.2"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</row>
    <row r="451" spans="4:56" ht="12.75" customHeight="1" x14ac:dyDescent="0.2"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</row>
    <row r="452" spans="4:56" ht="12.75" customHeight="1" x14ac:dyDescent="0.2"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</row>
    <row r="453" spans="4:56" ht="12.75" customHeight="1" x14ac:dyDescent="0.2"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</row>
    <row r="454" spans="4:56" ht="12.75" customHeight="1" x14ac:dyDescent="0.2"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</row>
    <row r="455" spans="4:56" ht="12.75" customHeight="1" x14ac:dyDescent="0.2"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</row>
    <row r="456" spans="4:56" ht="12.75" customHeight="1" x14ac:dyDescent="0.2"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</row>
    <row r="457" spans="4:56" ht="12.75" customHeight="1" x14ac:dyDescent="0.2"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</row>
    <row r="458" spans="4:56" ht="12.75" customHeight="1" x14ac:dyDescent="0.2"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</row>
    <row r="459" spans="4:56" ht="12.75" customHeight="1" x14ac:dyDescent="0.2"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</row>
    <row r="460" spans="4:56" ht="12.75" customHeight="1" x14ac:dyDescent="0.2"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</row>
    <row r="461" spans="4:56" ht="12.75" customHeight="1" x14ac:dyDescent="0.2"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</row>
    <row r="462" spans="4:56" ht="12.75" customHeight="1" x14ac:dyDescent="0.2"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</row>
    <row r="463" spans="4:56" ht="12.75" customHeight="1" x14ac:dyDescent="0.2"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</row>
    <row r="464" spans="4:56" ht="12.75" customHeight="1" x14ac:dyDescent="0.2"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</row>
    <row r="465" spans="4:56" ht="12.75" customHeight="1" x14ac:dyDescent="0.2"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</row>
    <row r="466" spans="4:56" ht="12.75" customHeight="1" x14ac:dyDescent="0.2"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</row>
    <row r="467" spans="4:56" ht="12.75" customHeight="1" x14ac:dyDescent="0.2"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</row>
    <row r="468" spans="4:56" ht="12.75" customHeight="1" x14ac:dyDescent="0.2"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</row>
    <row r="469" spans="4:56" ht="12.75" customHeight="1" x14ac:dyDescent="0.2"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</row>
    <row r="470" spans="4:56" ht="12.75" customHeight="1" x14ac:dyDescent="0.2"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</row>
    <row r="471" spans="4:56" ht="12.75" customHeight="1" x14ac:dyDescent="0.2"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</row>
    <row r="472" spans="4:56" ht="12.75" customHeight="1" x14ac:dyDescent="0.2"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</row>
    <row r="473" spans="4:56" ht="12.75" customHeight="1" x14ac:dyDescent="0.2"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</row>
    <row r="474" spans="4:56" ht="12.75" customHeight="1" x14ac:dyDescent="0.2"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</row>
    <row r="475" spans="4:56" ht="12.75" customHeight="1" x14ac:dyDescent="0.2"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</row>
    <row r="476" spans="4:56" ht="12.75" customHeight="1" x14ac:dyDescent="0.2"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</row>
    <row r="477" spans="4:56" ht="12.75" customHeight="1" x14ac:dyDescent="0.2"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</row>
    <row r="478" spans="4:56" ht="12.75" customHeight="1" x14ac:dyDescent="0.2"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</row>
    <row r="479" spans="4:56" ht="12.75" customHeight="1" x14ac:dyDescent="0.2"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</row>
    <row r="480" spans="4:56" ht="12.75" customHeight="1" x14ac:dyDescent="0.2"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</row>
    <row r="481" spans="4:56" ht="12.75" customHeight="1" x14ac:dyDescent="0.2"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</row>
    <row r="482" spans="4:56" ht="12.75" customHeight="1" x14ac:dyDescent="0.2"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</row>
    <row r="483" spans="4:56" ht="12.75" customHeight="1" x14ac:dyDescent="0.2"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</row>
    <row r="484" spans="4:56" ht="12.75" customHeight="1" x14ac:dyDescent="0.2"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</row>
    <row r="485" spans="4:56" ht="12.75" customHeight="1" x14ac:dyDescent="0.2"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</row>
    <row r="486" spans="4:56" ht="12.75" customHeight="1" x14ac:dyDescent="0.2"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</row>
    <row r="487" spans="4:56" ht="12.75" customHeight="1" x14ac:dyDescent="0.2"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</row>
    <row r="488" spans="4:56" ht="12.75" customHeight="1" x14ac:dyDescent="0.2"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</row>
    <row r="489" spans="4:56" ht="12.75" customHeight="1" x14ac:dyDescent="0.2"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</row>
    <row r="490" spans="4:56" ht="12.75" customHeight="1" x14ac:dyDescent="0.2"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</row>
    <row r="491" spans="4:56" ht="12.75" customHeight="1" x14ac:dyDescent="0.2"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</row>
    <row r="492" spans="4:56" ht="12.75" customHeight="1" x14ac:dyDescent="0.2"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</row>
    <row r="493" spans="4:56" ht="12.75" customHeight="1" x14ac:dyDescent="0.2"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</row>
    <row r="494" spans="4:56" ht="12.75" customHeight="1" x14ac:dyDescent="0.2"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</row>
    <row r="495" spans="4:56" ht="12.75" customHeight="1" x14ac:dyDescent="0.2"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</row>
    <row r="496" spans="4:56" ht="12.75" customHeight="1" x14ac:dyDescent="0.2"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</row>
    <row r="497" spans="4:56" ht="12.75" customHeight="1" x14ac:dyDescent="0.2"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</row>
    <row r="498" spans="4:56" ht="12.75" customHeight="1" x14ac:dyDescent="0.2"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</row>
    <row r="499" spans="4:56" ht="12.75" customHeight="1" x14ac:dyDescent="0.2"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</row>
    <row r="500" spans="4:56" ht="12.75" customHeight="1" x14ac:dyDescent="0.2"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</row>
    <row r="501" spans="4:56" ht="12.75" customHeight="1" x14ac:dyDescent="0.2"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</row>
    <row r="502" spans="4:56" ht="12.75" customHeight="1" x14ac:dyDescent="0.2"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</row>
    <row r="503" spans="4:56" ht="12.75" customHeight="1" x14ac:dyDescent="0.2"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</row>
    <row r="504" spans="4:56" ht="12.75" customHeight="1" x14ac:dyDescent="0.2"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</row>
    <row r="505" spans="4:56" ht="12.75" customHeight="1" x14ac:dyDescent="0.2"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</row>
    <row r="506" spans="4:56" ht="12.75" customHeight="1" x14ac:dyDescent="0.2"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</row>
    <row r="507" spans="4:56" ht="12.75" customHeight="1" x14ac:dyDescent="0.2"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</row>
    <row r="508" spans="4:56" ht="12.75" customHeight="1" x14ac:dyDescent="0.2"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</row>
    <row r="509" spans="4:56" ht="12.75" customHeight="1" x14ac:dyDescent="0.2"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</row>
    <row r="510" spans="4:56" ht="12.75" customHeight="1" x14ac:dyDescent="0.2"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</row>
    <row r="511" spans="4:56" ht="12.75" customHeight="1" x14ac:dyDescent="0.2"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</row>
    <row r="512" spans="4:56" ht="12.75" customHeight="1" x14ac:dyDescent="0.2"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</row>
    <row r="513" spans="4:56" ht="12.75" customHeight="1" x14ac:dyDescent="0.2"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</row>
    <row r="514" spans="4:56" ht="12.75" customHeight="1" x14ac:dyDescent="0.2"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</row>
    <row r="515" spans="4:56" ht="12.75" customHeight="1" x14ac:dyDescent="0.2"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</row>
    <row r="516" spans="4:56" ht="12.75" customHeight="1" x14ac:dyDescent="0.2"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</row>
    <row r="517" spans="4:56" ht="12.75" customHeight="1" x14ac:dyDescent="0.2"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</row>
    <row r="518" spans="4:56" ht="12.75" customHeight="1" x14ac:dyDescent="0.2"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</row>
    <row r="519" spans="4:56" ht="12.75" customHeight="1" x14ac:dyDescent="0.2"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</row>
    <row r="520" spans="4:56" ht="12.75" customHeight="1" x14ac:dyDescent="0.2"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</row>
    <row r="521" spans="4:56" ht="12.75" customHeight="1" x14ac:dyDescent="0.2"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</row>
    <row r="522" spans="4:56" ht="12.75" customHeight="1" x14ac:dyDescent="0.2"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</row>
    <row r="523" spans="4:56" ht="12.75" customHeight="1" x14ac:dyDescent="0.2"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</row>
    <row r="524" spans="4:56" ht="12.75" customHeight="1" x14ac:dyDescent="0.2"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</row>
    <row r="525" spans="4:56" ht="12.75" customHeight="1" x14ac:dyDescent="0.2"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</row>
    <row r="526" spans="4:56" ht="12.75" customHeight="1" x14ac:dyDescent="0.2"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</row>
    <row r="527" spans="4:56" ht="12.75" customHeight="1" x14ac:dyDescent="0.2"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</row>
    <row r="528" spans="4:56" ht="12.75" customHeight="1" x14ac:dyDescent="0.2"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</row>
    <row r="529" spans="4:56" ht="12.75" customHeight="1" x14ac:dyDescent="0.2"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</row>
    <row r="530" spans="4:56" ht="12.75" customHeight="1" x14ac:dyDescent="0.2"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</row>
    <row r="531" spans="4:56" ht="12.75" customHeight="1" x14ac:dyDescent="0.2"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</row>
    <row r="532" spans="4:56" ht="12.75" customHeight="1" x14ac:dyDescent="0.2"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</row>
    <row r="533" spans="4:56" ht="12.75" customHeight="1" x14ac:dyDescent="0.2"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</row>
    <row r="534" spans="4:56" ht="12.75" customHeight="1" x14ac:dyDescent="0.2"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</row>
    <row r="535" spans="4:56" ht="12.75" customHeight="1" x14ac:dyDescent="0.2"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</row>
    <row r="536" spans="4:56" ht="12.75" customHeight="1" x14ac:dyDescent="0.2"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</row>
    <row r="537" spans="4:56" ht="12.75" customHeight="1" x14ac:dyDescent="0.2"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</row>
    <row r="538" spans="4:56" ht="12.75" customHeight="1" x14ac:dyDescent="0.2"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</row>
    <row r="539" spans="4:56" ht="12.75" customHeight="1" x14ac:dyDescent="0.2"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</row>
    <row r="540" spans="4:56" ht="12.75" customHeight="1" x14ac:dyDescent="0.2"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</row>
    <row r="541" spans="4:56" ht="12.75" customHeight="1" x14ac:dyDescent="0.2"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</row>
    <row r="542" spans="4:56" ht="12.75" customHeight="1" x14ac:dyDescent="0.2"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</row>
    <row r="543" spans="4:56" ht="12.75" customHeight="1" x14ac:dyDescent="0.2"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</row>
    <row r="544" spans="4:56" ht="12.75" customHeight="1" x14ac:dyDescent="0.2"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</row>
    <row r="545" spans="4:56" ht="12.75" customHeight="1" x14ac:dyDescent="0.2"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</row>
    <row r="546" spans="4:56" ht="12.75" customHeight="1" x14ac:dyDescent="0.2"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</row>
    <row r="547" spans="4:56" ht="12.75" customHeight="1" x14ac:dyDescent="0.2"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</row>
    <row r="548" spans="4:56" ht="12.75" customHeight="1" x14ac:dyDescent="0.2"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</row>
    <row r="549" spans="4:56" ht="12.75" customHeight="1" x14ac:dyDescent="0.2"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</row>
    <row r="550" spans="4:56" ht="12.75" customHeight="1" x14ac:dyDescent="0.2"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</row>
    <row r="551" spans="4:56" ht="12.75" customHeight="1" x14ac:dyDescent="0.2"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</row>
    <row r="552" spans="4:56" ht="12.75" customHeight="1" x14ac:dyDescent="0.2"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</row>
    <row r="553" spans="4:56" ht="12.75" customHeight="1" x14ac:dyDescent="0.2"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</row>
    <row r="554" spans="4:56" ht="12.75" customHeight="1" x14ac:dyDescent="0.2"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</row>
    <row r="555" spans="4:56" ht="12.75" customHeight="1" x14ac:dyDescent="0.2"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</row>
    <row r="556" spans="4:56" ht="12.75" customHeight="1" x14ac:dyDescent="0.2"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</row>
    <row r="557" spans="4:56" ht="12.75" customHeight="1" x14ac:dyDescent="0.2"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</row>
    <row r="558" spans="4:56" ht="12.75" customHeight="1" x14ac:dyDescent="0.2"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</row>
    <row r="559" spans="4:56" ht="12.75" customHeight="1" x14ac:dyDescent="0.2"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</row>
    <row r="560" spans="4:56" ht="12.75" customHeight="1" x14ac:dyDescent="0.2"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</row>
    <row r="561" spans="4:56" ht="12.75" customHeight="1" x14ac:dyDescent="0.2"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</row>
    <row r="562" spans="4:56" ht="12.75" customHeight="1" x14ac:dyDescent="0.2"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</row>
    <row r="563" spans="4:56" ht="12.75" customHeight="1" x14ac:dyDescent="0.2"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</row>
    <row r="564" spans="4:56" ht="12.75" customHeight="1" x14ac:dyDescent="0.2"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</row>
    <row r="565" spans="4:56" ht="12.75" customHeight="1" x14ac:dyDescent="0.2"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</row>
    <row r="566" spans="4:56" ht="12.75" customHeight="1" x14ac:dyDescent="0.2"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</row>
    <row r="567" spans="4:56" ht="12.75" customHeight="1" x14ac:dyDescent="0.2"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</row>
    <row r="568" spans="4:56" ht="12.75" customHeight="1" x14ac:dyDescent="0.2"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</row>
    <row r="569" spans="4:56" ht="12.75" customHeight="1" x14ac:dyDescent="0.2"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</row>
    <row r="570" spans="4:56" ht="12.75" customHeight="1" x14ac:dyDescent="0.2"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</row>
    <row r="571" spans="4:56" ht="12.75" customHeight="1" x14ac:dyDescent="0.2"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</row>
    <row r="572" spans="4:56" ht="12.75" customHeight="1" x14ac:dyDescent="0.2"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</row>
    <row r="573" spans="4:56" ht="12.75" customHeight="1" x14ac:dyDescent="0.2"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</row>
    <row r="574" spans="4:56" ht="12.75" customHeight="1" x14ac:dyDescent="0.2"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</row>
    <row r="575" spans="4:56" ht="12.75" customHeight="1" x14ac:dyDescent="0.2"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</row>
    <row r="576" spans="4:56" ht="12.75" customHeight="1" x14ac:dyDescent="0.2"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</row>
    <row r="577" spans="4:56" ht="12.75" customHeight="1" x14ac:dyDescent="0.2"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</row>
    <row r="578" spans="4:56" ht="12.75" customHeight="1" x14ac:dyDescent="0.2"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</row>
    <row r="579" spans="4:56" ht="12.75" customHeight="1" x14ac:dyDescent="0.2"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</row>
    <row r="580" spans="4:56" ht="12.75" customHeight="1" x14ac:dyDescent="0.2"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</row>
    <row r="581" spans="4:56" ht="12.75" customHeight="1" x14ac:dyDescent="0.2"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</row>
    <row r="582" spans="4:56" ht="12.75" customHeight="1" x14ac:dyDescent="0.2"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</row>
    <row r="583" spans="4:56" ht="12.75" customHeight="1" x14ac:dyDescent="0.2"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</row>
    <row r="584" spans="4:56" ht="12.75" customHeight="1" x14ac:dyDescent="0.2"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</row>
    <row r="585" spans="4:56" ht="12.75" customHeight="1" x14ac:dyDescent="0.2"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</row>
    <row r="586" spans="4:56" ht="12.75" customHeight="1" x14ac:dyDescent="0.2"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</row>
    <row r="587" spans="4:56" ht="12.75" customHeight="1" x14ac:dyDescent="0.2"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</row>
    <row r="588" spans="4:56" ht="12.75" customHeight="1" x14ac:dyDescent="0.2"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</row>
    <row r="589" spans="4:56" ht="12.75" customHeight="1" x14ac:dyDescent="0.2"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</row>
    <row r="590" spans="4:56" ht="12.75" customHeight="1" x14ac:dyDescent="0.2"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</row>
    <row r="591" spans="4:56" ht="12.75" customHeight="1" x14ac:dyDescent="0.2"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</row>
    <row r="592" spans="4:56" ht="12.75" customHeight="1" x14ac:dyDescent="0.2"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</row>
    <row r="593" spans="4:56" ht="12.75" customHeight="1" x14ac:dyDescent="0.2"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</row>
    <row r="594" spans="4:56" ht="12.75" customHeight="1" x14ac:dyDescent="0.2"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</row>
    <row r="595" spans="4:56" ht="12.75" customHeight="1" x14ac:dyDescent="0.2"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</row>
    <row r="596" spans="4:56" ht="12.75" customHeight="1" x14ac:dyDescent="0.2"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</row>
    <row r="597" spans="4:56" ht="12.75" customHeight="1" x14ac:dyDescent="0.2"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</row>
    <row r="598" spans="4:56" ht="12.75" customHeight="1" x14ac:dyDescent="0.2"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</row>
    <row r="599" spans="4:56" ht="12.75" customHeight="1" x14ac:dyDescent="0.2"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</row>
    <row r="600" spans="4:56" ht="12.75" customHeight="1" x14ac:dyDescent="0.2"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</row>
    <row r="601" spans="4:56" ht="12.75" customHeight="1" x14ac:dyDescent="0.2"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</row>
    <row r="602" spans="4:56" ht="12.75" customHeight="1" x14ac:dyDescent="0.2"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</row>
    <row r="603" spans="4:56" ht="12.75" customHeight="1" x14ac:dyDescent="0.2"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</row>
    <row r="604" spans="4:56" ht="12.75" customHeight="1" x14ac:dyDescent="0.2"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</row>
    <row r="605" spans="4:56" ht="12.75" customHeight="1" x14ac:dyDescent="0.2"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</row>
    <row r="606" spans="4:56" ht="12.75" customHeight="1" x14ac:dyDescent="0.2"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</row>
    <row r="607" spans="4:56" ht="12.75" customHeight="1" x14ac:dyDescent="0.2"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</row>
    <row r="608" spans="4:56" ht="12.75" customHeight="1" x14ac:dyDescent="0.2"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</row>
    <row r="609" spans="4:56" ht="12.75" customHeight="1" x14ac:dyDescent="0.2"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</row>
    <row r="610" spans="4:56" ht="12.75" customHeight="1" x14ac:dyDescent="0.2"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</row>
    <row r="611" spans="4:56" ht="12.75" customHeight="1" x14ac:dyDescent="0.2"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</row>
    <row r="612" spans="4:56" ht="12.75" customHeight="1" x14ac:dyDescent="0.2"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</row>
    <row r="613" spans="4:56" ht="12.75" customHeight="1" x14ac:dyDescent="0.2"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</row>
    <row r="614" spans="4:56" ht="12.75" customHeight="1" x14ac:dyDescent="0.2"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</row>
    <row r="615" spans="4:56" ht="12.75" customHeight="1" x14ac:dyDescent="0.2"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</row>
    <row r="616" spans="4:56" ht="12.75" customHeight="1" x14ac:dyDescent="0.2"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</row>
    <row r="617" spans="4:56" ht="12.75" customHeight="1" x14ac:dyDescent="0.2"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</row>
    <row r="618" spans="4:56" ht="12.75" customHeight="1" x14ac:dyDescent="0.2"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</row>
    <row r="619" spans="4:56" ht="12.75" customHeight="1" x14ac:dyDescent="0.2"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</row>
    <row r="620" spans="4:56" ht="12.75" customHeight="1" x14ac:dyDescent="0.2"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</row>
    <row r="621" spans="4:56" ht="12.75" customHeight="1" x14ac:dyDescent="0.2"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</row>
    <row r="622" spans="4:56" ht="12.75" customHeight="1" x14ac:dyDescent="0.2"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</row>
    <row r="623" spans="4:56" ht="12.75" customHeight="1" x14ac:dyDescent="0.2"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</row>
    <row r="624" spans="4:56" ht="12.75" customHeight="1" x14ac:dyDescent="0.2"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</row>
    <row r="625" spans="4:56" ht="12.75" customHeight="1" x14ac:dyDescent="0.2"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</row>
    <row r="626" spans="4:56" ht="12.75" customHeight="1" x14ac:dyDescent="0.2"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</row>
    <row r="627" spans="4:56" ht="12.75" customHeight="1" x14ac:dyDescent="0.2"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</row>
    <row r="628" spans="4:56" ht="12.75" customHeight="1" x14ac:dyDescent="0.2"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</row>
    <row r="629" spans="4:56" ht="12.75" customHeight="1" x14ac:dyDescent="0.2"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</row>
    <row r="630" spans="4:56" ht="12.75" customHeight="1" x14ac:dyDescent="0.2"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</row>
    <row r="631" spans="4:56" ht="12.75" customHeight="1" x14ac:dyDescent="0.2"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</row>
    <row r="632" spans="4:56" ht="12.75" customHeight="1" x14ac:dyDescent="0.2"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</row>
    <row r="633" spans="4:56" ht="12.75" customHeight="1" x14ac:dyDescent="0.2"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</row>
    <row r="634" spans="4:56" ht="12.75" customHeight="1" x14ac:dyDescent="0.2"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</row>
    <row r="635" spans="4:56" ht="12.75" customHeight="1" x14ac:dyDescent="0.2"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</row>
    <row r="636" spans="4:56" ht="12.75" customHeight="1" x14ac:dyDescent="0.2"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</row>
    <row r="637" spans="4:56" ht="12.75" customHeight="1" x14ac:dyDescent="0.2"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</row>
    <row r="638" spans="4:56" ht="12.75" customHeight="1" x14ac:dyDescent="0.2"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</row>
    <row r="639" spans="4:56" ht="12.75" customHeight="1" x14ac:dyDescent="0.2"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</row>
    <row r="640" spans="4:56" ht="12.75" customHeight="1" x14ac:dyDescent="0.2"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</row>
    <row r="641" spans="4:56" ht="12.75" customHeight="1" x14ac:dyDescent="0.2"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</row>
    <row r="642" spans="4:56" ht="12.75" customHeight="1" x14ac:dyDescent="0.2"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</row>
    <row r="643" spans="4:56" ht="12.75" customHeight="1" x14ac:dyDescent="0.2"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</row>
    <row r="644" spans="4:56" ht="12.75" customHeight="1" x14ac:dyDescent="0.2"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</row>
    <row r="645" spans="4:56" ht="12.75" customHeight="1" x14ac:dyDescent="0.2"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</row>
    <row r="646" spans="4:56" ht="12.75" customHeight="1" x14ac:dyDescent="0.2"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</row>
    <row r="647" spans="4:56" ht="12.75" customHeight="1" x14ac:dyDescent="0.2"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</row>
    <row r="648" spans="4:56" ht="12.75" customHeight="1" x14ac:dyDescent="0.2"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</row>
    <row r="649" spans="4:56" ht="12.75" customHeight="1" x14ac:dyDescent="0.2"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</row>
    <row r="650" spans="4:56" ht="12.75" customHeight="1" x14ac:dyDescent="0.2"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</row>
    <row r="651" spans="4:56" ht="12.75" customHeight="1" x14ac:dyDescent="0.2"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</row>
    <row r="652" spans="4:56" ht="12.75" customHeight="1" x14ac:dyDescent="0.2"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</row>
    <row r="653" spans="4:56" ht="12.75" customHeight="1" x14ac:dyDescent="0.2"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</row>
    <row r="654" spans="4:56" ht="12.75" customHeight="1" x14ac:dyDescent="0.2"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</row>
    <row r="655" spans="4:56" ht="12.75" customHeight="1" x14ac:dyDescent="0.2"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</row>
    <row r="656" spans="4:56" ht="12.75" customHeight="1" x14ac:dyDescent="0.2"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</row>
    <row r="657" spans="4:56" ht="12.75" customHeight="1" x14ac:dyDescent="0.2"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</row>
    <row r="658" spans="4:56" ht="12.75" customHeight="1" x14ac:dyDescent="0.2"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</row>
    <row r="659" spans="4:56" ht="12.75" customHeight="1" x14ac:dyDescent="0.2"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</row>
    <row r="660" spans="4:56" ht="12.75" customHeight="1" x14ac:dyDescent="0.2"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</row>
    <row r="661" spans="4:56" ht="12.75" customHeight="1" x14ac:dyDescent="0.2"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</row>
    <row r="662" spans="4:56" ht="12.75" customHeight="1" x14ac:dyDescent="0.2"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</row>
    <row r="663" spans="4:56" ht="12.75" customHeight="1" x14ac:dyDescent="0.2"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</row>
    <row r="664" spans="4:56" ht="12.75" customHeight="1" x14ac:dyDescent="0.2"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</row>
    <row r="665" spans="4:56" ht="12.75" customHeight="1" x14ac:dyDescent="0.2"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</row>
    <row r="666" spans="4:56" ht="12.75" customHeight="1" x14ac:dyDescent="0.2"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</row>
    <row r="667" spans="4:56" ht="12.75" customHeight="1" x14ac:dyDescent="0.2"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</row>
    <row r="668" spans="4:56" ht="12.75" customHeight="1" x14ac:dyDescent="0.2"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</row>
    <row r="669" spans="4:56" ht="12.75" customHeight="1" x14ac:dyDescent="0.2"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</row>
    <row r="670" spans="4:56" ht="12.75" customHeight="1" x14ac:dyDescent="0.2"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</row>
    <row r="671" spans="4:56" ht="12.75" customHeight="1" x14ac:dyDescent="0.2"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</row>
    <row r="672" spans="4:56" ht="12.75" customHeight="1" x14ac:dyDescent="0.2"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</row>
    <row r="673" spans="4:56" ht="12.75" customHeight="1" x14ac:dyDescent="0.2"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</row>
    <row r="674" spans="4:56" ht="12.75" customHeight="1" x14ac:dyDescent="0.2"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</row>
    <row r="675" spans="4:56" ht="12.75" customHeight="1" x14ac:dyDescent="0.2"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</row>
    <row r="676" spans="4:56" ht="12.75" customHeight="1" x14ac:dyDescent="0.2"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</row>
    <row r="677" spans="4:56" ht="12.75" customHeight="1" x14ac:dyDescent="0.2"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</row>
    <row r="678" spans="4:56" ht="12.75" customHeight="1" x14ac:dyDescent="0.2"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</row>
    <row r="679" spans="4:56" ht="12.75" customHeight="1" x14ac:dyDescent="0.2"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</row>
    <row r="680" spans="4:56" ht="12.75" customHeight="1" x14ac:dyDescent="0.2"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</row>
    <row r="681" spans="4:56" ht="12.75" customHeight="1" x14ac:dyDescent="0.2"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</row>
    <row r="682" spans="4:56" ht="12.75" customHeight="1" x14ac:dyDescent="0.2"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</row>
    <row r="683" spans="4:56" ht="12.75" customHeight="1" x14ac:dyDescent="0.2"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</row>
    <row r="684" spans="4:56" ht="12.75" customHeight="1" x14ac:dyDescent="0.2"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</row>
    <row r="685" spans="4:56" ht="12.75" customHeight="1" x14ac:dyDescent="0.2"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</row>
    <row r="686" spans="4:56" ht="12.75" customHeight="1" x14ac:dyDescent="0.2"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</row>
    <row r="687" spans="4:56" ht="12.75" customHeight="1" x14ac:dyDescent="0.2"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</row>
    <row r="688" spans="4:56" ht="12.75" customHeight="1" x14ac:dyDescent="0.2"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</row>
    <row r="689" spans="4:56" ht="12.75" customHeight="1" x14ac:dyDescent="0.2"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</row>
    <row r="690" spans="4:56" ht="12.75" customHeight="1" x14ac:dyDescent="0.2"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</row>
    <row r="691" spans="4:56" ht="12.75" customHeight="1" x14ac:dyDescent="0.2"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</row>
    <row r="692" spans="4:56" ht="12.75" customHeight="1" x14ac:dyDescent="0.2"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</row>
    <row r="693" spans="4:56" ht="12.75" customHeight="1" x14ac:dyDescent="0.2"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</row>
    <row r="694" spans="4:56" ht="12.75" customHeight="1" x14ac:dyDescent="0.2"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</row>
    <row r="695" spans="4:56" ht="12.75" customHeight="1" x14ac:dyDescent="0.2"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</row>
    <row r="696" spans="4:56" ht="12.75" customHeight="1" x14ac:dyDescent="0.2"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</row>
    <row r="697" spans="4:56" ht="12.75" customHeight="1" x14ac:dyDescent="0.2"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</row>
    <row r="698" spans="4:56" ht="12.75" customHeight="1" x14ac:dyDescent="0.2"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</row>
    <row r="699" spans="4:56" ht="12.75" customHeight="1" x14ac:dyDescent="0.2"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</row>
    <row r="700" spans="4:56" ht="12.75" customHeight="1" x14ac:dyDescent="0.2"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</row>
    <row r="701" spans="4:56" ht="12.75" customHeight="1" x14ac:dyDescent="0.2"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</row>
    <row r="702" spans="4:56" ht="12.75" customHeight="1" x14ac:dyDescent="0.2"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</row>
    <row r="703" spans="4:56" ht="12.75" customHeight="1" x14ac:dyDescent="0.2"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</row>
    <row r="704" spans="4:56" ht="12.75" customHeight="1" x14ac:dyDescent="0.2"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</row>
    <row r="705" spans="4:56" ht="12.75" customHeight="1" x14ac:dyDescent="0.2"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</row>
    <row r="706" spans="4:56" ht="12.75" customHeight="1" x14ac:dyDescent="0.2"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</row>
    <row r="707" spans="4:56" ht="12.75" customHeight="1" x14ac:dyDescent="0.2"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</row>
    <row r="708" spans="4:56" ht="12.75" customHeight="1" x14ac:dyDescent="0.2"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</row>
    <row r="709" spans="4:56" ht="12.75" customHeight="1" x14ac:dyDescent="0.2"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</row>
    <row r="710" spans="4:56" ht="12.75" customHeight="1" x14ac:dyDescent="0.2"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</row>
    <row r="711" spans="4:56" ht="12.75" customHeight="1" x14ac:dyDescent="0.2"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</row>
    <row r="712" spans="4:56" ht="12.75" customHeight="1" x14ac:dyDescent="0.2"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</row>
    <row r="713" spans="4:56" ht="12.75" customHeight="1" x14ac:dyDescent="0.2"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</row>
    <row r="714" spans="4:56" ht="12.75" customHeight="1" x14ac:dyDescent="0.2"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</row>
    <row r="715" spans="4:56" ht="12.75" customHeight="1" x14ac:dyDescent="0.2"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</row>
    <row r="716" spans="4:56" ht="12.75" customHeight="1" x14ac:dyDescent="0.2"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</row>
    <row r="717" spans="4:56" ht="12.75" customHeight="1" x14ac:dyDescent="0.2"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</row>
    <row r="718" spans="4:56" ht="12.75" customHeight="1" x14ac:dyDescent="0.2"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</row>
    <row r="719" spans="4:56" ht="12.75" customHeight="1" x14ac:dyDescent="0.2"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</row>
    <row r="720" spans="4:56" ht="12.75" customHeight="1" x14ac:dyDescent="0.2"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</row>
    <row r="721" spans="4:56" ht="12.75" customHeight="1" x14ac:dyDescent="0.2"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</row>
    <row r="722" spans="4:56" ht="12.75" customHeight="1" x14ac:dyDescent="0.2"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</row>
    <row r="723" spans="4:56" ht="12.75" customHeight="1" x14ac:dyDescent="0.2"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</row>
    <row r="724" spans="4:56" ht="12.75" customHeight="1" x14ac:dyDescent="0.2"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</row>
    <row r="725" spans="4:56" ht="12.75" customHeight="1" x14ac:dyDescent="0.2"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</row>
    <row r="726" spans="4:56" ht="12.75" customHeight="1" x14ac:dyDescent="0.2"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</row>
    <row r="727" spans="4:56" ht="12.75" customHeight="1" x14ac:dyDescent="0.2"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</row>
    <row r="728" spans="4:56" ht="12.75" customHeight="1" x14ac:dyDescent="0.2"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</row>
    <row r="729" spans="4:56" ht="12.75" customHeight="1" x14ac:dyDescent="0.2"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</row>
    <row r="730" spans="4:56" ht="12.75" customHeight="1" x14ac:dyDescent="0.2"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</row>
    <row r="731" spans="4:56" ht="12.75" customHeight="1" x14ac:dyDescent="0.2"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</row>
    <row r="732" spans="4:56" ht="12.75" customHeight="1" x14ac:dyDescent="0.2"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</row>
    <row r="733" spans="4:56" ht="12.75" customHeight="1" x14ac:dyDescent="0.2"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</row>
    <row r="734" spans="4:56" ht="12.75" customHeight="1" x14ac:dyDescent="0.2"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</row>
    <row r="735" spans="4:56" ht="12.75" customHeight="1" x14ac:dyDescent="0.2"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</row>
    <row r="736" spans="4:56" ht="12.75" customHeight="1" x14ac:dyDescent="0.2"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</row>
    <row r="737" spans="4:56" ht="12.75" customHeight="1" x14ac:dyDescent="0.2"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</row>
    <row r="738" spans="4:56" ht="12.75" customHeight="1" x14ac:dyDescent="0.2"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</row>
    <row r="739" spans="4:56" ht="12.75" customHeight="1" x14ac:dyDescent="0.2"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</row>
    <row r="740" spans="4:56" ht="12.75" customHeight="1" x14ac:dyDescent="0.2"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</row>
    <row r="741" spans="4:56" ht="12.75" customHeight="1" x14ac:dyDescent="0.2"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</row>
    <row r="742" spans="4:56" ht="12.75" customHeight="1" x14ac:dyDescent="0.2"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</row>
    <row r="743" spans="4:56" ht="12.75" customHeight="1" x14ac:dyDescent="0.2"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</row>
    <row r="744" spans="4:56" ht="12.75" customHeight="1" x14ac:dyDescent="0.2"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</row>
    <row r="745" spans="4:56" ht="12.75" customHeight="1" x14ac:dyDescent="0.2"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</row>
    <row r="746" spans="4:56" ht="12.75" customHeight="1" x14ac:dyDescent="0.2"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</row>
    <row r="747" spans="4:56" ht="12.75" customHeight="1" x14ac:dyDescent="0.2"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</row>
    <row r="748" spans="4:56" ht="12.75" customHeight="1" x14ac:dyDescent="0.2"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</row>
    <row r="749" spans="4:56" ht="12.75" customHeight="1" x14ac:dyDescent="0.2"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</row>
    <row r="750" spans="4:56" ht="12.75" customHeight="1" x14ac:dyDescent="0.2"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</row>
    <row r="751" spans="4:56" ht="12.75" customHeight="1" x14ac:dyDescent="0.2"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</row>
    <row r="752" spans="4:56" ht="12.75" customHeight="1" x14ac:dyDescent="0.2"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</row>
    <row r="753" spans="4:56" ht="12.75" customHeight="1" x14ac:dyDescent="0.2"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</row>
    <row r="754" spans="4:56" ht="12.75" customHeight="1" x14ac:dyDescent="0.2"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</row>
    <row r="755" spans="4:56" ht="12.75" customHeight="1" x14ac:dyDescent="0.2"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</row>
    <row r="756" spans="4:56" ht="12.75" customHeight="1" x14ac:dyDescent="0.2"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</row>
    <row r="757" spans="4:56" ht="12.75" customHeight="1" x14ac:dyDescent="0.2"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</row>
    <row r="758" spans="4:56" ht="12.75" customHeight="1" x14ac:dyDescent="0.2"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</row>
    <row r="759" spans="4:56" ht="12.75" customHeight="1" x14ac:dyDescent="0.2"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</row>
    <row r="760" spans="4:56" ht="12.75" customHeight="1" x14ac:dyDescent="0.2"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</row>
    <row r="761" spans="4:56" ht="12.75" customHeight="1" x14ac:dyDescent="0.2"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</row>
    <row r="762" spans="4:56" ht="12.75" customHeight="1" x14ac:dyDescent="0.2"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</row>
    <row r="763" spans="4:56" ht="12.75" customHeight="1" x14ac:dyDescent="0.2"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</row>
    <row r="764" spans="4:56" ht="12.75" customHeight="1" x14ac:dyDescent="0.2"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</row>
    <row r="765" spans="4:56" ht="12.75" customHeight="1" x14ac:dyDescent="0.2"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</row>
    <row r="766" spans="4:56" ht="12.75" customHeight="1" x14ac:dyDescent="0.2"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</row>
    <row r="767" spans="4:56" ht="12.75" customHeight="1" x14ac:dyDescent="0.2"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</row>
    <row r="768" spans="4:56" ht="12.75" customHeight="1" x14ac:dyDescent="0.2"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</row>
    <row r="769" spans="4:56" ht="12.75" customHeight="1" x14ac:dyDescent="0.2"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</row>
    <row r="770" spans="4:56" ht="12.75" customHeight="1" x14ac:dyDescent="0.2"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</row>
    <row r="771" spans="4:56" ht="12.75" customHeight="1" x14ac:dyDescent="0.2"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</row>
    <row r="772" spans="4:56" ht="12.75" customHeight="1" x14ac:dyDescent="0.2"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</row>
    <row r="773" spans="4:56" ht="12.75" customHeight="1" x14ac:dyDescent="0.2"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</row>
    <row r="774" spans="4:56" ht="12.75" customHeight="1" x14ac:dyDescent="0.2"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</row>
    <row r="775" spans="4:56" ht="12.75" customHeight="1" x14ac:dyDescent="0.2"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</row>
    <row r="776" spans="4:56" ht="12.75" customHeight="1" x14ac:dyDescent="0.2"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</row>
    <row r="777" spans="4:56" ht="12.75" customHeight="1" x14ac:dyDescent="0.2"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</row>
    <row r="778" spans="4:56" ht="12.75" customHeight="1" x14ac:dyDescent="0.2"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</row>
    <row r="779" spans="4:56" ht="12.75" customHeight="1" x14ac:dyDescent="0.2"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</row>
    <row r="780" spans="4:56" ht="12.75" customHeight="1" x14ac:dyDescent="0.2"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</row>
    <row r="781" spans="4:56" ht="12.75" customHeight="1" x14ac:dyDescent="0.2"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</row>
    <row r="782" spans="4:56" ht="12.75" customHeight="1" x14ac:dyDescent="0.2"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</row>
    <row r="783" spans="4:56" ht="12.75" customHeight="1" x14ac:dyDescent="0.2"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</row>
    <row r="784" spans="4:56" ht="12.75" customHeight="1" x14ac:dyDescent="0.2"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</row>
    <row r="785" spans="4:56" ht="12.75" customHeight="1" x14ac:dyDescent="0.2"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</row>
    <row r="786" spans="4:56" ht="12.75" customHeight="1" x14ac:dyDescent="0.2"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</row>
    <row r="787" spans="4:56" ht="12.75" customHeight="1" x14ac:dyDescent="0.2"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</row>
    <row r="788" spans="4:56" ht="12.75" customHeight="1" x14ac:dyDescent="0.2"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</row>
    <row r="789" spans="4:56" ht="12.75" customHeight="1" x14ac:dyDescent="0.2"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</row>
    <row r="790" spans="4:56" ht="12.75" customHeight="1" x14ac:dyDescent="0.2"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</row>
    <row r="791" spans="4:56" ht="12.75" customHeight="1" x14ac:dyDescent="0.2"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</row>
    <row r="792" spans="4:56" ht="12.75" customHeight="1" x14ac:dyDescent="0.2"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</row>
    <row r="793" spans="4:56" ht="12.75" customHeight="1" x14ac:dyDescent="0.2"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</row>
    <row r="794" spans="4:56" ht="12.75" customHeight="1" x14ac:dyDescent="0.2"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</row>
    <row r="795" spans="4:56" ht="12.75" customHeight="1" x14ac:dyDescent="0.2"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</row>
    <row r="796" spans="4:56" ht="12.75" customHeight="1" x14ac:dyDescent="0.2"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</row>
    <row r="797" spans="4:56" ht="12.75" customHeight="1" x14ac:dyDescent="0.2"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</row>
    <row r="798" spans="4:56" ht="12.75" customHeight="1" x14ac:dyDescent="0.2"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</row>
    <row r="799" spans="4:56" ht="12.75" customHeight="1" x14ac:dyDescent="0.2"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</row>
    <row r="800" spans="4:56" ht="12.75" customHeight="1" x14ac:dyDescent="0.2"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</row>
    <row r="801" spans="4:56" ht="12.75" customHeight="1" x14ac:dyDescent="0.2"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</row>
    <row r="802" spans="4:56" ht="12.75" customHeight="1" x14ac:dyDescent="0.2"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</row>
    <row r="803" spans="4:56" ht="12.75" customHeight="1" x14ac:dyDescent="0.2"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</row>
    <row r="804" spans="4:56" ht="12.75" customHeight="1" x14ac:dyDescent="0.2"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</row>
    <row r="805" spans="4:56" ht="12.75" customHeight="1" x14ac:dyDescent="0.2"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</row>
    <row r="806" spans="4:56" ht="12.75" customHeight="1" x14ac:dyDescent="0.2"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</row>
    <row r="807" spans="4:56" ht="12.75" customHeight="1" x14ac:dyDescent="0.2"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</row>
    <row r="808" spans="4:56" ht="12.75" customHeight="1" x14ac:dyDescent="0.2"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</row>
    <row r="809" spans="4:56" ht="12.75" customHeight="1" x14ac:dyDescent="0.2"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</row>
    <row r="810" spans="4:56" ht="12.75" customHeight="1" x14ac:dyDescent="0.2"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</row>
    <row r="811" spans="4:56" ht="12.75" customHeight="1" x14ac:dyDescent="0.2"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</row>
    <row r="812" spans="4:56" ht="12.75" customHeight="1" x14ac:dyDescent="0.2"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</row>
    <row r="813" spans="4:56" ht="12.75" customHeight="1" x14ac:dyDescent="0.2"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</row>
    <row r="814" spans="4:56" ht="12.75" customHeight="1" x14ac:dyDescent="0.2"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</row>
    <row r="815" spans="4:56" ht="12.75" customHeight="1" x14ac:dyDescent="0.2"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</row>
    <row r="816" spans="4:56" ht="12.75" customHeight="1" x14ac:dyDescent="0.2"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</row>
    <row r="817" spans="4:56" ht="12.75" customHeight="1" x14ac:dyDescent="0.2"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</row>
    <row r="818" spans="4:56" ht="12.75" customHeight="1" x14ac:dyDescent="0.2"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</row>
    <row r="819" spans="4:56" ht="12.75" customHeight="1" x14ac:dyDescent="0.2"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</row>
    <row r="820" spans="4:56" ht="12.75" customHeight="1" x14ac:dyDescent="0.2"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</row>
    <row r="821" spans="4:56" ht="12.75" customHeight="1" x14ac:dyDescent="0.2"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</row>
    <row r="822" spans="4:56" ht="12.75" customHeight="1" x14ac:dyDescent="0.2"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</row>
    <row r="823" spans="4:56" ht="12.75" customHeight="1" x14ac:dyDescent="0.2"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</row>
    <row r="824" spans="4:56" ht="12.75" customHeight="1" x14ac:dyDescent="0.2"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</row>
    <row r="825" spans="4:56" ht="12.75" customHeight="1" x14ac:dyDescent="0.2"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</row>
    <row r="826" spans="4:56" ht="12.75" customHeight="1" x14ac:dyDescent="0.2"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</row>
    <row r="827" spans="4:56" ht="12.75" customHeight="1" x14ac:dyDescent="0.2"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</row>
    <row r="828" spans="4:56" ht="12.75" customHeight="1" x14ac:dyDescent="0.2"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</row>
    <row r="829" spans="4:56" ht="12.75" customHeight="1" x14ac:dyDescent="0.2"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</row>
    <row r="830" spans="4:56" ht="12.75" customHeight="1" x14ac:dyDescent="0.2"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</row>
    <row r="831" spans="4:56" ht="12.75" customHeight="1" x14ac:dyDescent="0.2"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</row>
    <row r="832" spans="4:56" ht="12.75" customHeight="1" x14ac:dyDescent="0.2"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</row>
    <row r="833" spans="4:56" ht="12.75" customHeight="1" x14ac:dyDescent="0.2"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</row>
    <row r="834" spans="4:56" ht="12.75" customHeight="1" x14ac:dyDescent="0.2"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</row>
    <row r="835" spans="4:56" ht="12.75" customHeight="1" x14ac:dyDescent="0.2"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</row>
    <row r="836" spans="4:56" ht="12.75" customHeight="1" x14ac:dyDescent="0.2"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</row>
    <row r="837" spans="4:56" ht="12.75" customHeight="1" x14ac:dyDescent="0.2"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</row>
    <row r="838" spans="4:56" ht="12.75" customHeight="1" x14ac:dyDescent="0.2"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</row>
    <row r="839" spans="4:56" ht="12.75" customHeight="1" x14ac:dyDescent="0.2"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</row>
    <row r="840" spans="4:56" ht="12.75" customHeight="1" x14ac:dyDescent="0.2"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</row>
    <row r="841" spans="4:56" ht="12.75" customHeight="1" x14ac:dyDescent="0.2"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</row>
    <row r="842" spans="4:56" ht="12.75" customHeight="1" x14ac:dyDescent="0.2"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</row>
    <row r="843" spans="4:56" ht="12.75" customHeight="1" x14ac:dyDescent="0.2"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</row>
    <row r="844" spans="4:56" ht="12.75" customHeight="1" x14ac:dyDescent="0.2"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</row>
    <row r="845" spans="4:56" ht="12.75" customHeight="1" x14ac:dyDescent="0.2"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</row>
    <row r="846" spans="4:56" ht="12.75" customHeight="1" x14ac:dyDescent="0.2"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</row>
    <row r="847" spans="4:56" ht="12.75" customHeight="1" x14ac:dyDescent="0.2"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</row>
    <row r="848" spans="4:56" ht="12.75" customHeight="1" x14ac:dyDescent="0.2"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</row>
    <row r="849" spans="4:56" ht="12.75" customHeight="1" x14ac:dyDescent="0.2"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</row>
    <row r="850" spans="4:56" ht="12.75" customHeight="1" x14ac:dyDescent="0.2"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</row>
    <row r="851" spans="4:56" ht="12.75" customHeight="1" x14ac:dyDescent="0.2"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</row>
    <row r="852" spans="4:56" ht="12.75" customHeight="1" x14ac:dyDescent="0.2"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</row>
    <row r="853" spans="4:56" ht="12.75" customHeight="1" x14ac:dyDescent="0.2"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</row>
    <row r="854" spans="4:56" ht="12.75" customHeight="1" x14ac:dyDescent="0.2"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</row>
    <row r="855" spans="4:56" ht="12.75" customHeight="1" x14ac:dyDescent="0.2"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</row>
    <row r="856" spans="4:56" ht="12.75" customHeight="1" x14ac:dyDescent="0.2"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</row>
    <row r="857" spans="4:56" ht="12.75" customHeight="1" x14ac:dyDescent="0.2"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</row>
    <row r="858" spans="4:56" ht="12.75" customHeight="1" x14ac:dyDescent="0.2"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</row>
    <row r="859" spans="4:56" ht="12.75" customHeight="1" x14ac:dyDescent="0.2"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</row>
    <row r="860" spans="4:56" ht="12.75" customHeight="1" x14ac:dyDescent="0.2"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</row>
    <row r="861" spans="4:56" ht="12.75" customHeight="1" x14ac:dyDescent="0.2"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</row>
    <row r="862" spans="4:56" ht="12.75" customHeight="1" x14ac:dyDescent="0.2"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</row>
    <row r="863" spans="4:56" ht="12.75" customHeight="1" x14ac:dyDescent="0.2"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</row>
    <row r="864" spans="4:56" ht="12.75" customHeight="1" x14ac:dyDescent="0.2"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</row>
    <row r="865" spans="4:56" ht="12.75" customHeight="1" x14ac:dyDescent="0.2"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</row>
    <row r="866" spans="4:56" ht="12.75" customHeight="1" x14ac:dyDescent="0.2"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</row>
    <row r="867" spans="4:56" ht="12.75" customHeight="1" x14ac:dyDescent="0.2"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</row>
    <row r="868" spans="4:56" ht="12.75" customHeight="1" x14ac:dyDescent="0.2"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</row>
    <row r="869" spans="4:56" ht="12.75" customHeight="1" x14ac:dyDescent="0.2"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</row>
    <row r="870" spans="4:56" ht="12.75" customHeight="1" x14ac:dyDescent="0.2"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</row>
    <row r="871" spans="4:56" ht="12.75" customHeight="1" x14ac:dyDescent="0.2"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</row>
    <row r="872" spans="4:56" ht="12.75" customHeight="1" x14ac:dyDescent="0.2"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</row>
    <row r="873" spans="4:56" ht="12.75" customHeight="1" x14ac:dyDescent="0.2"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</row>
    <row r="874" spans="4:56" ht="12.75" customHeight="1" x14ac:dyDescent="0.2"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</row>
    <row r="875" spans="4:56" ht="12.75" customHeight="1" x14ac:dyDescent="0.2"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</row>
    <row r="876" spans="4:56" ht="12.75" customHeight="1" x14ac:dyDescent="0.2"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</row>
    <row r="877" spans="4:56" ht="12.75" customHeight="1" x14ac:dyDescent="0.2"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</row>
    <row r="878" spans="4:56" ht="12.75" customHeight="1" x14ac:dyDescent="0.2"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</row>
    <row r="879" spans="4:56" ht="12.75" customHeight="1" x14ac:dyDescent="0.2"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</row>
    <row r="880" spans="4:56" ht="12.75" customHeight="1" x14ac:dyDescent="0.2"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</row>
    <row r="881" spans="4:56" ht="12.75" customHeight="1" x14ac:dyDescent="0.2"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</row>
    <row r="882" spans="4:56" ht="12.75" customHeight="1" x14ac:dyDescent="0.2"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</row>
    <row r="883" spans="4:56" ht="12.75" customHeight="1" x14ac:dyDescent="0.2"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</row>
    <row r="884" spans="4:56" ht="12.75" customHeight="1" x14ac:dyDescent="0.2"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</row>
    <row r="885" spans="4:56" ht="12.75" customHeight="1" x14ac:dyDescent="0.2"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</row>
    <row r="886" spans="4:56" ht="12.75" customHeight="1" x14ac:dyDescent="0.2"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</row>
    <row r="887" spans="4:56" ht="12.75" customHeight="1" x14ac:dyDescent="0.2"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</row>
    <row r="888" spans="4:56" ht="12.75" customHeight="1" x14ac:dyDescent="0.2"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</row>
    <row r="889" spans="4:56" ht="12.75" customHeight="1" x14ac:dyDescent="0.2"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</row>
    <row r="890" spans="4:56" ht="12.75" customHeight="1" x14ac:dyDescent="0.2"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</row>
    <row r="891" spans="4:56" ht="12.75" customHeight="1" x14ac:dyDescent="0.2"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</row>
    <row r="892" spans="4:56" ht="12.75" customHeight="1" x14ac:dyDescent="0.2"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</row>
    <row r="893" spans="4:56" ht="12.75" customHeight="1" x14ac:dyDescent="0.2"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</row>
    <row r="894" spans="4:56" ht="12.75" customHeight="1" x14ac:dyDescent="0.2"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</row>
    <row r="895" spans="4:56" ht="12.75" customHeight="1" x14ac:dyDescent="0.2"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</row>
    <row r="896" spans="4:56" ht="12.75" customHeight="1" x14ac:dyDescent="0.2"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</row>
    <row r="897" spans="4:56" ht="12.75" customHeight="1" x14ac:dyDescent="0.2"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</row>
    <row r="898" spans="4:56" ht="12.75" customHeight="1" x14ac:dyDescent="0.2"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</row>
    <row r="899" spans="4:56" ht="12.75" customHeight="1" x14ac:dyDescent="0.2"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</row>
    <row r="900" spans="4:56" ht="12.75" customHeight="1" x14ac:dyDescent="0.2"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</row>
    <row r="901" spans="4:56" ht="12.75" customHeight="1" x14ac:dyDescent="0.2"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</row>
    <row r="902" spans="4:56" ht="12.75" customHeight="1" x14ac:dyDescent="0.2"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</row>
    <row r="903" spans="4:56" ht="12.75" customHeight="1" x14ac:dyDescent="0.2"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</row>
    <row r="904" spans="4:56" ht="12.75" customHeight="1" x14ac:dyDescent="0.2"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</row>
    <row r="905" spans="4:56" ht="12.75" customHeight="1" x14ac:dyDescent="0.2"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</row>
    <row r="906" spans="4:56" ht="12.75" customHeight="1" x14ac:dyDescent="0.2"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</row>
    <row r="907" spans="4:56" ht="12.75" customHeight="1" x14ac:dyDescent="0.2"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</row>
    <row r="908" spans="4:56" ht="12.75" customHeight="1" x14ac:dyDescent="0.2"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</row>
    <row r="909" spans="4:56" ht="12.75" customHeight="1" x14ac:dyDescent="0.2"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</row>
    <row r="910" spans="4:56" ht="12.75" customHeight="1" x14ac:dyDescent="0.2"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</row>
    <row r="911" spans="4:56" ht="12.75" customHeight="1" x14ac:dyDescent="0.2"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</row>
    <row r="912" spans="4:56" ht="12.75" customHeight="1" x14ac:dyDescent="0.2"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</row>
    <row r="913" spans="4:56" ht="12.75" customHeight="1" x14ac:dyDescent="0.2"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</row>
    <row r="914" spans="4:56" ht="12.75" customHeight="1" x14ac:dyDescent="0.2"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</row>
    <row r="915" spans="4:56" ht="12.75" customHeight="1" x14ac:dyDescent="0.2"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</row>
    <row r="916" spans="4:56" ht="12.75" customHeight="1" x14ac:dyDescent="0.2"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</row>
    <row r="917" spans="4:56" ht="12.75" customHeight="1" x14ac:dyDescent="0.2"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</row>
    <row r="918" spans="4:56" ht="12.75" customHeight="1" x14ac:dyDescent="0.2"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</row>
    <row r="919" spans="4:56" ht="12.75" customHeight="1" x14ac:dyDescent="0.2"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</row>
    <row r="920" spans="4:56" ht="12.75" customHeight="1" x14ac:dyDescent="0.2"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</row>
    <row r="921" spans="4:56" ht="12.75" customHeight="1" x14ac:dyDescent="0.2"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</row>
    <row r="922" spans="4:56" ht="12.75" customHeight="1" x14ac:dyDescent="0.2"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</row>
    <row r="923" spans="4:56" ht="12.75" customHeight="1" x14ac:dyDescent="0.2"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</row>
    <row r="924" spans="4:56" ht="12.75" customHeight="1" x14ac:dyDescent="0.2"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</row>
    <row r="925" spans="4:56" ht="12.75" customHeight="1" x14ac:dyDescent="0.2"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</row>
    <row r="926" spans="4:56" ht="12.75" customHeight="1" x14ac:dyDescent="0.2"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</row>
    <row r="927" spans="4:56" ht="12.75" customHeight="1" x14ac:dyDescent="0.2"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</row>
    <row r="928" spans="4:56" ht="12.75" customHeight="1" x14ac:dyDescent="0.2"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</row>
    <row r="929" spans="4:56" ht="12.75" customHeight="1" x14ac:dyDescent="0.2"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</row>
    <row r="930" spans="4:56" ht="12.75" customHeight="1" x14ac:dyDescent="0.2"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</row>
    <row r="931" spans="4:56" ht="12.75" customHeight="1" x14ac:dyDescent="0.2"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</row>
    <row r="932" spans="4:56" ht="12.75" customHeight="1" x14ac:dyDescent="0.2"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</row>
    <row r="933" spans="4:56" ht="12.75" customHeight="1" x14ac:dyDescent="0.2"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</row>
    <row r="934" spans="4:56" ht="12.75" customHeight="1" x14ac:dyDescent="0.2"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</row>
    <row r="935" spans="4:56" ht="12.75" customHeight="1" x14ac:dyDescent="0.2"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</row>
    <row r="936" spans="4:56" ht="12.75" customHeight="1" x14ac:dyDescent="0.2"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</row>
    <row r="937" spans="4:56" ht="12.75" customHeight="1" x14ac:dyDescent="0.2"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</row>
    <row r="938" spans="4:56" ht="12.75" customHeight="1" x14ac:dyDescent="0.2"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</row>
    <row r="939" spans="4:56" ht="12.75" customHeight="1" x14ac:dyDescent="0.2"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</row>
    <row r="940" spans="4:56" ht="12.75" customHeight="1" x14ac:dyDescent="0.2"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</row>
    <row r="941" spans="4:56" ht="12.75" customHeight="1" x14ac:dyDescent="0.2"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</row>
    <row r="942" spans="4:56" ht="12.75" customHeight="1" x14ac:dyDescent="0.2"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</row>
    <row r="943" spans="4:56" ht="12.75" customHeight="1" x14ac:dyDescent="0.2"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</row>
    <row r="944" spans="4:56" ht="12.75" customHeight="1" x14ac:dyDescent="0.2"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</row>
    <row r="945" spans="4:56" ht="12.75" customHeight="1" x14ac:dyDescent="0.2"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</row>
    <row r="946" spans="4:56" ht="12.75" customHeight="1" x14ac:dyDescent="0.2"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</row>
    <row r="947" spans="4:56" ht="12.75" customHeight="1" x14ac:dyDescent="0.2"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</row>
    <row r="948" spans="4:56" ht="12.75" customHeight="1" x14ac:dyDescent="0.2"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</row>
    <row r="949" spans="4:56" ht="12.75" customHeight="1" x14ac:dyDescent="0.2"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</row>
    <row r="950" spans="4:56" ht="12.75" customHeight="1" x14ac:dyDescent="0.2"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</row>
    <row r="951" spans="4:56" ht="12.75" customHeight="1" x14ac:dyDescent="0.2"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</row>
    <row r="952" spans="4:56" ht="12.75" customHeight="1" x14ac:dyDescent="0.2"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</row>
    <row r="953" spans="4:56" ht="12.75" customHeight="1" x14ac:dyDescent="0.2"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</row>
    <row r="954" spans="4:56" ht="12.75" customHeight="1" x14ac:dyDescent="0.2"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</row>
    <row r="955" spans="4:56" ht="12.75" customHeight="1" x14ac:dyDescent="0.2"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</row>
    <row r="956" spans="4:56" ht="12.75" customHeight="1" x14ac:dyDescent="0.2"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</row>
    <row r="957" spans="4:56" ht="12.75" customHeight="1" x14ac:dyDescent="0.2"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</row>
    <row r="958" spans="4:56" ht="12.75" customHeight="1" x14ac:dyDescent="0.2"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</row>
    <row r="959" spans="4:56" ht="12.75" customHeight="1" x14ac:dyDescent="0.2"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</row>
    <row r="960" spans="4:56" ht="12.75" customHeight="1" x14ac:dyDescent="0.2"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</row>
    <row r="961" spans="4:56" ht="12.75" customHeight="1" x14ac:dyDescent="0.2"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</row>
    <row r="962" spans="4:56" ht="12.75" customHeight="1" x14ac:dyDescent="0.2"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</row>
    <row r="963" spans="4:56" ht="12.75" customHeight="1" x14ac:dyDescent="0.2"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</row>
    <row r="964" spans="4:56" ht="12.75" customHeight="1" x14ac:dyDescent="0.2"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</row>
    <row r="965" spans="4:56" ht="12.75" customHeight="1" x14ac:dyDescent="0.2"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</row>
    <row r="966" spans="4:56" ht="12.75" customHeight="1" x14ac:dyDescent="0.2"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</row>
    <row r="967" spans="4:56" ht="12.75" customHeight="1" x14ac:dyDescent="0.2"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</row>
    <row r="968" spans="4:56" ht="12.75" customHeight="1" x14ac:dyDescent="0.2"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</row>
    <row r="969" spans="4:56" ht="12.75" customHeight="1" x14ac:dyDescent="0.2"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</row>
    <row r="970" spans="4:56" ht="12.75" customHeight="1" x14ac:dyDescent="0.2"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</row>
    <row r="971" spans="4:56" ht="12.75" customHeight="1" x14ac:dyDescent="0.2"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</row>
    <row r="972" spans="4:56" ht="12.75" customHeight="1" x14ac:dyDescent="0.2"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</row>
    <row r="973" spans="4:56" ht="12.75" customHeight="1" x14ac:dyDescent="0.2"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</row>
    <row r="974" spans="4:56" ht="12.75" customHeight="1" x14ac:dyDescent="0.2"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</row>
    <row r="975" spans="4:56" ht="12.75" customHeight="1" x14ac:dyDescent="0.2"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</row>
    <row r="976" spans="4:56" ht="12.75" customHeight="1" x14ac:dyDescent="0.2"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</row>
    <row r="977" spans="4:56" ht="12.75" customHeight="1" x14ac:dyDescent="0.2"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</row>
    <row r="978" spans="4:56" ht="12.75" customHeight="1" x14ac:dyDescent="0.2"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</row>
    <row r="979" spans="4:56" ht="12.75" customHeight="1" x14ac:dyDescent="0.2"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</row>
    <row r="980" spans="4:56" ht="12.75" customHeight="1" x14ac:dyDescent="0.2"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</row>
    <row r="981" spans="4:56" ht="12.75" customHeight="1" x14ac:dyDescent="0.2"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</row>
    <row r="982" spans="4:56" ht="12.75" customHeight="1" x14ac:dyDescent="0.2"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</row>
    <row r="983" spans="4:56" ht="12.75" customHeight="1" x14ac:dyDescent="0.2"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</row>
    <row r="984" spans="4:56" ht="12.75" customHeight="1" x14ac:dyDescent="0.2"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</row>
    <row r="985" spans="4:56" ht="12.75" customHeight="1" x14ac:dyDescent="0.2"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</row>
    <row r="986" spans="4:56" ht="12.75" customHeight="1" x14ac:dyDescent="0.2"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</row>
    <row r="987" spans="4:56" ht="12.75" customHeight="1" x14ac:dyDescent="0.2"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</row>
    <row r="988" spans="4:56" ht="12.75" customHeight="1" x14ac:dyDescent="0.2"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</row>
    <row r="989" spans="4:56" ht="12.75" customHeight="1" x14ac:dyDescent="0.2"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</row>
    <row r="990" spans="4:56" ht="12.75" customHeight="1" x14ac:dyDescent="0.2"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</row>
    <row r="991" spans="4:56" ht="12.75" customHeight="1" x14ac:dyDescent="0.2"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</row>
    <row r="992" spans="4:56" ht="12.75" customHeight="1" x14ac:dyDescent="0.2"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</row>
    <row r="993" spans="4:56" ht="12.75" customHeight="1" x14ac:dyDescent="0.2"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</row>
    <row r="994" spans="4:56" ht="12.75" customHeight="1" x14ac:dyDescent="0.2"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</row>
    <row r="995" spans="4:56" ht="12.75" customHeight="1" x14ac:dyDescent="0.2"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</row>
    <row r="996" spans="4:56" ht="12.75" customHeight="1" x14ac:dyDescent="0.2"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</row>
    <row r="997" spans="4:56" ht="12.75" customHeight="1" x14ac:dyDescent="0.2"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</row>
    <row r="998" spans="4:56" ht="12.75" customHeight="1" x14ac:dyDescent="0.2"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</row>
    <row r="999" spans="4:56" ht="12.75" customHeight="1" x14ac:dyDescent="0.2"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</row>
    <row r="1000" spans="4:56" ht="12.75" customHeight="1" x14ac:dyDescent="0.2"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</row>
    <row r="1001" spans="4:56" ht="12.75" customHeight="1" x14ac:dyDescent="0.2"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</row>
    <row r="1002" spans="4:56" ht="12.75" customHeight="1" x14ac:dyDescent="0.2"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</row>
    <row r="1003" spans="4:56" ht="12.75" customHeight="1" x14ac:dyDescent="0.2"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</row>
    <row r="1004" spans="4:56" ht="12.75" customHeight="1" x14ac:dyDescent="0.2"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</row>
    <row r="1005" spans="4:56" ht="12.75" customHeight="1" x14ac:dyDescent="0.2"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</row>
    <row r="1006" spans="4:56" ht="12.75" customHeight="1" x14ac:dyDescent="0.2"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</row>
    <row r="1007" spans="4:56" ht="12.75" customHeight="1" x14ac:dyDescent="0.2"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</row>
    <row r="1008" spans="4:56" ht="12.75" customHeight="1" x14ac:dyDescent="0.2"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</row>
    <row r="1009" spans="4:56" ht="12.75" customHeight="1" x14ac:dyDescent="0.2"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</row>
    <row r="1010" spans="4:56" ht="12.75" customHeight="1" x14ac:dyDescent="0.2"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</row>
    <row r="1011" spans="4:56" ht="12.75" customHeight="1" x14ac:dyDescent="0.2"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</row>
    <row r="1012" spans="4:56" ht="12.75" customHeight="1" x14ac:dyDescent="0.2"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</row>
    <row r="1013" spans="4:56" ht="12.75" customHeight="1" x14ac:dyDescent="0.2"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</row>
    <row r="1014" spans="4:56" ht="12.75" customHeight="1" x14ac:dyDescent="0.2"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</row>
    <row r="1015" spans="4:56" ht="12.75" customHeight="1" x14ac:dyDescent="0.2"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</row>
    <row r="1016" spans="4:56" ht="12.75" customHeight="1" x14ac:dyDescent="0.2"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</row>
    <row r="1017" spans="4:56" ht="12.75" customHeight="1" x14ac:dyDescent="0.2"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</row>
    <row r="1018" spans="4:56" ht="12.75" customHeight="1" x14ac:dyDescent="0.2"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</row>
    <row r="1019" spans="4:56" ht="12.75" customHeight="1" x14ac:dyDescent="0.2"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  <c r="AV1019" s="8"/>
      <c r="AW1019" s="8"/>
      <c r="AX1019" s="8"/>
      <c r="AY1019" s="8"/>
      <c r="AZ1019" s="8"/>
      <c r="BA1019" s="8"/>
      <c r="BB1019" s="8"/>
      <c r="BC1019" s="8"/>
      <c r="BD1019" s="8"/>
    </row>
    <row r="1020" spans="4:56" ht="12.75" customHeight="1" x14ac:dyDescent="0.2"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</row>
    <row r="1021" spans="4:56" ht="12.75" customHeight="1" x14ac:dyDescent="0.2"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</row>
    <row r="1022" spans="4:56" ht="12.75" customHeight="1" x14ac:dyDescent="0.2"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</row>
    <row r="1023" spans="4:56" ht="12.75" customHeight="1" x14ac:dyDescent="0.2"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</row>
    <row r="1024" spans="4:56" ht="12.75" customHeight="1" x14ac:dyDescent="0.2"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</row>
    <row r="1025" spans="4:56" ht="12.75" customHeight="1" x14ac:dyDescent="0.2"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</row>
    <row r="1026" spans="4:56" ht="12.75" customHeight="1" x14ac:dyDescent="0.2"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</row>
    <row r="1027" spans="4:56" ht="12.75" customHeight="1" x14ac:dyDescent="0.2"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</row>
    <row r="1028" spans="4:56" ht="12.75" customHeight="1" x14ac:dyDescent="0.2"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</row>
    <row r="1029" spans="4:56" ht="12.75" customHeight="1" x14ac:dyDescent="0.2"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</row>
    <row r="1030" spans="4:56" ht="12.75" customHeight="1" x14ac:dyDescent="0.2"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</row>
    <row r="1031" spans="4:56" ht="12.75" customHeight="1" x14ac:dyDescent="0.2"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</row>
    <row r="1032" spans="4:56" ht="12.75" customHeight="1" x14ac:dyDescent="0.2"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</row>
    <row r="1033" spans="4:56" ht="12.75" customHeight="1" x14ac:dyDescent="0.2"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</row>
    <row r="1034" spans="4:56" ht="12.75" customHeight="1" x14ac:dyDescent="0.2"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</row>
    <row r="1035" spans="4:56" ht="12.75" customHeight="1" x14ac:dyDescent="0.2"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</row>
    <row r="1036" spans="4:56" ht="12.75" customHeight="1" x14ac:dyDescent="0.2"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</row>
    <row r="1037" spans="4:56" ht="12.75" customHeight="1" x14ac:dyDescent="0.2"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  <c r="AV1037" s="8"/>
      <c r="AW1037" s="8"/>
      <c r="AX1037" s="8"/>
      <c r="AY1037" s="8"/>
      <c r="AZ1037" s="8"/>
      <c r="BA1037" s="8"/>
      <c r="BB1037" s="8"/>
      <c r="BC1037" s="8"/>
      <c r="BD1037" s="8"/>
    </row>
    <row r="1038" spans="4:56" ht="12.75" customHeight="1" x14ac:dyDescent="0.2"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</row>
    <row r="1039" spans="4:56" ht="12.75" customHeight="1" x14ac:dyDescent="0.2"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</row>
    <row r="1040" spans="4:56" ht="12.75" customHeight="1" x14ac:dyDescent="0.2"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</row>
    <row r="1041" spans="4:56" ht="12.75" customHeight="1" x14ac:dyDescent="0.2"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</row>
    <row r="1042" spans="4:56" ht="12.75" customHeight="1" x14ac:dyDescent="0.2"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</row>
    <row r="1043" spans="4:56" ht="12.75" customHeight="1" x14ac:dyDescent="0.2"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</row>
    <row r="1044" spans="4:56" ht="12.75" customHeight="1" x14ac:dyDescent="0.2"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</row>
    <row r="1045" spans="4:56" ht="12.75" customHeight="1" x14ac:dyDescent="0.2"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</row>
    <row r="1046" spans="4:56" ht="12.75" customHeight="1" x14ac:dyDescent="0.2"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</row>
    <row r="1047" spans="4:56" ht="12.75" customHeight="1" x14ac:dyDescent="0.2"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</row>
    <row r="1048" spans="4:56" ht="12.75" customHeight="1" x14ac:dyDescent="0.2"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</row>
    <row r="1049" spans="4:56" ht="12.75" customHeight="1" x14ac:dyDescent="0.2"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</row>
    <row r="1050" spans="4:56" ht="12.75" customHeight="1" x14ac:dyDescent="0.2"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</row>
    <row r="1051" spans="4:56" ht="12.75" customHeight="1" x14ac:dyDescent="0.2"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  <c r="AV1051" s="8"/>
      <c r="AW1051" s="8"/>
      <c r="AX1051" s="8"/>
      <c r="AY1051" s="8"/>
      <c r="AZ1051" s="8"/>
      <c r="BA1051" s="8"/>
      <c r="BB1051" s="8"/>
      <c r="BC1051" s="8"/>
      <c r="BD1051" s="8"/>
    </row>
    <row r="1052" spans="4:56" ht="12.75" customHeight="1" x14ac:dyDescent="0.2"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</row>
    <row r="1053" spans="4:56" ht="12.75" customHeight="1" x14ac:dyDescent="0.2"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</row>
    <row r="1054" spans="4:56" ht="12.75" customHeight="1" x14ac:dyDescent="0.2"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</row>
    <row r="1055" spans="4:56" ht="12.75" customHeight="1" x14ac:dyDescent="0.2"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</row>
    <row r="1056" spans="4:56" ht="12.75" customHeight="1" x14ac:dyDescent="0.2"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</row>
    <row r="1057" spans="4:56" ht="12.75" customHeight="1" x14ac:dyDescent="0.2"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</row>
    <row r="1058" spans="4:56" ht="12.75" customHeight="1" x14ac:dyDescent="0.2"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</row>
    <row r="1059" spans="4:56" ht="12.75" customHeight="1" x14ac:dyDescent="0.2"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</row>
    <row r="1060" spans="4:56" ht="12.75" customHeight="1" x14ac:dyDescent="0.2"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</row>
    <row r="1061" spans="4:56" ht="12.75" customHeight="1" x14ac:dyDescent="0.2"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</row>
    <row r="1062" spans="4:56" ht="12.75" customHeight="1" x14ac:dyDescent="0.2"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</row>
    <row r="1063" spans="4:56" ht="12.75" customHeight="1" x14ac:dyDescent="0.2"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</row>
    <row r="1064" spans="4:56" ht="12.75" customHeight="1" x14ac:dyDescent="0.2"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</row>
    <row r="1065" spans="4:56" ht="12.75" customHeight="1" x14ac:dyDescent="0.2"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</row>
    <row r="1066" spans="4:56" ht="12.75" customHeight="1" x14ac:dyDescent="0.2"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</row>
    <row r="1067" spans="4:56" ht="12.75" customHeight="1" x14ac:dyDescent="0.2"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</row>
    <row r="1068" spans="4:56" ht="12.75" customHeight="1" x14ac:dyDescent="0.2"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</row>
    <row r="1069" spans="4:56" ht="12.75" customHeight="1" x14ac:dyDescent="0.2"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</row>
    <row r="1070" spans="4:56" ht="12.75" customHeight="1" x14ac:dyDescent="0.2"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</row>
    <row r="1071" spans="4:56" ht="12.75" customHeight="1" x14ac:dyDescent="0.2"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</row>
    <row r="1072" spans="4:56" ht="12.75" customHeight="1" x14ac:dyDescent="0.2"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</row>
    <row r="1073" spans="4:56" ht="12.75" customHeight="1" x14ac:dyDescent="0.2"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</row>
    <row r="1074" spans="4:56" ht="12.75" customHeight="1" x14ac:dyDescent="0.2"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</row>
    <row r="1075" spans="4:56" ht="12.75" customHeight="1" x14ac:dyDescent="0.2"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</row>
    <row r="1076" spans="4:56" ht="12.75" customHeight="1" x14ac:dyDescent="0.2"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</row>
    <row r="1077" spans="4:56" ht="12.75" customHeight="1" x14ac:dyDescent="0.2"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</row>
    <row r="1078" spans="4:56" ht="12.75" customHeight="1" x14ac:dyDescent="0.2"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</row>
    <row r="1079" spans="4:56" ht="12.75" customHeight="1" x14ac:dyDescent="0.2"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</row>
    <row r="1080" spans="4:56" ht="12.75" customHeight="1" x14ac:dyDescent="0.2"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</row>
    <row r="1081" spans="4:56" ht="12.75" customHeight="1" x14ac:dyDescent="0.2"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</row>
    <row r="1082" spans="4:56" ht="12.75" customHeight="1" x14ac:dyDescent="0.2"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</row>
    <row r="1083" spans="4:56" ht="12.75" customHeight="1" x14ac:dyDescent="0.2"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</row>
    <row r="1084" spans="4:56" ht="12.75" customHeight="1" x14ac:dyDescent="0.2"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</row>
    <row r="1085" spans="4:56" ht="12.75" customHeight="1" x14ac:dyDescent="0.2"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</row>
    <row r="1086" spans="4:56" ht="12.75" customHeight="1" x14ac:dyDescent="0.2"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</row>
    <row r="1087" spans="4:56" ht="12.75" customHeight="1" x14ac:dyDescent="0.2"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</row>
    <row r="1088" spans="4:56" ht="12.75" customHeight="1" x14ac:dyDescent="0.2"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</row>
    <row r="1089" spans="4:56" ht="12.75" customHeight="1" x14ac:dyDescent="0.2"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</row>
    <row r="1090" spans="4:56" ht="12.75" customHeight="1" x14ac:dyDescent="0.2"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</row>
    <row r="1091" spans="4:56" ht="12.75" customHeight="1" x14ac:dyDescent="0.2"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</row>
    <row r="1092" spans="4:56" ht="12.75" customHeight="1" x14ac:dyDescent="0.2"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</row>
    <row r="1093" spans="4:56" ht="12.75" customHeight="1" x14ac:dyDescent="0.2"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</row>
    <row r="1094" spans="4:56" ht="12.75" customHeight="1" x14ac:dyDescent="0.2"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</row>
    <row r="1095" spans="4:56" ht="12.75" customHeight="1" x14ac:dyDescent="0.2"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</row>
    <row r="1096" spans="4:56" ht="12.75" customHeight="1" x14ac:dyDescent="0.2"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</row>
    <row r="1097" spans="4:56" ht="12.75" customHeight="1" x14ac:dyDescent="0.2"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</row>
    <row r="1098" spans="4:56" ht="12.75" customHeight="1" x14ac:dyDescent="0.2"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</row>
    <row r="1099" spans="4:56" ht="12.75" customHeight="1" x14ac:dyDescent="0.2"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</row>
    <row r="1100" spans="4:56" ht="12.75" customHeight="1" x14ac:dyDescent="0.2"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</row>
    <row r="1101" spans="4:56" ht="12.75" customHeight="1" x14ac:dyDescent="0.2"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</row>
    <row r="1102" spans="4:56" ht="12.75" customHeight="1" x14ac:dyDescent="0.2"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</row>
    <row r="1103" spans="4:56" ht="12.75" customHeight="1" x14ac:dyDescent="0.2"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</row>
    <row r="1104" spans="4:56" ht="12.75" customHeight="1" x14ac:dyDescent="0.2"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</row>
    <row r="1105" spans="4:56" ht="12.75" customHeight="1" x14ac:dyDescent="0.2"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</row>
    <row r="1106" spans="4:56" ht="12.75" customHeight="1" x14ac:dyDescent="0.2"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</row>
    <row r="1107" spans="4:56" ht="12.75" customHeight="1" x14ac:dyDescent="0.2"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</row>
    <row r="1108" spans="4:56" ht="12.75" customHeight="1" x14ac:dyDescent="0.2"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</row>
    <row r="1109" spans="4:56" ht="12.75" customHeight="1" x14ac:dyDescent="0.2"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</row>
    <row r="1110" spans="4:56" ht="12.75" customHeight="1" x14ac:dyDescent="0.2"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</row>
    <row r="1111" spans="4:56" ht="12.75" customHeight="1" x14ac:dyDescent="0.2"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</row>
    <row r="1112" spans="4:56" ht="12.75" customHeight="1" x14ac:dyDescent="0.2"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</row>
    <row r="1113" spans="4:56" ht="12.75" customHeight="1" x14ac:dyDescent="0.2"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</row>
    <row r="1114" spans="4:56" ht="12.75" customHeight="1" x14ac:dyDescent="0.2"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</row>
    <row r="1115" spans="4:56" ht="12.75" customHeight="1" x14ac:dyDescent="0.2"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</row>
    <row r="1116" spans="4:56" ht="12.75" customHeight="1" x14ac:dyDescent="0.2"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</row>
    <row r="1117" spans="4:56" ht="12.75" customHeight="1" x14ac:dyDescent="0.2"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</row>
    <row r="1118" spans="4:56" ht="12.75" customHeight="1" x14ac:dyDescent="0.2"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</row>
    <row r="1119" spans="4:56" ht="12.75" customHeight="1" x14ac:dyDescent="0.2"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</row>
    <row r="1120" spans="4:56" ht="12.75" customHeight="1" x14ac:dyDescent="0.2"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</row>
    <row r="1121" spans="4:56" ht="12.75" customHeight="1" x14ac:dyDescent="0.2"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</row>
    <row r="1122" spans="4:56" ht="12.75" customHeight="1" x14ac:dyDescent="0.2"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</row>
    <row r="1123" spans="4:56" ht="12.75" customHeight="1" x14ac:dyDescent="0.2"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</row>
    <row r="1124" spans="4:56" ht="12.75" customHeight="1" x14ac:dyDescent="0.2"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</row>
    <row r="1125" spans="4:56" ht="12.75" customHeight="1" x14ac:dyDescent="0.2"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</row>
    <row r="1126" spans="4:56" ht="12.75" customHeight="1" x14ac:dyDescent="0.2"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</row>
    <row r="1127" spans="4:56" ht="12.75" customHeight="1" x14ac:dyDescent="0.2"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</row>
    <row r="1128" spans="4:56" ht="12.75" customHeight="1" x14ac:dyDescent="0.2"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</row>
    <row r="1129" spans="4:56" ht="12.75" customHeight="1" x14ac:dyDescent="0.2"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</row>
    <row r="1130" spans="4:56" ht="12.75" customHeight="1" x14ac:dyDescent="0.2"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</row>
    <row r="1131" spans="4:56" ht="12.75" customHeight="1" x14ac:dyDescent="0.2"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  <c r="AV1131" s="8"/>
      <c r="AW1131" s="8"/>
      <c r="AX1131" s="8"/>
      <c r="AY1131" s="8"/>
      <c r="AZ1131" s="8"/>
      <c r="BA1131" s="8"/>
      <c r="BB1131" s="8"/>
      <c r="BC1131" s="8"/>
      <c r="BD1131" s="8"/>
    </row>
    <row r="1132" spans="4:56" ht="12.75" customHeight="1" x14ac:dyDescent="0.2"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</row>
    <row r="1133" spans="4:56" ht="12.75" customHeight="1" x14ac:dyDescent="0.2"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</row>
    <row r="1134" spans="4:56" ht="12.75" customHeight="1" x14ac:dyDescent="0.2"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</row>
    <row r="1135" spans="4:56" ht="12.75" customHeight="1" x14ac:dyDescent="0.2"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</row>
    <row r="1136" spans="4:56" ht="12.75" customHeight="1" x14ac:dyDescent="0.2"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</row>
    <row r="1137" spans="4:56" ht="12.75" customHeight="1" x14ac:dyDescent="0.2"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</row>
    <row r="1138" spans="4:56" ht="12.75" customHeight="1" x14ac:dyDescent="0.2"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</row>
    <row r="1139" spans="4:56" ht="12.75" customHeight="1" x14ac:dyDescent="0.2"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</row>
    <row r="1140" spans="4:56" ht="12.75" customHeight="1" x14ac:dyDescent="0.2"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</row>
    <row r="1141" spans="4:56" ht="12.75" customHeight="1" x14ac:dyDescent="0.2"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</row>
    <row r="1142" spans="4:56" ht="12.75" customHeight="1" x14ac:dyDescent="0.2"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</row>
    <row r="1143" spans="4:56" ht="12.75" customHeight="1" x14ac:dyDescent="0.2"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</row>
    <row r="1144" spans="4:56" ht="12.75" customHeight="1" x14ac:dyDescent="0.2"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</row>
    <row r="1145" spans="4:56" ht="12.75" customHeight="1" x14ac:dyDescent="0.2"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  <c r="AV1145" s="8"/>
      <c r="AW1145" s="8"/>
      <c r="AX1145" s="8"/>
      <c r="AY1145" s="8"/>
      <c r="AZ1145" s="8"/>
      <c r="BA1145" s="8"/>
      <c r="BB1145" s="8"/>
      <c r="BC1145" s="8"/>
      <c r="BD1145" s="8"/>
    </row>
    <row r="1146" spans="4:56" ht="12.75" customHeight="1" x14ac:dyDescent="0.2"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</row>
    <row r="1147" spans="4:56" ht="12.75" customHeight="1" x14ac:dyDescent="0.2"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</row>
    <row r="1148" spans="4:56" ht="12.75" customHeight="1" x14ac:dyDescent="0.2"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</row>
    <row r="1149" spans="4:56" ht="12.75" customHeight="1" x14ac:dyDescent="0.2"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</row>
    <row r="1150" spans="4:56" ht="12.75" customHeight="1" x14ac:dyDescent="0.2"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</row>
    <row r="1151" spans="4:56" ht="12.75" customHeight="1" x14ac:dyDescent="0.2"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</row>
    <row r="1152" spans="4:56" ht="12.75" customHeight="1" x14ac:dyDescent="0.2"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</row>
    <row r="1153" spans="4:56" ht="12.75" customHeight="1" x14ac:dyDescent="0.2"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</row>
    <row r="1154" spans="4:56" ht="12.75" customHeight="1" x14ac:dyDescent="0.2"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</row>
    <row r="1155" spans="4:56" ht="12.75" customHeight="1" x14ac:dyDescent="0.2"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</row>
    <row r="1156" spans="4:56" ht="12.75" customHeight="1" x14ac:dyDescent="0.2"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</row>
    <row r="1157" spans="4:56" ht="12.75" customHeight="1" x14ac:dyDescent="0.2"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</row>
    <row r="1158" spans="4:56" ht="12.75" customHeight="1" x14ac:dyDescent="0.2"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</row>
    <row r="1159" spans="4:56" ht="12.75" customHeight="1" x14ac:dyDescent="0.2"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</row>
    <row r="1160" spans="4:56" ht="12.75" customHeight="1" x14ac:dyDescent="0.2"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</row>
    <row r="1161" spans="4:56" ht="12.75" customHeight="1" x14ac:dyDescent="0.2"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</row>
    <row r="1162" spans="4:56" ht="12.75" customHeight="1" x14ac:dyDescent="0.2"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</row>
    <row r="1163" spans="4:56" ht="12.75" customHeight="1" x14ac:dyDescent="0.2"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</row>
    <row r="1164" spans="4:56" ht="12.75" customHeight="1" x14ac:dyDescent="0.2"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</row>
    <row r="1165" spans="4:56" ht="12.75" customHeight="1" x14ac:dyDescent="0.2"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</row>
    <row r="1166" spans="4:56" ht="12.75" customHeight="1" x14ac:dyDescent="0.2"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</row>
    <row r="1167" spans="4:56" ht="12.75" customHeight="1" x14ac:dyDescent="0.2"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</row>
    <row r="1168" spans="4:56" ht="12.75" customHeight="1" x14ac:dyDescent="0.2"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</row>
    <row r="1169" spans="4:56" ht="12.75" customHeight="1" x14ac:dyDescent="0.2"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</row>
    <row r="1170" spans="4:56" ht="12.75" customHeight="1" x14ac:dyDescent="0.2"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</row>
    <row r="1171" spans="4:56" ht="12.75" customHeight="1" x14ac:dyDescent="0.2"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</row>
    <row r="1172" spans="4:56" ht="12.75" customHeight="1" x14ac:dyDescent="0.2"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</row>
    <row r="1173" spans="4:56" ht="12.75" customHeight="1" x14ac:dyDescent="0.2"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</row>
    <row r="1174" spans="4:56" ht="12.75" customHeight="1" x14ac:dyDescent="0.2"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</row>
    <row r="1175" spans="4:56" ht="12.75" customHeight="1" x14ac:dyDescent="0.2"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</row>
    <row r="1176" spans="4:56" ht="12.75" customHeight="1" x14ac:dyDescent="0.2"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</row>
    <row r="1177" spans="4:56" ht="12.75" customHeight="1" x14ac:dyDescent="0.2"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8"/>
    </row>
    <row r="1178" spans="4:56" ht="12.75" customHeight="1" x14ac:dyDescent="0.2"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</row>
    <row r="1179" spans="4:56" ht="12.75" customHeight="1" x14ac:dyDescent="0.2"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</row>
    <row r="1180" spans="4:56" ht="12.75" customHeight="1" x14ac:dyDescent="0.2"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</row>
    <row r="1181" spans="4:56" ht="12.75" customHeight="1" x14ac:dyDescent="0.2"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</row>
    <row r="1182" spans="4:56" ht="12.75" customHeight="1" x14ac:dyDescent="0.2"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</row>
    <row r="1183" spans="4:56" ht="12.75" customHeight="1" x14ac:dyDescent="0.2"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</row>
    <row r="1184" spans="4:56" ht="12.75" customHeight="1" x14ac:dyDescent="0.2"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</row>
    <row r="1185" spans="4:56" ht="12.75" customHeight="1" x14ac:dyDescent="0.2"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</row>
    <row r="1186" spans="4:56" ht="12.75" customHeight="1" x14ac:dyDescent="0.2"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</row>
    <row r="1187" spans="4:56" ht="12.75" customHeight="1" x14ac:dyDescent="0.2"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</row>
    <row r="1188" spans="4:56" ht="12.75" customHeight="1" x14ac:dyDescent="0.2"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</row>
    <row r="1189" spans="4:56" ht="12.75" customHeight="1" x14ac:dyDescent="0.2"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</row>
    <row r="1190" spans="4:56" ht="12.75" customHeight="1" x14ac:dyDescent="0.2">
      <c r="D1190" s="8"/>
      <c r="E1190" s="8"/>
      <c r="F1190" s="8"/>
      <c r="G1190" s="8"/>
      <c r="H1190" s="8"/>
      <c r="I1190" s="8"/>
      <c r="J1190" s="8"/>
      <c r="K1190" s="8"/>
      <c r="L1190" s="8"/>
      <c r="M1190" s="8" t="s">
        <v>162</v>
      </c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</row>
    <row r="1191" spans="4:56" ht="12.75" customHeight="1" x14ac:dyDescent="0.2"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</row>
    <row r="1192" spans="4:56" ht="12.75" customHeight="1" x14ac:dyDescent="0.2"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</row>
    <row r="1193" spans="4:56" ht="12.75" customHeight="1" x14ac:dyDescent="0.2"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</row>
    <row r="1194" spans="4:56" ht="12.75" customHeight="1" x14ac:dyDescent="0.2"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</row>
    <row r="1195" spans="4:56" ht="12.75" customHeight="1" x14ac:dyDescent="0.2"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</row>
    <row r="1196" spans="4:56" ht="12.75" customHeight="1" x14ac:dyDescent="0.2"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</row>
    <row r="1197" spans="4:56" ht="12.75" customHeight="1" x14ac:dyDescent="0.2"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</row>
    <row r="1198" spans="4:56" ht="12.75" customHeight="1" x14ac:dyDescent="0.2"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</row>
    <row r="1199" spans="4:56" ht="12.75" customHeight="1" x14ac:dyDescent="0.2"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</row>
    <row r="1200" spans="4:56" ht="12.75" customHeight="1" x14ac:dyDescent="0.2"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</row>
    <row r="1201" spans="4:56" ht="12.75" customHeight="1" x14ac:dyDescent="0.2"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</row>
    <row r="1202" spans="4:56" ht="12.75" customHeight="1" x14ac:dyDescent="0.2"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</row>
    <row r="1203" spans="4:56" ht="12.75" customHeight="1" x14ac:dyDescent="0.2"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</row>
    <row r="1204" spans="4:56" ht="12.75" customHeight="1" x14ac:dyDescent="0.2"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</row>
    <row r="1205" spans="4:56" ht="12.75" customHeight="1" x14ac:dyDescent="0.2"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</row>
    <row r="1206" spans="4:56" ht="12.75" customHeight="1" x14ac:dyDescent="0.2"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</row>
    <row r="1207" spans="4:56" ht="12.75" customHeight="1" x14ac:dyDescent="0.2"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</row>
    <row r="1208" spans="4:56" ht="12.75" customHeight="1" x14ac:dyDescent="0.2"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</row>
    <row r="1209" spans="4:56" ht="12.75" customHeight="1" x14ac:dyDescent="0.2"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</row>
    <row r="1210" spans="4:56" ht="12.75" customHeight="1" x14ac:dyDescent="0.2"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</row>
    <row r="1211" spans="4:56" ht="12.75" customHeight="1" x14ac:dyDescent="0.2"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</row>
    <row r="1212" spans="4:56" ht="12.75" customHeight="1" x14ac:dyDescent="0.2"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</row>
    <row r="1213" spans="4:56" ht="12.75" customHeight="1" x14ac:dyDescent="0.2"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</row>
    <row r="1214" spans="4:56" ht="12.75" customHeight="1" x14ac:dyDescent="0.2"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</row>
    <row r="1215" spans="4:56" ht="12.75" customHeight="1" x14ac:dyDescent="0.2"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</row>
    <row r="1216" spans="4:56" ht="12.75" customHeight="1" x14ac:dyDescent="0.2"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</row>
    <row r="1217" spans="4:56" ht="12.75" customHeight="1" x14ac:dyDescent="0.2"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</row>
    <row r="1218" spans="4:56" ht="12.75" customHeight="1" x14ac:dyDescent="0.2"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</row>
    <row r="1219" spans="4:56" ht="12.75" customHeight="1" x14ac:dyDescent="0.2"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</row>
    <row r="1220" spans="4:56" ht="12.75" customHeight="1" x14ac:dyDescent="0.2"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</row>
    <row r="1221" spans="4:56" ht="12.75" customHeight="1" x14ac:dyDescent="0.2"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</row>
    <row r="1222" spans="4:56" ht="12.75" customHeight="1" x14ac:dyDescent="0.2"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</row>
    <row r="1223" spans="4:56" ht="12.75" customHeight="1" x14ac:dyDescent="0.2"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8"/>
    </row>
    <row r="1224" spans="4:56" ht="12.75" customHeight="1" x14ac:dyDescent="0.2"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</row>
    <row r="1225" spans="4:56" ht="12.75" customHeight="1" x14ac:dyDescent="0.2"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8"/>
    </row>
    <row r="1226" spans="4:56" ht="12.75" customHeight="1" x14ac:dyDescent="0.2"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</row>
    <row r="1227" spans="4:56" ht="12.75" customHeight="1" x14ac:dyDescent="0.2"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</row>
    <row r="1228" spans="4:56" ht="12.75" customHeight="1" x14ac:dyDescent="0.2"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</row>
    <row r="1229" spans="4:56" ht="12.75" customHeight="1" x14ac:dyDescent="0.2"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</row>
    <row r="1230" spans="4:56" ht="12.75" customHeight="1" x14ac:dyDescent="0.2"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</row>
    <row r="1231" spans="4:56" ht="12.75" customHeight="1" x14ac:dyDescent="0.2"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8"/>
    </row>
    <row r="1232" spans="4:56" ht="12.75" customHeight="1" x14ac:dyDescent="0.2"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</row>
    <row r="1233" spans="4:56" ht="12.75" customHeight="1" x14ac:dyDescent="0.2"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</row>
    <row r="1234" spans="4:56" ht="12.75" customHeight="1" x14ac:dyDescent="0.2"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</row>
    <row r="1235" spans="4:56" ht="12.75" customHeight="1" x14ac:dyDescent="0.2"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</row>
    <row r="1236" spans="4:56" ht="12.75" customHeight="1" x14ac:dyDescent="0.2"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</row>
    <row r="1237" spans="4:56" ht="12.75" customHeight="1" x14ac:dyDescent="0.2"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</row>
    <row r="1238" spans="4:56" ht="12.75" customHeight="1" x14ac:dyDescent="0.2"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</row>
    <row r="1239" spans="4:56" ht="12.75" customHeight="1" x14ac:dyDescent="0.2"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</row>
    <row r="1240" spans="4:56" ht="12.75" customHeight="1" x14ac:dyDescent="0.2"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</row>
    <row r="1241" spans="4:56" ht="12.75" customHeight="1" x14ac:dyDescent="0.2"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8"/>
    </row>
    <row r="1242" spans="4:56" ht="12.75" customHeight="1" x14ac:dyDescent="0.2"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</row>
    <row r="1243" spans="4:56" ht="12.75" customHeight="1" x14ac:dyDescent="0.2"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8"/>
    </row>
    <row r="1244" spans="4:56" ht="12.75" customHeight="1" x14ac:dyDescent="0.2"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</row>
    <row r="1245" spans="4:56" ht="12.75" customHeight="1" x14ac:dyDescent="0.2"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</row>
    <row r="1246" spans="4:56" ht="12.75" customHeight="1" x14ac:dyDescent="0.2"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</row>
    <row r="1247" spans="4:56" ht="12.75" customHeight="1" x14ac:dyDescent="0.2"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8"/>
    </row>
    <row r="1248" spans="4:56" ht="12.75" customHeight="1" x14ac:dyDescent="0.2"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</row>
    <row r="1249" spans="4:56" ht="12.75" customHeight="1" x14ac:dyDescent="0.2"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8"/>
    </row>
    <row r="1250" spans="4:56" ht="12.75" customHeight="1" x14ac:dyDescent="0.2"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</row>
    <row r="1251" spans="4:56" ht="12.75" customHeight="1" x14ac:dyDescent="0.2"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</row>
    <row r="1252" spans="4:56" ht="12.75" customHeight="1" x14ac:dyDescent="0.2"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</row>
    <row r="1253" spans="4:56" ht="12.75" customHeight="1" x14ac:dyDescent="0.2"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8"/>
    </row>
    <row r="1254" spans="4:56" ht="12.75" customHeight="1" x14ac:dyDescent="0.2"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</row>
    <row r="1255" spans="4:56" ht="12.75" customHeight="1" x14ac:dyDescent="0.2"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8"/>
    </row>
    <row r="1256" spans="4:56" ht="12.75" customHeight="1" x14ac:dyDescent="0.2"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</row>
    <row r="1257" spans="4:56" ht="12.75" customHeight="1" x14ac:dyDescent="0.2"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  <c r="AO1257" s="8"/>
      <c r="AP1257" s="8"/>
      <c r="AQ1257" s="8"/>
      <c r="AR1257" s="8"/>
      <c r="AS1257" s="8"/>
      <c r="AT1257" s="8"/>
      <c r="AU1257" s="8"/>
      <c r="AV1257" s="8"/>
      <c r="AW1257" s="8"/>
      <c r="AX1257" s="8"/>
      <c r="AY1257" s="8"/>
      <c r="AZ1257" s="8"/>
      <c r="BA1257" s="8"/>
      <c r="BB1257" s="8"/>
      <c r="BC1257" s="8"/>
      <c r="BD1257" s="8"/>
    </row>
    <row r="1258" spans="4:56" ht="12.75" customHeight="1" x14ac:dyDescent="0.2"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</row>
    <row r="1259" spans="4:56" ht="12.75" customHeight="1" x14ac:dyDescent="0.2"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8"/>
    </row>
    <row r="1260" spans="4:56" ht="12.75" customHeight="1" x14ac:dyDescent="0.2"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</row>
    <row r="1261" spans="4:56" ht="12.75" customHeight="1" x14ac:dyDescent="0.2"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8"/>
    </row>
    <row r="1262" spans="4:56" ht="12.75" customHeight="1" x14ac:dyDescent="0.2"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</row>
    <row r="1263" spans="4:56" ht="12.75" customHeight="1" x14ac:dyDescent="0.2"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8"/>
    </row>
    <row r="1264" spans="4:56" ht="12.75" customHeight="1" x14ac:dyDescent="0.2"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</row>
    <row r="1265" spans="4:56" ht="12.75" customHeight="1" x14ac:dyDescent="0.2"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</row>
    <row r="1266" spans="4:56" ht="12.75" customHeight="1" x14ac:dyDescent="0.2"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</row>
    <row r="1267" spans="4:56" ht="12.75" customHeight="1" x14ac:dyDescent="0.2"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8"/>
    </row>
    <row r="1268" spans="4:56" ht="12.75" customHeight="1" x14ac:dyDescent="0.2"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</row>
    <row r="1269" spans="4:56" ht="12.75" customHeight="1" x14ac:dyDescent="0.2"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</row>
    <row r="1270" spans="4:56" ht="12.75" customHeight="1" x14ac:dyDescent="0.2"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</row>
    <row r="1271" spans="4:56" ht="12.75" customHeight="1" x14ac:dyDescent="0.2"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  <c r="AO1271" s="8"/>
      <c r="AP1271" s="8"/>
      <c r="AQ1271" s="8"/>
      <c r="AR1271" s="8"/>
      <c r="AS1271" s="8"/>
      <c r="AT1271" s="8"/>
      <c r="AU1271" s="8"/>
      <c r="AV1271" s="8"/>
      <c r="AW1271" s="8"/>
      <c r="AX1271" s="8"/>
      <c r="AY1271" s="8"/>
      <c r="AZ1271" s="8"/>
      <c r="BA1271" s="8"/>
      <c r="BB1271" s="8"/>
      <c r="BC1271" s="8"/>
      <c r="BD1271" s="8"/>
    </row>
    <row r="1272" spans="4:56" ht="12.75" customHeight="1" x14ac:dyDescent="0.2"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8"/>
    </row>
    <row r="1273" spans="4:56" ht="12.75" customHeight="1" x14ac:dyDescent="0.2"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  <c r="AO1273" s="8"/>
      <c r="AP1273" s="8"/>
      <c r="AQ1273" s="8"/>
      <c r="AR1273" s="8"/>
      <c r="AS1273" s="8"/>
      <c r="AT1273" s="8"/>
      <c r="AU1273" s="8"/>
      <c r="AV1273" s="8"/>
      <c r="AW1273" s="8"/>
      <c r="AX1273" s="8"/>
      <c r="AY1273" s="8"/>
      <c r="AZ1273" s="8"/>
      <c r="BA1273" s="8"/>
      <c r="BB1273" s="8"/>
      <c r="BC1273" s="8"/>
      <c r="BD1273" s="8"/>
    </row>
    <row r="1274" spans="4:56" ht="12.75" customHeight="1" x14ac:dyDescent="0.2"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</row>
    <row r="1275" spans="4:56" ht="12.75" customHeight="1" x14ac:dyDescent="0.2"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8"/>
    </row>
    <row r="1276" spans="4:56" ht="12.75" customHeight="1" x14ac:dyDescent="0.2"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</row>
    <row r="1277" spans="4:56" ht="12.75" customHeight="1" x14ac:dyDescent="0.2"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8"/>
    </row>
    <row r="1278" spans="4:56" ht="12.75" customHeight="1" x14ac:dyDescent="0.2"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</row>
    <row r="1279" spans="4:56" ht="12.75" customHeight="1" x14ac:dyDescent="0.2"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</row>
    <row r="1280" spans="4:56" ht="12.75" customHeight="1" x14ac:dyDescent="0.2"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</row>
    <row r="1281" spans="4:56" ht="12.75" customHeight="1" x14ac:dyDescent="0.2"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8"/>
    </row>
    <row r="1282" spans="4:56" ht="12.75" customHeight="1" x14ac:dyDescent="0.2"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</row>
    <row r="1283" spans="4:56" ht="12.75" customHeight="1" x14ac:dyDescent="0.2"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</row>
    <row r="1284" spans="4:56" ht="12.75" customHeight="1" x14ac:dyDescent="0.2"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</row>
    <row r="1285" spans="4:56" ht="12.75" customHeight="1" x14ac:dyDescent="0.2"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8"/>
    </row>
    <row r="1286" spans="4:56" ht="12.75" customHeight="1" x14ac:dyDescent="0.2"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</row>
    <row r="1287" spans="4:56" ht="12.75" customHeight="1" x14ac:dyDescent="0.2"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8"/>
    </row>
    <row r="1288" spans="4:56" ht="12.75" customHeight="1" x14ac:dyDescent="0.2"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</row>
    <row r="1289" spans="4:56" ht="12.75" customHeight="1" x14ac:dyDescent="0.2"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8"/>
    </row>
    <row r="1290" spans="4:56" ht="12.75" customHeight="1" x14ac:dyDescent="0.2"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8"/>
    </row>
    <row r="1291" spans="4:56" ht="12.75" customHeight="1" x14ac:dyDescent="0.2"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8"/>
    </row>
    <row r="1292" spans="4:56" ht="12.75" customHeight="1" x14ac:dyDescent="0.2"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</row>
    <row r="1293" spans="4:56" ht="12.75" customHeight="1" x14ac:dyDescent="0.2"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</row>
    <row r="1294" spans="4:56" ht="12.75" customHeight="1" x14ac:dyDescent="0.2"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</row>
    <row r="1295" spans="4:56" ht="12.75" customHeight="1" x14ac:dyDescent="0.2"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  <c r="AV1295" s="8"/>
      <c r="AW1295" s="8"/>
      <c r="AX1295" s="8"/>
      <c r="AY1295" s="8"/>
      <c r="AZ1295" s="8"/>
      <c r="BA1295" s="8"/>
      <c r="BB1295" s="8"/>
      <c r="BC1295" s="8"/>
      <c r="BD1295" s="8"/>
    </row>
    <row r="1296" spans="4:56" ht="12.75" customHeight="1" x14ac:dyDescent="0.2"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</row>
    <row r="1297" spans="4:56" ht="12.75" customHeight="1" x14ac:dyDescent="0.2"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  <c r="AV1297" s="8"/>
      <c r="AW1297" s="8"/>
      <c r="AX1297" s="8"/>
      <c r="AY1297" s="8"/>
      <c r="AZ1297" s="8"/>
      <c r="BA1297" s="8"/>
      <c r="BB1297" s="8"/>
      <c r="BC1297" s="8"/>
      <c r="BD1297" s="8"/>
    </row>
    <row r="1298" spans="4:56" ht="12.75" customHeight="1" x14ac:dyDescent="0.2"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</row>
    <row r="1299" spans="4:56" ht="12.75" customHeight="1" x14ac:dyDescent="0.2"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  <c r="AV1299" s="8"/>
      <c r="AW1299" s="8"/>
      <c r="AX1299" s="8"/>
      <c r="AY1299" s="8"/>
      <c r="AZ1299" s="8"/>
      <c r="BA1299" s="8"/>
      <c r="BB1299" s="8"/>
      <c r="BC1299" s="8"/>
      <c r="BD1299" s="8"/>
    </row>
    <row r="1300" spans="4:56" ht="12.75" customHeight="1" x14ac:dyDescent="0.2"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</row>
    <row r="1301" spans="4:56" ht="12.75" customHeight="1" x14ac:dyDescent="0.2"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  <c r="AV1301" s="8"/>
      <c r="AW1301" s="8"/>
      <c r="AX1301" s="8"/>
      <c r="AY1301" s="8"/>
      <c r="AZ1301" s="8"/>
      <c r="BA1301" s="8"/>
      <c r="BB1301" s="8"/>
      <c r="BC1301" s="8"/>
      <c r="BD1301" s="8"/>
    </row>
    <row r="1302" spans="4:56" ht="12.75" customHeight="1" x14ac:dyDescent="0.2"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</row>
    <row r="1303" spans="4:56" ht="12.75" customHeight="1" x14ac:dyDescent="0.2"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  <c r="AV1303" s="8"/>
      <c r="AW1303" s="8"/>
      <c r="AX1303" s="8"/>
      <c r="AY1303" s="8"/>
      <c r="AZ1303" s="8"/>
      <c r="BA1303" s="8"/>
      <c r="BB1303" s="8"/>
      <c r="BC1303" s="8"/>
      <c r="BD1303" s="8"/>
    </row>
    <row r="1304" spans="4:56" ht="12.75" customHeight="1" x14ac:dyDescent="0.2"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  <c r="AV1304" s="8"/>
      <c r="AW1304" s="8"/>
      <c r="AX1304" s="8"/>
      <c r="AY1304" s="8"/>
      <c r="AZ1304" s="8"/>
      <c r="BA1304" s="8"/>
      <c r="BB1304" s="8"/>
      <c r="BC1304" s="8"/>
      <c r="BD1304" s="8"/>
    </row>
    <row r="1305" spans="4:56" ht="12.75" customHeight="1" x14ac:dyDescent="0.2"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8"/>
      <c r="AM1305" s="8"/>
      <c r="AN1305" s="8"/>
      <c r="AO1305" s="8"/>
      <c r="AP1305" s="8"/>
      <c r="AQ1305" s="8"/>
      <c r="AR1305" s="8"/>
      <c r="AS1305" s="8"/>
      <c r="AT1305" s="8"/>
      <c r="AU1305" s="8"/>
      <c r="AV1305" s="8"/>
      <c r="AW1305" s="8"/>
      <c r="AX1305" s="8"/>
      <c r="AY1305" s="8"/>
      <c r="AZ1305" s="8"/>
      <c r="BA1305" s="8"/>
      <c r="BB1305" s="8"/>
      <c r="BC1305" s="8"/>
      <c r="BD1305" s="8"/>
    </row>
    <row r="1306" spans="4:56" ht="12.75" customHeight="1" x14ac:dyDescent="0.2"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</row>
    <row r="1307" spans="4:56" ht="12.75" customHeight="1" x14ac:dyDescent="0.2"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</row>
    <row r="1308" spans="4:56" ht="12.75" customHeight="1" x14ac:dyDescent="0.2"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</row>
    <row r="1309" spans="4:56" ht="12.75" customHeight="1" x14ac:dyDescent="0.2"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  <c r="AV1309" s="8"/>
      <c r="AW1309" s="8"/>
      <c r="AX1309" s="8"/>
      <c r="AY1309" s="8"/>
      <c r="AZ1309" s="8"/>
      <c r="BA1309" s="8"/>
      <c r="BB1309" s="8"/>
      <c r="BC1309" s="8"/>
      <c r="BD1309" s="8"/>
    </row>
    <row r="1310" spans="4:56" ht="12.75" customHeight="1" x14ac:dyDescent="0.2"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</row>
  </sheetData>
  <mergeCells count="22">
    <mergeCell ref="C36:F36"/>
    <mergeCell ref="K36:N36"/>
    <mergeCell ref="G36:J36"/>
    <mergeCell ref="O3:R3"/>
    <mergeCell ref="K27:N27"/>
    <mergeCell ref="K3:N3"/>
    <mergeCell ref="C16:F16"/>
    <mergeCell ref="G3:J3"/>
    <mergeCell ref="G16:J16"/>
    <mergeCell ref="K16:N16"/>
    <mergeCell ref="G27:J27"/>
    <mergeCell ref="C27:F27"/>
    <mergeCell ref="O16:R16"/>
    <mergeCell ref="C3:F3"/>
    <mergeCell ref="AM3:AP3"/>
    <mergeCell ref="O27:R27"/>
    <mergeCell ref="AE3:AH3"/>
    <mergeCell ref="AA3:AD3"/>
    <mergeCell ref="W3:Z3"/>
    <mergeCell ref="S3:V3"/>
    <mergeCell ref="AI3:AL3"/>
    <mergeCell ref="S16:V16"/>
  </mergeCells>
  <phoneticPr fontId="7" type="noConversion"/>
  <hyperlinks>
    <hyperlink ref="B1" location="'Titel'!A1" display="Titres"/>
  </hyperlinks>
  <pageMargins left="0" right="0" top="0" bottom="0" header="0.51181102362204722" footer="0.51181102362204722"/>
  <pageSetup paperSize="9" scale="81" orientation="landscape" r:id="rId1"/>
  <colBreaks count="1" manualBreakCount="1">
    <brk id="3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11.453125" style="81"/>
    <col min="3" max="3" width="23.453125" style="81" customWidth="1"/>
    <col min="4" max="5" width="22.453125" style="81" customWidth="1"/>
    <col min="6" max="7" width="18.453125" style="81" customWidth="1"/>
    <col min="8" max="8" width="16.54296875" style="81" customWidth="1"/>
    <col min="9" max="16384" width="11.453125" style="81"/>
  </cols>
  <sheetData>
    <row r="1" spans="2:8" x14ac:dyDescent="0.2">
      <c r="B1" s="20" t="s">
        <v>9</v>
      </c>
    </row>
    <row r="2" spans="2:8" ht="11.5" x14ac:dyDescent="0.25">
      <c r="B2" s="144" t="s">
        <v>187</v>
      </c>
      <c r="C2" s="80"/>
      <c r="D2" s="80"/>
      <c r="E2" s="80"/>
    </row>
    <row r="3" spans="2:8" x14ac:dyDescent="0.2">
      <c r="B3" s="81" t="s">
        <v>26</v>
      </c>
    </row>
    <row r="4" spans="2:8" ht="10.5" x14ac:dyDescent="0.25">
      <c r="B4" s="82"/>
      <c r="C4" s="236" t="s">
        <v>27</v>
      </c>
      <c r="D4" s="236"/>
      <c r="F4" s="95"/>
      <c r="G4" s="95"/>
      <c r="H4" s="95"/>
    </row>
    <row r="5" spans="2:8" ht="10.5" x14ac:dyDescent="0.25">
      <c r="B5" s="82"/>
      <c r="C5" s="83" t="s">
        <v>28</v>
      </c>
      <c r="D5" s="83" t="s">
        <v>29</v>
      </c>
      <c r="F5" s="96"/>
    </row>
    <row r="6" spans="2:8" x14ac:dyDescent="0.2">
      <c r="B6" s="84">
        <v>1992</v>
      </c>
      <c r="C6" s="89">
        <v>-2.65782796746704</v>
      </c>
      <c r="D6" s="89">
        <v>-3.3782859524668614</v>
      </c>
      <c r="F6" s="96"/>
    </row>
    <row r="7" spans="2:8" x14ac:dyDescent="0.2">
      <c r="B7" s="84">
        <v>1993</v>
      </c>
      <c r="C7" s="89">
        <v>-1.3607617982743601</v>
      </c>
      <c r="D7" s="89">
        <v>1.2251786666933988</v>
      </c>
      <c r="F7" s="96"/>
    </row>
    <row r="8" spans="2:8" x14ac:dyDescent="0.2">
      <c r="B8" s="84">
        <v>1994</v>
      </c>
      <c r="C8" s="89">
        <v>-0.62021970423256534</v>
      </c>
      <c r="D8" s="89">
        <v>-1.5575480794130061</v>
      </c>
      <c r="F8" s="96"/>
    </row>
    <row r="9" spans="2:8" x14ac:dyDescent="0.2">
      <c r="B9" s="84">
        <v>1995</v>
      </c>
      <c r="C9" s="89">
        <v>0.37582495508743125</v>
      </c>
      <c r="D9" s="89">
        <v>1.1059417249539496</v>
      </c>
      <c r="F9" s="96"/>
    </row>
    <row r="10" spans="2:8" x14ac:dyDescent="0.2">
      <c r="B10" s="84">
        <v>1996</v>
      </c>
      <c r="C10" s="89">
        <v>5.6073634083166603E-2</v>
      </c>
      <c r="D10" s="89">
        <v>3.0383567160436806</v>
      </c>
      <c r="F10" s="96"/>
    </row>
    <row r="11" spans="2:8" x14ac:dyDescent="0.2">
      <c r="B11" s="84">
        <v>1997</v>
      </c>
      <c r="C11" s="89">
        <v>-0.91047190686891277</v>
      </c>
      <c r="D11" s="89">
        <v>5.3880736333401087</v>
      </c>
      <c r="F11" s="96"/>
    </row>
    <row r="12" spans="2:8" x14ac:dyDescent="0.2">
      <c r="B12" s="84">
        <v>1998</v>
      </c>
      <c r="C12" s="89">
        <v>1.5752572882078555</v>
      </c>
      <c r="D12" s="89">
        <v>10.208562413608323</v>
      </c>
      <c r="F12" s="96"/>
    </row>
    <row r="13" spans="2:8" x14ac:dyDescent="0.2">
      <c r="B13" s="84">
        <v>1999</v>
      </c>
      <c r="C13" s="89">
        <v>0.55391322785134645</v>
      </c>
      <c r="D13" s="89">
        <v>10.06467129512647</v>
      </c>
      <c r="F13" s="96"/>
    </row>
    <row r="14" spans="2:8" x14ac:dyDescent="0.2">
      <c r="B14" s="84">
        <v>2000</v>
      </c>
      <c r="C14" s="89">
        <v>1.0076518118795024</v>
      </c>
      <c r="D14" s="89">
        <v>9.3292755663481053</v>
      </c>
      <c r="F14" s="96"/>
    </row>
    <row r="15" spans="2:8" x14ac:dyDescent="0.2">
      <c r="B15" s="84">
        <v>2001</v>
      </c>
      <c r="C15" s="89">
        <v>2.220717724347677</v>
      </c>
      <c r="D15" s="89">
        <v>6.7180229940001501</v>
      </c>
      <c r="F15" s="96"/>
    </row>
    <row r="16" spans="2:8" x14ac:dyDescent="0.2">
      <c r="B16" s="84">
        <v>2002</v>
      </c>
      <c r="C16" s="89">
        <v>0.24866112015495609</v>
      </c>
      <c r="D16" s="89">
        <v>-2.4269819271203752</v>
      </c>
      <c r="F16" s="96"/>
    </row>
    <row r="17" spans="2:6" x14ac:dyDescent="0.2">
      <c r="B17" s="84">
        <v>2003</v>
      </c>
      <c r="C17" s="89">
        <v>-0.51296803013961378</v>
      </c>
      <c r="D17" s="89">
        <v>-2.3328253194048409</v>
      </c>
      <c r="F17" s="96"/>
    </row>
    <row r="18" spans="2:6" x14ac:dyDescent="0.2">
      <c r="B18" s="84">
        <v>2004</v>
      </c>
      <c r="C18" s="89">
        <v>0.62405324586348643</v>
      </c>
      <c r="D18" s="89">
        <v>-1.1963461216835336</v>
      </c>
      <c r="F18" s="97"/>
    </row>
    <row r="19" spans="2:6" x14ac:dyDescent="0.2">
      <c r="B19" s="84">
        <v>2005</v>
      </c>
      <c r="C19" s="89">
        <v>0.80503992237938671</v>
      </c>
      <c r="D19" s="89">
        <v>1.2204274957366312</v>
      </c>
      <c r="F19" s="96"/>
    </row>
    <row r="20" spans="2:6" x14ac:dyDescent="0.2">
      <c r="B20" s="84">
        <v>2006</v>
      </c>
      <c r="C20" s="89">
        <v>2.172120451833305</v>
      </c>
      <c r="D20" s="89">
        <v>2.8548152856561426</v>
      </c>
      <c r="F20" s="96"/>
    </row>
    <row r="21" spans="2:6" x14ac:dyDescent="0.2">
      <c r="B21" s="84">
        <v>2007</v>
      </c>
      <c r="C21" s="89">
        <v>2.4835581434939296</v>
      </c>
      <c r="D21" s="89">
        <v>2.9258886845334509</v>
      </c>
      <c r="F21" s="96"/>
    </row>
    <row r="22" spans="2:6" x14ac:dyDescent="0.2">
      <c r="B22" s="84">
        <v>2008</v>
      </c>
      <c r="C22" s="89">
        <v>2.4323360781387096</v>
      </c>
      <c r="D22" s="89">
        <v>1.9106087526709281</v>
      </c>
      <c r="F22" s="96"/>
    </row>
    <row r="23" spans="2:6" x14ac:dyDescent="0.2">
      <c r="B23" s="84">
        <v>2009</v>
      </c>
      <c r="C23" s="89">
        <v>-0.17532627756956681</v>
      </c>
      <c r="D23" s="89">
        <v>-0.1885941568911087</v>
      </c>
      <c r="F23" s="96"/>
    </row>
    <row r="24" spans="2:6" x14ac:dyDescent="0.2">
      <c r="B24" s="84">
        <v>2010</v>
      </c>
      <c r="C24" s="89">
        <v>0.42335827224838707</v>
      </c>
      <c r="D24" s="89">
        <v>0.73861855311656566</v>
      </c>
      <c r="F24" s="96"/>
    </row>
    <row r="25" spans="2:6" x14ac:dyDescent="0.2">
      <c r="B25" s="90">
        <v>2011</v>
      </c>
      <c r="C25" s="89">
        <v>1.7357627298479006</v>
      </c>
      <c r="D25" s="89">
        <v>7.0911769824902215</v>
      </c>
      <c r="F25" s="96"/>
    </row>
    <row r="26" spans="2:6" x14ac:dyDescent="0.2">
      <c r="B26" s="84">
        <v>2012</v>
      </c>
      <c r="C26" s="145">
        <v>1.0142720836298387</v>
      </c>
      <c r="D26" s="211">
        <v>0.62</v>
      </c>
      <c r="F26" s="96"/>
    </row>
    <row r="27" spans="2:6" x14ac:dyDescent="0.2">
      <c r="B27" s="84">
        <v>2013</v>
      </c>
      <c r="C27" s="145">
        <v>1.3475895886763254</v>
      </c>
      <c r="D27" s="211">
        <v>0.67</v>
      </c>
      <c r="F27" s="96"/>
    </row>
    <row r="28" spans="2:6" x14ac:dyDescent="0.2">
      <c r="B28" s="92">
        <v>2014</v>
      </c>
      <c r="C28" s="145">
        <v>1.2058663435415724</v>
      </c>
      <c r="D28" s="145">
        <v>1.74</v>
      </c>
    </row>
    <row r="29" spans="2:6" x14ac:dyDescent="0.2">
      <c r="B29" s="92">
        <v>2015</v>
      </c>
      <c r="C29" s="145">
        <v>0.49181632716743928</v>
      </c>
      <c r="D29" s="145">
        <v>0.55000000000000004</v>
      </c>
    </row>
    <row r="30" spans="2:6" x14ac:dyDescent="0.2">
      <c r="B30" s="92">
        <v>2016</v>
      </c>
      <c r="C30" s="146">
        <v>0.62165946195153055</v>
      </c>
      <c r="D30" s="146">
        <v>0.65</v>
      </c>
    </row>
    <row r="31" spans="2:6" x14ac:dyDescent="0.2">
      <c r="B31" s="92">
        <v>2017</v>
      </c>
      <c r="C31" s="146">
        <v>0.97612029530645772</v>
      </c>
      <c r="D31" s="146">
        <v>1.57</v>
      </c>
    </row>
    <row r="32" spans="2:6" x14ac:dyDescent="0.2">
      <c r="B32" s="92">
        <v>2018</v>
      </c>
      <c r="C32" s="146">
        <v>2.0139804729955104</v>
      </c>
      <c r="D32" s="146">
        <v>4.76</v>
      </c>
    </row>
    <row r="33" spans="2:9" ht="10.5" thickBot="1" x14ac:dyDescent="0.25">
      <c r="B33" s="75">
        <v>2019</v>
      </c>
      <c r="C33" s="147">
        <v>1.1304035499904053</v>
      </c>
      <c r="D33" s="147">
        <v>3.41</v>
      </c>
    </row>
    <row r="34" spans="2:9" ht="13.5" thickTop="1" x14ac:dyDescent="0.2">
      <c r="B34" s="215" t="s">
        <v>198</v>
      </c>
      <c r="C34" s="146"/>
      <c r="D34" s="146"/>
    </row>
    <row r="35" spans="2:9" x14ac:dyDescent="0.2">
      <c r="B35" s="81" t="s">
        <v>30</v>
      </c>
      <c r="D35" s="115" t="s">
        <v>193</v>
      </c>
      <c r="I35" s="85"/>
    </row>
    <row r="36" spans="2:9" x14ac:dyDescent="0.2">
      <c r="B36" s="81" t="s">
        <v>195</v>
      </c>
      <c r="I36" s="85"/>
    </row>
    <row r="39" spans="2:9" x14ac:dyDescent="0.2">
      <c r="C39" s="88"/>
    </row>
    <row r="41" spans="2:9" x14ac:dyDescent="0.2">
      <c r="D41" s="98"/>
    </row>
    <row r="42" spans="2:9" x14ac:dyDescent="0.2">
      <c r="D42" s="98"/>
    </row>
    <row r="43" spans="2:9" x14ac:dyDescent="0.2">
      <c r="D43" s="98"/>
    </row>
  </sheetData>
  <mergeCells count="1">
    <mergeCell ref="C4:D4"/>
  </mergeCells>
  <hyperlinks>
    <hyperlink ref="B1" location="'Titel'!A1" display="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16.26953125" style="81" customWidth="1"/>
    <col min="3" max="3" width="72.54296875" style="81" customWidth="1"/>
    <col min="4" max="4" width="26.54296875" style="81" bestFit="1" customWidth="1"/>
    <col min="5" max="16384" width="11.453125" style="81"/>
  </cols>
  <sheetData>
    <row r="1" spans="2:4" x14ac:dyDescent="0.2">
      <c r="B1" s="20" t="s">
        <v>9</v>
      </c>
    </row>
    <row r="2" spans="2:4" ht="11.5" x14ac:dyDescent="0.25">
      <c r="B2" s="144" t="s">
        <v>163</v>
      </c>
    </row>
    <row r="4" spans="2:4" ht="11" thickBot="1" x14ac:dyDescent="0.3">
      <c r="B4" s="105" t="s">
        <v>164</v>
      </c>
    </row>
    <row r="5" spans="2:4" ht="11" thickBot="1" x14ac:dyDescent="0.3">
      <c r="B5" s="106" t="s">
        <v>165</v>
      </c>
      <c r="C5" s="106" t="s">
        <v>9</v>
      </c>
      <c r="D5" s="107" t="s">
        <v>166</v>
      </c>
    </row>
    <row r="6" spans="2:4" ht="10.5" x14ac:dyDescent="0.25">
      <c r="B6" s="108">
        <v>261100</v>
      </c>
      <c r="C6" s="109" t="s">
        <v>33</v>
      </c>
      <c r="D6" s="124" t="s">
        <v>11</v>
      </c>
    </row>
    <row r="7" spans="2:4" ht="10.5" x14ac:dyDescent="0.25">
      <c r="B7" s="110">
        <v>261200</v>
      </c>
      <c r="C7" s="111" t="s">
        <v>34</v>
      </c>
      <c r="D7" s="125" t="s">
        <v>11</v>
      </c>
    </row>
    <row r="8" spans="2:4" ht="10.5" x14ac:dyDescent="0.25">
      <c r="B8" s="110">
        <v>262000</v>
      </c>
      <c r="C8" s="111" t="s">
        <v>35</v>
      </c>
      <c r="D8" s="125" t="s">
        <v>11</v>
      </c>
    </row>
    <row r="9" spans="2:4" ht="10.5" x14ac:dyDescent="0.25">
      <c r="B9" s="110">
        <v>263000</v>
      </c>
      <c r="C9" s="111" t="s">
        <v>36</v>
      </c>
      <c r="D9" s="125" t="s">
        <v>11</v>
      </c>
    </row>
    <row r="10" spans="2:4" ht="10.5" x14ac:dyDescent="0.25">
      <c r="B10" s="110">
        <v>264000</v>
      </c>
      <c r="C10" s="111" t="s">
        <v>37</v>
      </c>
      <c r="D10" s="125" t="s">
        <v>11</v>
      </c>
    </row>
    <row r="11" spans="2:4" ht="10.5" x14ac:dyDescent="0.25">
      <c r="B11" s="110">
        <v>268000</v>
      </c>
      <c r="C11" s="111" t="s">
        <v>38</v>
      </c>
      <c r="D11" s="125" t="s">
        <v>11</v>
      </c>
    </row>
    <row r="12" spans="2:4" ht="10.5" x14ac:dyDescent="0.25">
      <c r="B12" s="110">
        <v>465101</v>
      </c>
      <c r="C12" s="111" t="s">
        <v>39</v>
      </c>
      <c r="D12" s="125" t="s">
        <v>167</v>
      </c>
    </row>
    <row r="13" spans="2:4" ht="10.5" x14ac:dyDescent="0.25">
      <c r="B13" s="110">
        <v>465102</v>
      </c>
      <c r="C13" s="111" t="s">
        <v>40</v>
      </c>
      <c r="D13" s="125" t="s">
        <v>167</v>
      </c>
    </row>
    <row r="14" spans="2:4" ht="10.5" x14ac:dyDescent="0.25">
      <c r="B14" s="110">
        <v>465200</v>
      </c>
      <c r="C14" s="111" t="s">
        <v>41</v>
      </c>
      <c r="D14" s="125" t="s">
        <v>167</v>
      </c>
    </row>
    <row r="15" spans="2:4" ht="10.5" x14ac:dyDescent="0.25">
      <c r="B15" s="110">
        <v>582100</v>
      </c>
      <c r="C15" s="111" t="s">
        <v>42</v>
      </c>
      <c r="D15" s="125" t="s">
        <v>14</v>
      </c>
    </row>
    <row r="16" spans="2:4" ht="10.5" x14ac:dyDescent="0.25">
      <c r="B16" s="110">
        <v>582900</v>
      </c>
      <c r="C16" s="111" t="s">
        <v>43</v>
      </c>
      <c r="D16" s="125" t="s">
        <v>14</v>
      </c>
    </row>
    <row r="17" spans="2:4" ht="10.5" x14ac:dyDescent="0.25">
      <c r="B17" s="110">
        <v>611000</v>
      </c>
      <c r="C17" s="111" t="s">
        <v>44</v>
      </c>
      <c r="D17" s="125" t="s">
        <v>13</v>
      </c>
    </row>
    <row r="18" spans="2:4" ht="10.5" x14ac:dyDescent="0.25">
      <c r="B18" s="110">
        <v>612000</v>
      </c>
      <c r="C18" s="111" t="s">
        <v>45</v>
      </c>
      <c r="D18" s="125" t="s">
        <v>13</v>
      </c>
    </row>
    <row r="19" spans="2:4" ht="10.5" x14ac:dyDescent="0.25">
      <c r="B19" s="110">
        <v>613000</v>
      </c>
      <c r="C19" s="111" t="s">
        <v>46</v>
      </c>
      <c r="D19" s="125" t="s">
        <v>13</v>
      </c>
    </row>
    <row r="20" spans="2:4" ht="10.5" x14ac:dyDescent="0.25">
      <c r="B20" s="110">
        <v>619000</v>
      </c>
      <c r="C20" s="111" t="s">
        <v>47</v>
      </c>
      <c r="D20" s="125" t="s">
        <v>13</v>
      </c>
    </row>
    <row r="21" spans="2:4" ht="10.5" x14ac:dyDescent="0.25">
      <c r="B21" s="110">
        <v>620100</v>
      </c>
      <c r="C21" s="111" t="s">
        <v>48</v>
      </c>
      <c r="D21" s="125" t="s">
        <v>14</v>
      </c>
    </row>
    <row r="22" spans="2:4" ht="10.5" x14ac:dyDescent="0.25">
      <c r="B22" s="110">
        <v>620200</v>
      </c>
      <c r="C22" s="111" t="s">
        <v>49</v>
      </c>
      <c r="D22" s="125" t="s">
        <v>14</v>
      </c>
    </row>
    <row r="23" spans="2:4" ht="10.5" x14ac:dyDescent="0.25">
      <c r="B23" s="110">
        <v>620300</v>
      </c>
      <c r="C23" s="111" t="s">
        <v>50</v>
      </c>
      <c r="D23" s="125" t="s">
        <v>14</v>
      </c>
    </row>
    <row r="24" spans="2:4" ht="10.5" x14ac:dyDescent="0.25">
      <c r="B24" s="110">
        <v>620900</v>
      </c>
      <c r="C24" s="111" t="s">
        <v>51</v>
      </c>
      <c r="D24" s="125" t="s">
        <v>14</v>
      </c>
    </row>
    <row r="25" spans="2:4" ht="10.5" x14ac:dyDescent="0.25">
      <c r="B25" s="110">
        <v>631100</v>
      </c>
      <c r="C25" s="111" t="s">
        <v>52</v>
      </c>
      <c r="D25" s="125" t="s">
        <v>14</v>
      </c>
    </row>
    <row r="26" spans="2:4" ht="10.5" x14ac:dyDescent="0.25">
      <c r="B26" s="110">
        <v>631200</v>
      </c>
      <c r="C26" s="111" t="s">
        <v>53</v>
      </c>
      <c r="D26" s="125" t="s">
        <v>14</v>
      </c>
    </row>
    <row r="27" spans="2:4" ht="10.5" x14ac:dyDescent="0.25">
      <c r="B27" s="110">
        <v>951100</v>
      </c>
      <c r="C27" s="111" t="s">
        <v>54</v>
      </c>
      <c r="D27" s="125" t="s">
        <v>14</v>
      </c>
    </row>
    <row r="28" spans="2:4" ht="11" thickBot="1" x14ac:dyDescent="0.3">
      <c r="B28" s="112">
        <v>951200</v>
      </c>
      <c r="C28" s="113" t="s">
        <v>55</v>
      </c>
      <c r="D28" s="126" t="s">
        <v>13</v>
      </c>
    </row>
    <row r="29" spans="2:4" ht="10.5" x14ac:dyDescent="0.25">
      <c r="B29" s="114"/>
      <c r="C29" s="92"/>
      <c r="D29" s="84"/>
    </row>
    <row r="30" spans="2:4" ht="11" thickBot="1" x14ac:dyDescent="0.3">
      <c r="B30" s="80" t="s">
        <v>168</v>
      </c>
    </row>
    <row r="31" spans="2:4" ht="11" thickBot="1" x14ac:dyDescent="0.3">
      <c r="B31" s="106" t="s">
        <v>165</v>
      </c>
      <c r="C31" s="106" t="s">
        <v>9</v>
      </c>
      <c r="D31" s="107" t="s">
        <v>166</v>
      </c>
    </row>
    <row r="32" spans="2:4" ht="10.5" x14ac:dyDescent="0.25">
      <c r="B32" s="108">
        <v>581100</v>
      </c>
      <c r="C32" s="109" t="s">
        <v>58</v>
      </c>
      <c r="D32" s="109" t="s">
        <v>169</v>
      </c>
    </row>
    <row r="33" spans="2:4" ht="10.5" x14ac:dyDescent="0.25">
      <c r="B33" s="110">
        <v>581200</v>
      </c>
      <c r="C33" s="111" t="s">
        <v>59</v>
      </c>
      <c r="D33" s="111" t="s">
        <v>169</v>
      </c>
    </row>
    <row r="34" spans="2:4" ht="10.5" x14ac:dyDescent="0.25">
      <c r="B34" s="110">
        <v>581300</v>
      </c>
      <c r="C34" s="111" t="s">
        <v>60</v>
      </c>
      <c r="D34" s="111" t="s">
        <v>169</v>
      </c>
    </row>
    <row r="35" spans="2:4" ht="10.5" x14ac:dyDescent="0.25">
      <c r="B35" s="110">
        <v>581400</v>
      </c>
      <c r="C35" s="111" t="s">
        <v>61</v>
      </c>
      <c r="D35" s="111" t="s">
        <v>169</v>
      </c>
    </row>
    <row r="36" spans="2:4" ht="10.5" x14ac:dyDescent="0.25">
      <c r="B36" s="110">
        <v>581900</v>
      </c>
      <c r="C36" s="111" t="s">
        <v>62</v>
      </c>
      <c r="D36" s="111" t="s">
        <v>169</v>
      </c>
    </row>
    <row r="37" spans="2:4" ht="10.5" x14ac:dyDescent="0.25">
      <c r="B37" s="110">
        <v>591100</v>
      </c>
      <c r="C37" s="111" t="s">
        <v>63</v>
      </c>
      <c r="D37" s="111" t="s">
        <v>169</v>
      </c>
    </row>
    <row r="38" spans="2:4" ht="10.5" x14ac:dyDescent="0.25">
      <c r="B38" s="110">
        <v>591200</v>
      </c>
      <c r="C38" s="111" t="s">
        <v>64</v>
      </c>
      <c r="D38" s="111" t="s">
        <v>169</v>
      </c>
    </row>
    <row r="39" spans="2:4" ht="10.5" x14ac:dyDescent="0.25">
      <c r="B39" s="110">
        <v>591300</v>
      </c>
      <c r="C39" s="111" t="s">
        <v>65</v>
      </c>
      <c r="D39" s="111" t="s">
        <v>169</v>
      </c>
    </row>
    <row r="40" spans="2:4" ht="10.5" x14ac:dyDescent="0.25">
      <c r="B40" s="110">
        <v>591400</v>
      </c>
      <c r="C40" s="111" t="s">
        <v>66</v>
      </c>
      <c r="D40" s="111" t="s">
        <v>169</v>
      </c>
    </row>
    <row r="41" spans="2:4" ht="10.5" x14ac:dyDescent="0.25">
      <c r="B41" s="110">
        <v>592000</v>
      </c>
      <c r="C41" s="111" t="s">
        <v>67</v>
      </c>
      <c r="D41" s="111" t="s">
        <v>169</v>
      </c>
    </row>
    <row r="42" spans="2:4" ht="10.5" x14ac:dyDescent="0.25">
      <c r="B42" s="110">
        <v>601000</v>
      </c>
      <c r="C42" s="111" t="s">
        <v>68</v>
      </c>
      <c r="D42" s="111" t="s">
        <v>169</v>
      </c>
    </row>
    <row r="43" spans="2:4" ht="10.5" x14ac:dyDescent="0.25">
      <c r="B43" s="110">
        <v>602000</v>
      </c>
      <c r="C43" s="111" t="s">
        <v>69</v>
      </c>
      <c r="D43" s="111" t="s">
        <v>169</v>
      </c>
    </row>
    <row r="44" spans="2:4" ht="10.5" x14ac:dyDescent="0.25">
      <c r="B44" s="110">
        <v>639100</v>
      </c>
      <c r="C44" s="111" t="s">
        <v>70</v>
      </c>
      <c r="D44" s="111" t="s">
        <v>169</v>
      </c>
    </row>
    <row r="45" spans="2:4" ht="11" thickBot="1" x14ac:dyDescent="0.3">
      <c r="B45" s="112">
        <v>639900</v>
      </c>
      <c r="C45" s="113" t="s">
        <v>71</v>
      </c>
      <c r="D45" s="113" t="s">
        <v>169</v>
      </c>
    </row>
  </sheetData>
  <hyperlinks>
    <hyperlink ref="B1" location="'Titel'!A1" display="Titres"/>
  </hyperlink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Nomenklatur</vt:lpstr>
      <vt:lpstr>Tablang_2!Zone_d_impression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ind30603</dc:title>
  <dc:creator>SUKO</dc:creator>
  <cp:lastModifiedBy>Steiner Pittet Mary Josée BFS</cp:lastModifiedBy>
  <cp:lastPrinted>2022-10-10T07:45:04Z</cp:lastPrinted>
  <dcterms:created xsi:type="dcterms:W3CDTF">2003-01-22T11:05:24Z</dcterms:created>
  <dcterms:modified xsi:type="dcterms:W3CDTF">2022-10-10T07:45:32Z</dcterms:modified>
</cp:coreProperties>
</file>