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Q:\RU\MOBIL\731_Couts_et_financement_transports\731_1_Compte_des_transports\KFV-STATISTIK\KFV_2019\03-Publikation\02 DAM-Tabellen\03 Schiene\"/>
    </mc:Choice>
  </mc:AlternateContent>
  <bookViews>
    <workbookView xWindow="-30" yWindow="-30" windowWidth="19170" windowHeight="6150" tabRatio="737"/>
  </bookViews>
  <sheets>
    <sheet name="Contenu" sheetId="155" r:id="rId1"/>
    <sheet name="Explications" sheetId="153" r:id="rId2"/>
    <sheet name="Série chronologique" sheetId="139" r:id="rId3"/>
    <sheet name="2019" sheetId="161" r:id="rId4"/>
    <sheet name="2018" sheetId="160" r:id="rId5"/>
    <sheet name="2017" sheetId="159" r:id="rId6"/>
    <sheet name="2016" sheetId="158" r:id="rId7"/>
    <sheet name="2015" sheetId="157" r:id="rId8"/>
    <sheet name="2014" sheetId="154" r:id="rId9"/>
    <sheet name="2013" sheetId="147" r:id="rId10"/>
    <sheet name="2012" sheetId="138" r:id="rId11"/>
    <sheet name="2011" sheetId="142" r:id="rId12"/>
    <sheet name="2010" sheetId="144" r:id="rId13"/>
  </sheets>
  <definedNames>
    <definedName name="_xlnm.Print_Area" localSheetId="12">'2010'!$A$1:$L$46</definedName>
    <definedName name="_xlnm.Print_Area" localSheetId="11">'2011'!$A$1:$L$46</definedName>
    <definedName name="_xlnm.Print_Area" localSheetId="10">'2012'!$A$1:$L$46</definedName>
    <definedName name="_xlnm.Print_Area" localSheetId="9">'2013'!$A$1:$L$46</definedName>
    <definedName name="_xlnm.Print_Area" localSheetId="8">'2014'!$A$1:$L$46</definedName>
    <definedName name="_xlnm.Print_Area" localSheetId="7">'2015'!$A$1:$L$46</definedName>
    <definedName name="_xlnm.Print_Area" localSheetId="6">'2016'!$A$1:$L$46</definedName>
    <definedName name="_xlnm.Print_Area" localSheetId="5">'2017'!$A$1:$L$46</definedName>
    <definedName name="_xlnm.Print_Area" localSheetId="4">'2018'!$A$1:$L$46</definedName>
    <definedName name="_xlnm.Print_Area" localSheetId="3">'2019'!$A$1:$L$46</definedName>
    <definedName name="_xlnm.Print_Area" localSheetId="0">Contenu!$A$1:$E$25</definedName>
    <definedName name="_xlnm.Print_Area" localSheetId="1">Explications!$A$1:$D$39</definedName>
    <definedName name="_xlnm.Print_Area" localSheetId="2">'Série chronologique'!$A$1:$BP$47</definedName>
  </definedNames>
  <calcPr calcId="162913"/>
</workbook>
</file>

<file path=xl/calcChain.xml><?xml version="1.0" encoding="utf-8"?>
<calcChain xmlns="http://schemas.openxmlformats.org/spreadsheetml/2006/main">
  <c r="AG44" i="161" l="1"/>
  <c r="X44" i="161"/>
  <c r="AG44" i="160" l="1"/>
  <c r="X44" i="160"/>
  <c r="AG44" i="159" l="1"/>
  <c r="X44" i="159"/>
  <c r="AG44" i="158"/>
  <c r="X44" i="158"/>
  <c r="AG44" i="144" l="1"/>
  <c r="X44" i="144"/>
  <c r="AG44" i="142"/>
  <c r="X44" i="142"/>
  <c r="AG44" i="138"/>
  <c r="X44" i="138"/>
  <c r="AG44" i="147"/>
  <c r="X44" i="147"/>
  <c r="AG44" i="154"/>
  <c r="X44" i="154"/>
  <c r="AG44" i="157" l="1"/>
  <c r="X44" i="157"/>
  <c r="C19" i="157"/>
  <c r="C18" i="157"/>
  <c r="X45" i="139" l="1"/>
  <c r="C18" i="154" l="1"/>
  <c r="C19" i="138"/>
  <c r="C18" i="138"/>
  <c r="C19" i="154"/>
</calcChain>
</file>

<file path=xl/sharedStrings.xml><?xml version="1.0" encoding="utf-8"?>
<sst xmlns="http://schemas.openxmlformats.org/spreadsheetml/2006/main" count="1215" uniqueCount="88">
  <si>
    <t>◄</t>
  </si>
  <si>
    <t>…</t>
  </si>
  <si>
    <t xml:space="preserve">verkehr@bfs.admin.ch </t>
  </si>
  <si>
    <t>T-SU 11.02.03.04</t>
  </si>
  <si>
    <t>Coûts et financement des transports</t>
  </si>
  <si>
    <t xml:space="preserve">Données financières des entreprises de chemin de fer </t>
  </si>
  <si>
    <t>Table des matières</t>
  </si>
  <si>
    <t>État</t>
  </si>
  <si>
    <t>Explications</t>
  </si>
  <si>
    <t>Source :</t>
  </si>
  <si>
    <t>OFS – Coûts et financement des transports (CFT)</t>
  </si>
  <si>
    <t>Renseignements :</t>
  </si>
  <si>
    <t>Office fédéral de la statistique, Section Mobilité, 058 463 64 68,</t>
  </si>
  <si>
    <t>Source : OFS – Coûts et financement des transports (CFT)</t>
  </si>
  <si>
    <t xml:space="preserve">Renseignements : Office fédéral de la statistique, Section Mobilité, 058 463 64 68, verkehr@bfs.admin.ch </t>
  </si>
  <si>
    <t>Données financières des entreprises de chemin de fer, 2010</t>
  </si>
  <si>
    <t>en millions de francs</t>
  </si>
  <si>
    <t>Produits</t>
  </si>
  <si>
    <t>Produits du transport de personnes</t>
  </si>
  <si>
    <t>Produits du transport de marchandises</t>
  </si>
  <si>
    <t>Produits des indemnités d’infrastructure</t>
  </si>
  <si>
    <r>
      <t>Autres produits directement liés aux activités de transport</t>
    </r>
    <r>
      <rPr>
        <vertAlign val="superscript"/>
        <sz val="8"/>
        <rFont val="Arial"/>
        <family val="2"/>
      </rPr>
      <t>6</t>
    </r>
  </si>
  <si>
    <r>
      <t>Autres produits</t>
    </r>
    <r>
      <rPr>
        <vertAlign val="superscript"/>
        <sz val="8"/>
        <rFont val="Arial"/>
        <family val="2"/>
      </rPr>
      <t>7</t>
    </r>
  </si>
  <si>
    <t>Charges</t>
  </si>
  <si>
    <t>selon le type de charge</t>
  </si>
  <si>
    <t>Charges d’exploitation</t>
  </si>
  <si>
    <t>Charges de personnel</t>
  </si>
  <si>
    <t>Dépenses de matériel et charges d’exploitation restantes</t>
  </si>
  <si>
    <t>dont indemnités d’infrastructure</t>
  </si>
  <si>
    <t>Coûts de capital</t>
  </si>
  <si>
    <t>Amortissements</t>
  </si>
  <si>
    <t>selon le lien avec les activités de transport</t>
  </si>
  <si>
    <r>
      <t>Charges pour activités directement liées aux activités de transport</t>
    </r>
    <r>
      <rPr>
        <vertAlign val="superscript"/>
        <sz val="8"/>
        <rFont val="Arial"/>
        <family val="2"/>
      </rPr>
      <t>8</t>
    </r>
  </si>
  <si>
    <r>
      <t>Charges pour activités sans lien direct avec les activités de transport</t>
    </r>
    <r>
      <rPr>
        <vertAlign val="superscript"/>
        <sz val="8"/>
        <rFont val="Arial"/>
        <family val="2"/>
      </rPr>
      <t>9</t>
    </r>
  </si>
  <si>
    <r>
      <t>Compte 
d’entreprise</t>
    </r>
    <r>
      <rPr>
        <b/>
        <vertAlign val="superscript"/>
        <sz val="8"/>
        <rFont val="Arial"/>
        <family val="2"/>
      </rPr>
      <t>1</t>
    </r>
  </si>
  <si>
    <r>
      <t>Compte par secteur</t>
    </r>
    <r>
      <rPr>
        <b/>
        <vertAlign val="superscript"/>
        <sz val="8"/>
        <rFont val="Arial"/>
        <family val="2"/>
      </rPr>
      <t>2</t>
    </r>
  </si>
  <si>
    <r>
      <t>Transport de personnes</t>
    </r>
    <r>
      <rPr>
        <vertAlign val="superscript"/>
        <sz val="8"/>
        <rFont val="Arial"/>
        <family val="2"/>
      </rPr>
      <t>3</t>
    </r>
  </si>
  <si>
    <r>
      <t>Transport de marchandises</t>
    </r>
    <r>
      <rPr>
        <vertAlign val="superscript"/>
        <sz val="8"/>
        <rFont val="Arial"/>
        <family val="2"/>
      </rPr>
      <t>3</t>
    </r>
  </si>
  <si>
    <r>
      <t>Infrastructure</t>
    </r>
    <r>
      <rPr>
        <vertAlign val="superscript"/>
        <sz val="8"/>
        <rFont val="Arial"/>
        <family val="2"/>
      </rPr>
      <t>4</t>
    </r>
  </si>
  <si>
    <r>
      <t>Activités annexes</t>
    </r>
    <r>
      <rPr>
        <vertAlign val="superscript"/>
        <sz val="8"/>
        <rFont val="Arial"/>
        <family val="2"/>
      </rPr>
      <t>5</t>
    </r>
  </si>
  <si>
    <t>Dans le compte d’entreprise consolidé, les imputations internes entre les secteurs ont été éliminées.</t>
  </si>
  <si>
    <t>Les résultats des secteurs contiennent aussi les imputations internes (par ex. redevance d’utilisation des sillons du secteur Transports au secteur Infrastructure de la même entreprise).</t>
  </si>
  <si>
    <t>Uniquement transports sur le territoire suisse</t>
  </si>
  <si>
    <t>Uniquement infrastructure de base (sans les activités accessoires)</t>
  </si>
  <si>
    <t xml:space="preserve">Activités accessoires (par ex. immeubles) et transports à l’étranger </t>
  </si>
  <si>
    <t>Par ex. gains provenant de cessions d’installations de transport</t>
  </si>
  <si>
    <t>Produits sans lien direct avec les activités de transport, mais comptabilisés dans un des secteurs Transport de personnes, Transport de marchandises ou Infrastructure
(par ex. prestations propres, prestations pour des tiers, produits de loyer et de bail)</t>
  </si>
  <si>
    <t>Poste de contrepartie aux postes de produits suivants: Produits du transport de personnes, produits du transport de marchandises, indemnités d’infrastructure, autres produits directement liées aux propres activités de transport. Ces charges sont pertinentes pour les calculs de la statistique CFT.</t>
  </si>
  <si>
    <t>Poste de contrepartie aux «Autres produits». Ces charges ne sont pas pertinentes pour les calculs de la statistique CFT.</t>
  </si>
  <si>
    <t>Chiffre inconnu (pas [encore] relevé ou pas [encore] calculé)</t>
  </si>
  <si>
    <r>
      <t>Compte d’entreprise</t>
    </r>
    <r>
      <rPr>
        <b/>
        <vertAlign val="superscript"/>
        <sz val="8"/>
        <rFont val="Arial"/>
        <family val="2"/>
      </rPr>
      <t>4</t>
    </r>
  </si>
  <si>
    <t>Contributions des pouvoirs publics</t>
  </si>
  <si>
    <t>dont produits des indemnités d’infrastructure</t>
  </si>
  <si>
    <t>A partir de 2001 : nouvelle méthodologie selon la révision du Compte ferroviaire 2000</t>
  </si>
  <si>
    <t xml:space="preserve">A partir de 2008 : Les activités des entreprises de chemin de fer suisses à l’étranger ne sont plus considérées; en revanche, les activités des entreprises de chemin de fer étrangères en Suisse sont saisies (selon le principe de la territorialité). </t>
  </si>
  <si>
    <t>A partir de 2010 : selon la méthodologie «Statistique CFT»</t>
  </si>
  <si>
    <t>Les données sont tirées des comptes consolidés des entreprises de chemin de fer, dans lesquels les imputations internes entre les secteurs (Transport de personnes, Transport de marchandises, Infrastructure) ont été éliminées.</t>
  </si>
  <si>
    <t>Contributions des collectivités publiques</t>
  </si>
  <si>
    <t>Confédération</t>
  </si>
  <si>
    <t>Cantons et communes</t>
  </si>
  <si>
    <t>Contributions d'investissement pour les infrastructures</t>
  </si>
  <si>
    <t>Contributions d'exploitation pour les infrastructures</t>
  </si>
  <si>
    <t>selon le bailleur de fonds</t>
  </si>
  <si>
    <t>Indemnités de transport</t>
  </si>
  <si>
    <t>selon le type de contribution</t>
  </si>
  <si>
    <t>dont produits du transport</t>
  </si>
  <si>
    <r>
      <t xml:space="preserve">Secteur 'Transport de personnes' </t>
    </r>
    <r>
      <rPr>
        <b/>
        <vertAlign val="superscript"/>
        <sz val="8"/>
        <rFont val="Arial"/>
        <family val="2"/>
      </rPr>
      <t>5</t>
    </r>
  </si>
  <si>
    <r>
      <t xml:space="preserve">Secteur 'Transport de marchandises' </t>
    </r>
    <r>
      <rPr>
        <b/>
        <vertAlign val="superscript"/>
        <sz val="8"/>
        <rFont val="Arial"/>
        <family val="2"/>
      </rPr>
      <t>5</t>
    </r>
  </si>
  <si>
    <r>
      <t xml:space="preserve">Secteur 'Infrastructure' </t>
    </r>
    <r>
      <rPr>
        <b/>
        <vertAlign val="superscript"/>
        <sz val="8"/>
        <rFont val="Arial"/>
        <family val="2"/>
      </rPr>
      <t>5</t>
    </r>
  </si>
  <si>
    <t>Produits provenant de personnes ou d'entreprises privées</t>
  </si>
  <si>
    <r>
      <t xml:space="preserve">2001 </t>
    </r>
    <r>
      <rPr>
        <vertAlign val="superscript"/>
        <sz val="8"/>
        <rFont val="Arial"/>
        <family val="2"/>
      </rPr>
      <t>1</t>
    </r>
  </si>
  <si>
    <r>
      <t xml:space="preserve">2008 </t>
    </r>
    <r>
      <rPr>
        <vertAlign val="superscript"/>
        <sz val="8"/>
        <rFont val="Arial"/>
        <family val="2"/>
      </rPr>
      <t>2</t>
    </r>
  </si>
  <si>
    <r>
      <t xml:space="preserve">2010 </t>
    </r>
    <r>
      <rPr>
        <vertAlign val="superscript"/>
        <sz val="8"/>
        <rFont val="Arial"/>
        <family val="2"/>
      </rPr>
      <t>3</t>
    </r>
  </si>
  <si>
    <t>Données financières des entreprises de chemin de fer, 2011</t>
  </si>
  <si>
    <t>Données financières des entreprises de chemin de fer, 2012</t>
  </si>
  <si>
    <t>Données financières des entreprises de chemin de fer, 2013</t>
  </si>
  <si>
    <t>Données financières des entreprises de chemin de fer, 2014</t>
  </si>
  <si>
    <t>Données financières des entreprises de chemin de fer, 2015</t>
  </si>
  <si>
    <t>Données financières des entreprises de chemin de fer, 2016</t>
  </si>
  <si>
    <t>Données financières des entreprises de chemin de fer, 2017</t>
  </si>
  <si>
    <t>Intérêts et autres charges financières</t>
  </si>
  <si>
    <t>© OFS</t>
  </si>
  <si>
    <t>Données financières des entreprises de chemin de fer, 2018</t>
  </si>
  <si>
    <t>Données financières des entreprises de chemin de fer, 1987-2019</t>
  </si>
  <si>
    <t>novembre 2022</t>
  </si>
  <si>
    <t>Série chronologique 1987-2019</t>
  </si>
  <si>
    <t>Données financières des entreprises de chemin de fer, 2019</t>
  </si>
  <si>
    <t>État : novembre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</si>
</sst>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 #,##0.00_ ;_ * \-#,##0.00_ ;_ * &quot;-&quot;??_ ;_ @_ "/>
    <numFmt numFmtId="165" formatCode="_ * #,##0.0_ ;_ * \-#,##0.0_ ;_ * &quot;-&quot;??_ ;_ @_ "/>
    <numFmt numFmtId="166" formatCode="_ * #,##0.0_ ;_ * \-#,##0.0_ ;_ * &quot;-&quot;?_ ;_ @_ "/>
    <numFmt numFmtId="167" formatCode="_ [$€-2]\ * #,##0.00_ ;_ [$€-2]\ * \-#,##0.00_ ;_ [$€-2]\ * &quot;-&quot;??_ "/>
    <numFmt numFmtId="168" formatCode="#,###,##0.0__;\-###,###.0__;\-__;@__\ "/>
    <numFmt numFmtId="169" formatCode="_(* #,##0.00_);_(* \(#,##0.00\);_(* &quot;-&quot;??_);_(@_)"/>
    <numFmt numFmtId="170" formatCode="_ * #\ ##0_ ;_ * \-#\ ##0_ ;_ * &quot;-&quot;_ ;_ @_ "/>
    <numFmt numFmtId="171" formatCode="_(* #,##0_);_(* \(#,##0\);_(* &quot;-&quot;_);_(@_)"/>
  </numFmts>
  <fonts count="41">
    <font>
      <sz val="10"/>
      <name val="Arial"/>
    </font>
    <font>
      <sz val="11"/>
      <color theme="1"/>
      <name val="Arial"/>
      <family val="2"/>
    </font>
    <font>
      <sz val="10"/>
      <name val="Arial"/>
      <family val="2"/>
    </font>
    <font>
      <u/>
      <sz val="10"/>
      <color indexed="12"/>
      <name val="Arial"/>
      <family val="2"/>
    </font>
    <font>
      <sz val="8"/>
      <name val="Arial"/>
      <family val="2"/>
    </font>
    <font>
      <sz val="10"/>
      <name val="Arial"/>
      <family val="2"/>
    </font>
    <font>
      <b/>
      <sz val="9"/>
      <name val="Arial"/>
      <family val="2"/>
    </font>
    <font>
      <sz val="9"/>
      <name val="Arial"/>
      <family val="2"/>
    </font>
    <font>
      <sz val="10"/>
      <name val="Helv"/>
    </font>
    <font>
      <u/>
      <sz val="10"/>
      <color indexed="12"/>
      <name val="MS Sans Serif"/>
      <family val="2"/>
    </font>
    <font>
      <sz val="10"/>
      <name val="ITC Officina Sans Book"/>
    </font>
    <font>
      <sz val="12"/>
      <name val="Times New Roman"/>
      <family val="1"/>
    </font>
    <font>
      <u/>
      <sz val="8"/>
      <color indexed="12"/>
      <name val="Arial"/>
      <family val="2"/>
    </font>
    <font>
      <b/>
      <sz val="8"/>
      <name val="Arial"/>
      <family val="2"/>
    </font>
    <font>
      <b/>
      <sz val="24"/>
      <name val="Arial"/>
      <family val="2"/>
    </font>
    <font>
      <sz val="7"/>
      <name val="Arial"/>
      <family val="2"/>
    </font>
    <font>
      <sz val="18"/>
      <name val="Arial"/>
      <family val="2"/>
    </font>
    <font>
      <sz val="11"/>
      <name val="Arial"/>
      <family val="2"/>
    </font>
    <font>
      <sz val="8"/>
      <name val="Arial Narrow"/>
      <family val="2"/>
    </font>
    <font>
      <sz val="8"/>
      <name val="Arial"/>
      <family val="2"/>
    </font>
    <font>
      <i/>
      <sz val="8"/>
      <name val="Arial"/>
      <family val="2"/>
    </font>
    <font>
      <b/>
      <sz val="10"/>
      <name val="Arial"/>
      <family val="2"/>
    </font>
    <font>
      <sz val="11"/>
      <color theme="1"/>
      <name val="Arial"/>
      <family val="2"/>
    </font>
    <font>
      <u/>
      <sz val="11"/>
      <color theme="10"/>
      <name val="Arial"/>
      <family val="2"/>
    </font>
    <font>
      <sz val="11"/>
      <color theme="10"/>
      <name val="Cambria"/>
      <family val="1"/>
    </font>
    <font>
      <b/>
      <sz val="12"/>
      <name val="Arial"/>
      <family val="2"/>
    </font>
    <font>
      <sz val="12"/>
      <name val="Arial"/>
      <family val="2"/>
    </font>
    <font>
      <sz val="16"/>
      <name val="Arial"/>
      <family val="2"/>
    </font>
    <font>
      <sz val="10"/>
      <color indexed="12"/>
      <name val="Arial"/>
      <family val="2"/>
    </font>
    <font>
      <sz val="11"/>
      <name val="Roboto Light"/>
    </font>
    <font>
      <sz val="8"/>
      <name val="Roboto Light"/>
    </font>
    <font>
      <sz val="8"/>
      <color theme="1"/>
      <name val="Roboto Light"/>
    </font>
    <font>
      <sz val="7"/>
      <name val="Roboto Light"/>
    </font>
    <font>
      <sz val="16"/>
      <name val="Roboto Medium"/>
    </font>
    <font>
      <sz val="8"/>
      <color theme="1"/>
      <name val="Arial"/>
      <family val="2"/>
    </font>
    <font>
      <b/>
      <vertAlign val="superscript"/>
      <sz val="8"/>
      <name val="Arial"/>
      <family val="2"/>
    </font>
    <font>
      <vertAlign val="superscript"/>
      <sz val="8"/>
      <name val="Arial"/>
      <family val="2"/>
    </font>
    <font>
      <b/>
      <sz val="8"/>
      <color theme="1"/>
      <name val="Arial"/>
      <family val="2"/>
    </font>
    <font>
      <i/>
      <sz val="8"/>
      <color theme="1"/>
      <name val="Arial"/>
      <family val="2"/>
    </font>
    <font>
      <sz val="8"/>
      <color rgb="FFFF0000"/>
      <name val="Arial Narrow"/>
      <family val="2"/>
    </font>
    <font>
      <vertAlign val="superscript"/>
      <sz val="8"/>
      <color theme="1"/>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79998168889431442"/>
        <bgColor indexed="64"/>
      </patternFill>
    </fill>
    <fill>
      <patternFill patternType="solid">
        <fgColor rgb="FFE8EAF7"/>
        <bgColor indexed="64"/>
      </patternFill>
    </fill>
  </fills>
  <borders count="18">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diagonal/>
    </border>
    <border>
      <left style="thin">
        <color indexed="64"/>
      </left>
      <right/>
      <top style="thin">
        <color indexed="64"/>
      </top>
      <bottom/>
      <diagonal/>
    </border>
    <border>
      <left style="double">
        <color indexed="64"/>
      </left>
      <right/>
      <top style="thin">
        <color indexed="64"/>
      </top>
      <bottom style="thin">
        <color indexed="64"/>
      </bottom>
      <diagonal/>
    </border>
  </borders>
  <cellStyleXfs count="26">
    <xf numFmtId="0" fontId="0" fillId="0" borderId="0"/>
    <xf numFmtId="164" fontId="22" fillId="0" borderId="0" applyFont="0" applyFill="0" applyBorder="0" applyAlignment="0" applyProtection="0"/>
    <xf numFmtId="164" fontId="5" fillId="0" borderId="0" applyFont="0" applyFill="0" applyBorder="0" applyAlignment="0" applyProtection="0"/>
    <xf numFmtId="167" fontId="10" fillId="0" borderId="0" applyFont="0" applyFill="0" applyBorder="0" applyAlignment="0" applyProtection="0"/>
    <xf numFmtId="0" fontId="9" fillId="0" borderId="0" applyNumberFormat="0" applyFill="0" applyBorder="0" applyAlignment="0" applyProtection="0"/>
    <xf numFmtId="164" fontId="2" fillId="0" borderId="0" applyFont="0" applyFill="0" applyBorder="0" applyAlignment="0" applyProtection="0"/>
    <xf numFmtId="164" fontId="22" fillId="0" borderId="0" applyFont="0" applyFill="0" applyBorder="0" applyAlignment="0" applyProtection="0"/>
    <xf numFmtId="0" fontId="3"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23" fillId="0" borderId="0" applyNumberFormat="0" applyFill="0" applyBorder="0" applyAlignment="0" applyProtection="0"/>
    <xf numFmtId="9" fontId="22" fillId="0" borderId="0" applyFont="0" applyFill="0" applyBorder="0" applyAlignment="0" applyProtection="0"/>
    <xf numFmtId="9" fontId="5" fillId="0" borderId="0" applyFont="0" applyFill="0" applyBorder="0" applyAlignment="0" applyProtection="0"/>
    <xf numFmtId="9" fontId="22" fillId="0" borderId="0" applyFont="0" applyFill="0" applyBorder="0" applyAlignment="0" applyProtection="0"/>
    <xf numFmtId="0" fontId="22" fillId="0" borderId="0"/>
    <xf numFmtId="0" fontId="22" fillId="0" borderId="0"/>
    <xf numFmtId="0" fontId="11" fillId="0" borderId="0"/>
    <xf numFmtId="0" fontId="4" fillId="0" borderId="0"/>
    <xf numFmtId="0" fontId="5" fillId="0" borderId="0"/>
    <xf numFmtId="0" fontId="8" fillId="0" borderId="0"/>
    <xf numFmtId="0" fontId="22" fillId="0" borderId="0"/>
    <xf numFmtId="0" fontId="19" fillId="0" borderId="0"/>
    <xf numFmtId="0" fontId="2" fillId="0" borderId="0"/>
    <xf numFmtId="0" fontId="22" fillId="0" borderId="0"/>
    <xf numFmtId="0" fontId="4" fillId="0" borderId="0"/>
    <xf numFmtId="0" fontId="1" fillId="0" borderId="0"/>
    <xf numFmtId="0" fontId="4" fillId="0" borderId="0"/>
  </cellStyleXfs>
  <cellXfs count="182">
    <xf numFmtId="0" fontId="0" fillId="0" borderId="0" xfId="0"/>
    <xf numFmtId="0" fontId="4" fillId="0" borderId="0" xfId="16"/>
    <xf numFmtId="0" fontId="14" fillId="0" borderId="0" xfId="16" applyFont="1" applyAlignment="1">
      <alignment vertical="top"/>
    </xf>
    <xf numFmtId="0" fontId="15" fillId="0" borderId="0" xfId="23" applyFont="1" applyAlignment="1">
      <alignment vertical="top"/>
    </xf>
    <xf numFmtId="0" fontId="16" fillId="3" borderId="0" xfId="16" applyFont="1" applyFill="1" applyAlignment="1">
      <alignment vertical="top"/>
    </xf>
    <xf numFmtId="0" fontId="4" fillId="3" borderId="0" xfId="16" applyFill="1"/>
    <xf numFmtId="0" fontId="17" fillId="3" borderId="0" xfId="16" applyFont="1" applyFill="1" applyAlignment="1"/>
    <xf numFmtId="0" fontId="4" fillId="0" borderId="0" xfId="16" applyBorder="1"/>
    <xf numFmtId="0" fontId="6" fillId="3" borderId="0" xfId="19" applyFont="1" applyFill="1" applyBorder="1" applyAlignment="1">
      <alignment vertical="center"/>
    </xf>
    <xf numFmtId="0" fontId="18" fillId="3" borderId="0" xfId="19" applyFont="1" applyFill="1" applyBorder="1"/>
    <xf numFmtId="0" fontId="24" fillId="3" borderId="0" xfId="9" applyFont="1" applyFill="1" applyAlignment="1" applyProtection="1">
      <alignment horizontal="right" vertical="top"/>
    </xf>
    <xf numFmtId="0" fontId="7" fillId="3" borderId="0" xfId="19" applyFont="1" applyFill="1" applyBorder="1" applyAlignment="1">
      <alignment vertical="center"/>
    </xf>
    <xf numFmtId="0" fontId="18" fillId="3" borderId="0" xfId="19" applyFont="1" applyFill="1" applyBorder="1" applyAlignment="1">
      <alignment vertical="center"/>
    </xf>
    <xf numFmtId="0" fontId="18" fillId="3" borderId="0" xfId="19" applyNumberFormat="1" applyFont="1" applyFill="1" applyBorder="1" applyAlignment="1">
      <alignment horizontal="left"/>
    </xf>
    <xf numFmtId="166" fontId="18" fillId="3" borderId="0" xfId="19" applyNumberFormat="1" applyFont="1" applyFill="1" applyBorder="1"/>
    <xf numFmtId="0" fontId="4" fillId="3" borderId="0" xfId="19" applyFont="1" applyFill="1" applyBorder="1" applyAlignment="1">
      <alignment vertical="center"/>
    </xf>
    <xf numFmtId="0" fontId="4" fillId="3" borderId="4" xfId="19" applyFont="1" applyFill="1" applyBorder="1" applyAlignment="1">
      <alignment vertical="center"/>
    </xf>
    <xf numFmtId="0" fontId="13" fillId="3" borderId="0" xfId="19" applyFont="1" applyFill="1" applyBorder="1" applyAlignment="1">
      <alignment vertical="center"/>
    </xf>
    <xf numFmtId="0" fontId="20" fillId="3" borderId="0" xfId="19" applyFont="1" applyFill="1" applyBorder="1" applyAlignment="1">
      <alignment vertical="center"/>
    </xf>
    <xf numFmtId="0" fontId="21" fillId="3" borderId="0" xfId="19" applyFont="1" applyFill="1" applyBorder="1" applyAlignment="1">
      <alignment vertical="center"/>
    </xf>
    <xf numFmtId="0" fontId="25" fillId="4" borderId="0" xfId="24" applyFont="1" applyFill="1" applyAlignment="1">
      <alignment vertical="top"/>
    </xf>
    <xf numFmtId="0" fontId="26" fillId="4" borderId="0" xfId="24" applyFont="1" applyFill="1" applyAlignment="1">
      <alignment vertical="top"/>
    </xf>
    <xf numFmtId="0" fontId="26" fillId="4" borderId="0" xfId="25" applyFont="1" applyFill="1" applyAlignment="1">
      <alignment vertical="top"/>
    </xf>
    <xf numFmtId="0" fontId="17" fillId="0" borderId="0" xfId="16" applyFont="1"/>
    <xf numFmtId="0" fontId="4" fillId="4" borderId="0" xfId="25" applyFont="1" applyFill="1" applyAlignment="1">
      <alignment horizontal="left" vertical="center"/>
    </xf>
    <xf numFmtId="0" fontId="26" fillId="0" borderId="0" xfId="25" applyFont="1" applyFill="1" applyAlignment="1">
      <alignment vertical="top"/>
    </xf>
    <xf numFmtId="0" fontId="27" fillId="0" borderId="0" xfId="25" applyFont="1" applyAlignment="1">
      <alignment vertical="top"/>
    </xf>
    <xf numFmtId="0" fontId="4" fillId="0" borderId="0" xfId="25" applyAlignment="1">
      <alignment vertical="top"/>
    </xf>
    <xf numFmtId="0" fontId="21" fillId="0" borderId="0" xfId="25" applyFont="1" applyFill="1" applyBorder="1" applyAlignment="1">
      <alignment vertical="top"/>
    </xf>
    <xf numFmtId="0" fontId="4" fillId="0" borderId="0" xfId="25" applyFont="1" applyFill="1" applyBorder="1" applyAlignment="1">
      <alignment horizontal="right" vertical="top" wrapText="1"/>
    </xf>
    <xf numFmtId="14" fontId="4" fillId="0" borderId="13" xfId="25" applyNumberFormat="1" applyFont="1" applyBorder="1" applyAlignment="1">
      <alignment horizontal="right" vertical="top" wrapText="1"/>
    </xf>
    <xf numFmtId="0" fontId="4" fillId="0" borderId="0" xfId="25" applyBorder="1" applyAlignment="1">
      <alignment vertical="top"/>
    </xf>
    <xf numFmtId="0" fontId="4" fillId="0" borderId="0" xfId="25" applyNumberFormat="1" applyFont="1" applyFill="1" applyAlignment="1">
      <alignment horizontal="left"/>
    </xf>
    <xf numFmtId="0" fontId="26" fillId="0" borderId="0" xfId="25" applyFont="1"/>
    <xf numFmtId="0" fontId="4" fillId="0" borderId="0" xfId="25"/>
    <xf numFmtId="0" fontId="28" fillId="0" borderId="0" xfId="7" applyFont="1" applyAlignment="1" applyProtection="1">
      <alignment horizontal="right" vertical="top"/>
    </xf>
    <xf numFmtId="0" fontId="6" fillId="3" borderId="0" xfId="9" applyFont="1" applyFill="1" applyBorder="1" applyAlignment="1" applyProtection="1">
      <alignment horizontal="right" vertical="center"/>
    </xf>
    <xf numFmtId="0" fontId="29" fillId="3" borderId="0" xfId="16" applyFont="1" applyFill="1"/>
    <xf numFmtId="0" fontId="30" fillId="3" borderId="0" xfId="16" applyFont="1" applyFill="1" applyAlignment="1"/>
    <xf numFmtId="0" fontId="30" fillId="3" borderId="0" xfId="16" applyFont="1" applyFill="1"/>
    <xf numFmtId="0" fontId="30" fillId="3" borderId="0" xfId="16" applyFont="1" applyFill="1" applyAlignment="1">
      <alignment wrapText="1"/>
    </xf>
    <xf numFmtId="0" fontId="31" fillId="3" borderId="0" xfId="22" applyFont="1" applyFill="1" applyAlignment="1">
      <alignment vertical="center"/>
    </xf>
    <xf numFmtId="0" fontId="32" fillId="3" borderId="0" xfId="16" applyFont="1" applyFill="1"/>
    <xf numFmtId="0" fontId="30" fillId="0" borderId="0" xfId="25" applyFont="1" applyBorder="1"/>
    <xf numFmtId="0" fontId="30" fillId="0" borderId="1" xfId="25" applyFont="1" applyBorder="1"/>
    <xf numFmtId="0" fontId="4" fillId="0" borderId="0" xfId="25" applyFont="1" applyBorder="1"/>
    <xf numFmtId="0" fontId="4" fillId="0" borderId="0" xfId="25" applyFont="1"/>
    <xf numFmtId="0" fontId="4" fillId="0" borderId="0" xfId="25" applyBorder="1"/>
    <xf numFmtId="0" fontId="30" fillId="0" borderId="0" xfId="25" applyFont="1"/>
    <xf numFmtId="0" fontId="34" fillId="3" borderId="0" xfId="0" applyFont="1" applyFill="1" applyAlignment="1">
      <alignment vertical="center"/>
    </xf>
    <xf numFmtId="0" fontId="4" fillId="3" borderId="0" xfId="0" applyFont="1" applyFill="1" applyBorder="1"/>
    <xf numFmtId="14" fontId="4" fillId="0" borderId="13" xfId="25" quotePrefix="1" applyNumberFormat="1" applyFont="1" applyBorder="1" applyAlignment="1">
      <alignment horizontal="right" vertical="top" wrapText="1"/>
    </xf>
    <xf numFmtId="0" fontId="4" fillId="3" borderId="15" xfId="19" applyFont="1" applyFill="1" applyBorder="1" applyAlignment="1">
      <alignment vertical="top"/>
    </xf>
    <xf numFmtId="0" fontId="4" fillId="3" borderId="15" xfId="19" applyFont="1" applyFill="1" applyBorder="1" applyAlignment="1">
      <alignment vertical="top" wrapText="1"/>
    </xf>
    <xf numFmtId="0" fontId="4" fillId="3" borderId="0" xfId="19" applyFont="1" applyFill="1" applyBorder="1"/>
    <xf numFmtId="0" fontId="4" fillId="3" borderId="1" xfId="19" applyFont="1" applyFill="1" applyBorder="1" applyAlignment="1">
      <alignment vertical="top"/>
    </xf>
    <xf numFmtId="0" fontId="4" fillId="3" borderId="1" xfId="19" applyFont="1" applyFill="1" applyBorder="1" applyAlignment="1">
      <alignment vertical="top" wrapText="1"/>
    </xf>
    <xf numFmtId="0" fontId="4" fillId="3" borderId="0" xfId="19" applyFont="1" applyFill="1" applyBorder="1" applyAlignment="1">
      <alignment vertical="top"/>
    </xf>
    <xf numFmtId="0" fontId="4" fillId="3" borderId="0" xfId="19" applyFont="1" applyFill="1" applyBorder="1" applyAlignment="1">
      <alignment horizontal="left" vertical="center" wrapText="1" indent="1"/>
    </xf>
    <xf numFmtId="0" fontId="4" fillId="3" borderId="0" xfId="19" applyFont="1" applyFill="1" applyBorder="1" applyAlignment="1">
      <alignment horizontal="left" vertical="center" wrapText="1"/>
    </xf>
    <xf numFmtId="0" fontId="20" fillId="3" borderId="0" xfId="19" applyFont="1" applyFill="1" applyBorder="1" applyAlignment="1">
      <alignment horizontal="left" vertical="center" wrapText="1"/>
    </xf>
    <xf numFmtId="166" fontId="13" fillId="3" borderId="0" xfId="19" applyNumberFormat="1" applyFont="1" applyFill="1" applyBorder="1" applyAlignment="1">
      <alignment vertical="center"/>
    </xf>
    <xf numFmtId="0" fontId="4" fillId="3" borderId="0" xfId="19" applyFont="1" applyFill="1" applyBorder="1" applyAlignment="1">
      <alignment horizontal="left" vertical="center" indent="1"/>
    </xf>
    <xf numFmtId="0" fontId="4" fillId="3" borderId="1" xfId="19" applyFont="1" applyFill="1" applyBorder="1" applyAlignment="1">
      <alignment vertical="center"/>
    </xf>
    <xf numFmtId="170" fontId="13" fillId="5" borderId="0" xfId="5" applyNumberFormat="1" applyFont="1" applyFill="1" applyBorder="1" applyAlignment="1">
      <alignment horizontal="right" vertical="center"/>
    </xf>
    <xf numFmtId="165" fontId="13" fillId="3" borderId="0" xfId="5" applyNumberFormat="1" applyFont="1" applyFill="1" applyBorder="1" applyAlignment="1">
      <alignment vertical="center"/>
    </xf>
    <xf numFmtId="170" fontId="13" fillId="5" borderId="0" xfId="5" applyNumberFormat="1" applyFont="1" applyFill="1" applyBorder="1" applyAlignment="1">
      <alignment horizontal="left" vertical="center"/>
    </xf>
    <xf numFmtId="170" fontId="13" fillId="5" borderId="3" xfId="5" applyNumberFormat="1" applyFont="1" applyFill="1" applyBorder="1" applyAlignment="1">
      <alignment horizontal="right" vertical="center"/>
    </xf>
    <xf numFmtId="170" fontId="13" fillId="5" borderId="2" xfId="5" applyNumberFormat="1" applyFont="1" applyFill="1" applyBorder="1" applyAlignment="1">
      <alignment horizontal="right" vertical="center"/>
    </xf>
    <xf numFmtId="0" fontId="4" fillId="3" borderId="0" xfId="0" applyFont="1" applyFill="1" applyBorder="1" applyAlignment="1">
      <alignment horizontal="left" vertical="center" indent="1"/>
    </xf>
    <xf numFmtId="0" fontId="13" fillId="3" borderId="0" xfId="19" applyFont="1" applyFill="1" applyBorder="1" applyAlignment="1">
      <alignment horizontal="left" vertical="center" wrapText="1" indent="1"/>
    </xf>
    <xf numFmtId="0" fontId="4" fillId="3" borderId="0" xfId="19" applyFont="1" applyFill="1" applyBorder="1" applyAlignment="1">
      <alignment horizontal="left" vertical="center" indent="2"/>
    </xf>
    <xf numFmtId="0" fontId="20" fillId="3" borderId="0" xfId="19" applyFont="1" applyFill="1" applyBorder="1" applyAlignment="1">
      <alignment horizontal="left" vertical="center" indent="3"/>
    </xf>
    <xf numFmtId="0" fontId="4" fillId="3" borderId="0" xfId="0" applyFont="1" applyFill="1" applyBorder="1" applyAlignment="1">
      <alignment vertical="center"/>
    </xf>
    <xf numFmtId="168" fontId="4" fillId="3" borderId="0" xfId="0" applyNumberFormat="1" applyFont="1" applyFill="1" applyBorder="1" applyAlignment="1">
      <alignment vertical="center"/>
    </xf>
    <xf numFmtId="168" fontId="36" fillId="3" borderId="0" xfId="0" applyNumberFormat="1" applyFont="1" applyFill="1" applyBorder="1" applyAlignment="1">
      <alignment horizontal="left" vertical="center"/>
    </xf>
    <xf numFmtId="0" fontId="36" fillId="3" borderId="0" xfId="0" applyFont="1" applyFill="1" applyBorder="1" applyAlignment="1">
      <alignment horizontal="left" vertical="center"/>
    </xf>
    <xf numFmtId="0" fontId="36" fillId="3" borderId="0" xfId="0" applyFont="1" applyFill="1" applyBorder="1" applyAlignment="1">
      <alignment horizontal="left"/>
    </xf>
    <xf numFmtId="3" fontId="4" fillId="5" borderId="0" xfId="0" applyNumberFormat="1" applyFont="1" applyFill="1" applyBorder="1" applyAlignment="1">
      <alignment horizontal="right" vertical="center"/>
    </xf>
    <xf numFmtId="164" fontId="4" fillId="5" borderId="0" xfId="5" applyFont="1" applyFill="1" applyBorder="1" applyAlignment="1">
      <alignment horizontal="right" vertical="center"/>
    </xf>
    <xf numFmtId="164" fontId="4" fillId="5" borderId="3" xfId="5" applyFont="1" applyFill="1" applyBorder="1" applyAlignment="1">
      <alignment horizontal="right" vertical="center"/>
    </xf>
    <xf numFmtId="3" fontId="4" fillId="5" borderId="2" xfId="0" applyNumberFormat="1" applyFont="1" applyFill="1" applyBorder="1" applyAlignment="1">
      <alignment horizontal="right" vertical="center"/>
    </xf>
    <xf numFmtId="3" fontId="4" fillId="3" borderId="0" xfId="0" applyNumberFormat="1" applyFont="1" applyFill="1" applyBorder="1" applyAlignment="1">
      <alignment horizontal="right" vertical="center"/>
    </xf>
    <xf numFmtId="0" fontId="4" fillId="2" borderId="0" xfId="0" applyFont="1" applyFill="1" applyAlignment="1">
      <alignment vertical="center"/>
    </xf>
    <xf numFmtId="165" fontId="4" fillId="3" borderId="0" xfId="5" applyNumberFormat="1" applyFont="1" applyFill="1" applyBorder="1" applyAlignment="1">
      <alignment vertical="center"/>
    </xf>
    <xf numFmtId="165" fontId="20" fillId="3" borderId="0" xfId="5" applyNumberFormat="1" applyFont="1" applyFill="1" applyBorder="1" applyAlignment="1">
      <alignment vertical="center"/>
    </xf>
    <xf numFmtId="0" fontId="13" fillId="5" borderId="0" xfId="19" applyFont="1" applyFill="1" applyBorder="1" applyAlignment="1">
      <alignment vertical="center"/>
    </xf>
    <xf numFmtId="170" fontId="37" fillId="5" borderId="3" xfId="5" applyNumberFormat="1" applyFont="1" applyFill="1" applyBorder="1" applyAlignment="1">
      <alignment horizontal="right" vertical="center"/>
    </xf>
    <xf numFmtId="170" fontId="37" fillId="5" borderId="2" xfId="5" applyNumberFormat="1" applyFont="1" applyFill="1" applyBorder="1" applyAlignment="1">
      <alignment horizontal="right" vertical="center"/>
    </xf>
    <xf numFmtId="170" fontId="37" fillId="5" borderId="0" xfId="5" applyNumberFormat="1" applyFont="1" applyFill="1" applyBorder="1" applyAlignment="1">
      <alignment horizontal="right" vertical="center"/>
    </xf>
    <xf numFmtId="170" fontId="13" fillId="3" borderId="3" xfId="5" applyNumberFormat="1" applyFont="1" applyFill="1" applyBorder="1" applyAlignment="1">
      <alignment vertical="center"/>
    </xf>
    <xf numFmtId="170" fontId="13" fillId="3" borderId="2" xfId="5" applyNumberFormat="1" applyFont="1" applyFill="1" applyBorder="1" applyAlignment="1">
      <alignment vertical="center"/>
    </xf>
    <xf numFmtId="170" fontId="13" fillId="3" borderId="0" xfId="5" applyNumberFormat="1" applyFont="1" applyFill="1" applyBorder="1" applyAlignment="1">
      <alignment vertical="center"/>
    </xf>
    <xf numFmtId="170" fontId="4" fillId="3" borderId="3" xfId="5" applyNumberFormat="1" applyFont="1" applyFill="1" applyBorder="1" applyAlignment="1">
      <alignment vertical="center"/>
    </xf>
    <xf numFmtId="170" fontId="4" fillId="3" borderId="2" xfId="5" applyNumberFormat="1" applyFont="1" applyFill="1" applyBorder="1" applyAlignment="1">
      <alignment vertical="center"/>
    </xf>
    <xf numFmtId="170" fontId="4" fillId="3" borderId="0" xfId="5" applyNumberFormat="1" applyFont="1" applyFill="1" applyBorder="1" applyAlignment="1">
      <alignment vertical="center"/>
    </xf>
    <xf numFmtId="170" fontId="4" fillId="3" borderId="0" xfId="5" applyNumberFormat="1" applyFont="1" applyFill="1" applyBorder="1" applyAlignment="1">
      <alignment horizontal="right" vertical="center"/>
    </xf>
    <xf numFmtId="170" fontId="4" fillId="3" borderId="3" xfId="5" applyNumberFormat="1" applyFont="1" applyFill="1" applyBorder="1" applyAlignment="1">
      <alignment horizontal="right" vertical="center"/>
    </xf>
    <xf numFmtId="170" fontId="13" fillId="3" borderId="0" xfId="5" applyNumberFormat="1" applyFont="1" applyFill="1" applyBorder="1" applyAlignment="1">
      <alignment horizontal="right" vertical="center"/>
    </xf>
    <xf numFmtId="170" fontId="20" fillId="3" borderId="3" xfId="5" applyNumberFormat="1" applyFont="1" applyFill="1" applyBorder="1" applyAlignment="1">
      <alignment horizontal="right" vertical="center"/>
    </xf>
    <xf numFmtId="170" fontId="20" fillId="3" borderId="2" xfId="5" applyNumberFormat="1" applyFont="1" applyFill="1" applyBorder="1" applyAlignment="1">
      <alignment vertical="center"/>
    </xf>
    <xf numFmtId="170" fontId="20" fillId="3" borderId="0" xfId="5" applyNumberFormat="1" applyFont="1" applyFill="1" applyBorder="1" applyAlignment="1">
      <alignment horizontal="right" vertical="center"/>
    </xf>
    <xf numFmtId="170" fontId="20" fillId="3" borderId="0" xfId="5" applyNumberFormat="1" applyFont="1" applyFill="1" applyBorder="1" applyAlignment="1">
      <alignment vertical="center"/>
    </xf>
    <xf numFmtId="170" fontId="4" fillId="3" borderId="0" xfId="19" applyNumberFormat="1" applyFont="1" applyFill="1" applyBorder="1" applyAlignment="1">
      <alignment vertical="center"/>
    </xf>
    <xf numFmtId="170" fontId="37" fillId="3" borderId="3" xfId="5" applyNumberFormat="1" applyFont="1" applyFill="1" applyBorder="1" applyAlignment="1">
      <alignment vertical="center"/>
    </xf>
    <xf numFmtId="170" fontId="37" fillId="3" borderId="2" xfId="5" applyNumberFormat="1" applyFont="1" applyFill="1" applyBorder="1" applyAlignment="1">
      <alignment vertical="center"/>
    </xf>
    <xf numFmtId="170" fontId="37" fillId="3" borderId="0" xfId="5" applyNumberFormat="1" applyFont="1" applyFill="1" applyBorder="1" applyAlignment="1">
      <alignment vertical="center"/>
    </xf>
    <xf numFmtId="170" fontId="34" fillId="3" borderId="3" xfId="5" applyNumberFormat="1" applyFont="1" applyFill="1" applyBorder="1" applyAlignment="1">
      <alignment vertical="center"/>
    </xf>
    <xf numFmtId="170" fontId="34" fillId="3" borderId="2" xfId="5" applyNumberFormat="1" applyFont="1" applyFill="1" applyBorder="1" applyAlignment="1">
      <alignment vertical="center"/>
    </xf>
    <xf numFmtId="170" fontId="34" fillId="3" borderId="0" xfId="5" applyNumberFormat="1" applyFont="1" applyFill="1" applyBorder="1" applyAlignment="1">
      <alignment vertical="center"/>
    </xf>
    <xf numFmtId="170" fontId="34" fillId="3" borderId="0" xfId="5" applyNumberFormat="1" applyFont="1" applyFill="1" applyBorder="1" applyAlignment="1">
      <alignment horizontal="right" vertical="center"/>
    </xf>
    <xf numFmtId="170" fontId="34" fillId="3" borderId="3" xfId="5" applyNumberFormat="1" applyFont="1" applyFill="1" applyBorder="1" applyAlignment="1">
      <alignment horizontal="right" vertical="center"/>
    </xf>
    <xf numFmtId="170" fontId="38" fillId="3" borderId="3" xfId="5" applyNumberFormat="1" applyFont="1" applyFill="1" applyBorder="1" applyAlignment="1">
      <alignment horizontal="right" vertical="center"/>
    </xf>
    <xf numFmtId="170" fontId="38" fillId="3" borderId="2" xfId="5" applyNumberFormat="1" applyFont="1" applyFill="1" applyBorder="1" applyAlignment="1">
      <alignment vertical="center"/>
    </xf>
    <xf numFmtId="170" fontId="38" fillId="3" borderId="0" xfId="5" applyNumberFormat="1" applyFont="1" applyFill="1" applyBorder="1" applyAlignment="1">
      <alignment vertical="center"/>
    </xf>
    <xf numFmtId="170" fontId="13" fillId="3" borderId="0" xfId="19" applyNumberFormat="1" applyFont="1" applyFill="1" applyBorder="1" applyAlignment="1">
      <alignment vertical="center"/>
    </xf>
    <xf numFmtId="170" fontId="20" fillId="3" borderId="3" xfId="5" applyNumberFormat="1" applyFont="1" applyFill="1" applyBorder="1" applyAlignment="1">
      <alignment vertical="center"/>
    </xf>
    <xf numFmtId="170" fontId="20" fillId="3" borderId="0" xfId="19" applyNumberFormat="1" applyFont="1" applyFill="1" applyBorder="1" applyAlignment="1">
      <alignment vertical="center"/>
    </xf>
    <xf numFmtId="170" fontId="4" fillId="5" borderId="0" xfId="5" applyNumberFormat="1" applyFont="1" applyFill="1" applyBorder="1" applyAlignment="1">
      <alignment horizontal="right" vertical="center"/>
    </xf>
    <xf numFmtId="170" fontId="4" fillId="5" borderId="0" xfId="0" applyNumberFormat="1" applyFont="1" applyFill="1" applyBorder="1" applyAlignment="1">
      <alignment horizontal="right" vertical="center"/>
    </xf>
    <xf numFmtId="170" fontId="4" fillId="5" borderId="3" xfId="5" applyNumberFormat="1" applyFont="1" applyFill="1" applyBorder="1" applyAlignment="1">
      <alignment horizontal="right" vertical="center"/>
    </xf>
    <xf numFmtId="170" fontId="4" fillId="5" borderId="2" xfId="0" applyNumberFormat="1" applyFont="1" applyFill="1" applyBorder="1" applyAlignment="1">
      <alignment horizontal="right" vertical="center"/>
    </xf>
    <xf numFmtId="170" fontId="13" fillId="3" borderId="3" xfId="5" applyNumberFormat="1" applyFont="1" applyFill="1" applyBorder="1" applyAlignment="1">
      <alignment horizontal="right" vertical="center"/>
    </xf>
    <xf numFmtId="0" fontId="4" fillId="0" borderId="0" xfId="25" applyAlignment="1"/>
    <xf numFmtId="0" fontId="20" fillId="3" borderId="0" xfId="19" applyFont="1" applyFill="1" applyBorder="1" applyAlignment="1">
      <alignment horizontal="left" vertical="center" wrapText="1" indent="1"/>
    </xf>
    <xf numFmtId="0" fontId="13" fillId="0" borderId="0" xfId="19" applyFont="1" applyFill="1" applyBorder="1" applyAlignment="1">
      <alignment vertical="center" wrapText="1"/>
    </xf>
    <xf numFmtId="0" fontId="4" fillId="0" borderId="0" xfId="0" applyFont="1" applyFill="1" applyBorder="1" applyAlignment="1">
      <alignment horizontal="left" vertical="center" indent="1"/>
    </xf>
    <xf numFmtId="0" fontId="4" fillId="0" borderId="0" xfId="19" applyFont="1" applyFill="1" applyBorder="1" applyAlignment="1">
      <alignment horizontal="left" vertical="center" wrapText="1" indent="2"/>
    </xf>
    <xf numFmtId="0" fontId="39" fillId="3" borderId="0" xfId="19" applyFont="1" applyFill="1" applyBorder="1"/>
    <xf numFmtId="0" fontId="4" fillId="0" borderId="0" xfId="19" applyFont="1" applyFill="1" applyBorder="1" applyAlignment="1">
      <alignment horizontal="left" vertical="center" wrapText="1"/>
    </xf>
    <xf numFmtId="0" fontId="20" fillId="3" borderId="1" xfId="19" applyFont="1" applyFill="1" applyBorder="1" applyAlignment="1">
      <alignment vertical="center"/>
    </xf>
    <xf numFmtId="0" fontId="4" fillId="3" borderId="1" xfId="19" applyFont="1" applyFill="1" applyBorder="1" applyAlignment="1">
      <alignment horizontal="left" vertical="center" indent="1"/>
    </xf>
    <xf numFmtId="170" fontId="34" fillId="3" borderId="8" xfId="5" applyNumberFormat="1" applyFont="1" applyFill="1" applyBorder="1" applyAlignment="1">
      <alignment horizontal="right" vertical="center"/>
    </xf>
    <xf numFmtId="170" fontId="34" fillId="3" borderId="9" xfId="5" applyNumberFormat="1" applyFont="1" applyFill="1" applyBorder="1" applyAlignment="1">
      <alignment vertical="center"/>
    </xf>
    <xf numFmtId="170" fontId="34" fillId="3" borderId="1" xfId="5" applyNumberFormat="1" applyFont="1" applyFill="1" applyBorder="1" applyAlignment="1">
      <alignment vertical="center"/>
    </xf>
    <xf numFmtId="170" fontId="34" fillId="3" borderId="1" xfId="5" applyNumberFormat="1" applyFont="1" applyFill="1" applyBorder="1" applyAlignment="1">
      <alignment horizontal="right" vertical="center"/>
    </xf>
    <xf numFmtId="0" fontId="36" fillId="3" borderId="0" xfId="0" applyFont="1" applyFill="1" applyBorder="1" applyAlignment="1"/>
    <xf numFmtId="0" fontId="4" fillId="3" borderId="0" xfId="0" applyFont="1" applyFill="1" applyBorder="1" applyAlignment="1"/>
    <xf numFmtId="168" fontId="4" fillId="3" borderId="0" xfId="0" applyNumberFormat="1" applyFont="1" applyFill="1" applyBorder="1" applyAlignment="1"/>
    <xf numFmtId="168" fontId="36" fillId="3" borderId="0" xfId="0" applyNumberFormat="1" applyFont="1" applyFill="1" applyBorder="1" applyAlignment="1">
      <alignment horizontal="left"/>
    </xf>
    <xf numFmtId="170" fontId="4" fillId="3" borderId="0" xfId="0" applyNumberFormat="1" applyFont="1" applyFill="1" applyBorder="1" applyAlignment="1"/>
    <xf numFmtId="0" fontId="34" fillId="3" borderId="0" xfId="0" applyFont="1" applyFill="1" applyAlignment="1"/>
    <xf numFmtId="171" fontId="4" fillId="3" borderId="0" xfId="0" applyNumberFormat="1" applyFont="1" applyFill="1" applyBorder="1" applyAlignment="1"/>
    <xf numFmtId="169" fontId="4" fillId="3" borderId="0" xfId="0" applyNumberFormat="1" applyFont="1" applyFill="1" applyBorder="1" applyAlignment="1"/>
    <xf numFmtId="0" fontId="4" fillId="3" borderId="0" xfId="0" applyNumberFormat="1" applyFont="1" applyFill="1" applyBorder="1" applyAlignment="1">
      <alignment horizontal="left"/>
    </xf>
    <xf numFmtId="170" fontId="4" fillId="3" borderId="8" xfId="5" applyNumberFormat="1" applyFont="1" applyFill="1" applyBorder="1" applyAlignment="1">
      <alignment horizontal="right" vertical="center"/>
    </xf>
    <xf numFmtId="170" fontId="4" fillId="3" borderId="9" xfId="5" applyNumberFormat="1" applyFont="1" applyFill="1" applyBorder="1" applyAlignment="1">
      <alignment vertical="center"/>
    </xf>
    <xf numFmtId="170" fontId="4" fillId="3" borderId="1" xfId="5" applyNumberFormat="1" applyFont="1" applyFill="1" applyBorder="1" applyAlignment="1">
      <alignment vertical="center"/>
    </xf>
    <xf numFmtId="170" fontId="4" fillId="3" borderId="1" xfId="5" applyNumberFormat="1" applyFont="1" applyFill="1" applyBorder="1" applyAlignment="1">
      <alignment horizontal="right" vertical="center"/>
    </xf>
    <xf numFmtId="0" fontId="4" fillId="3" borderId="1" xfId="19" applyFont="1" applyFill="1" applyBorder="1" applyAlignment="1">
      <alignment horizontal="left" vertical="center" wrapText="1"/>
    </xf>
    <xf numFmtId="170" fontId="4" fillId="3" borderId="8" xfId="5" applyNumberFormat="1" applyFont="1" applyFill="1" applyBorder="1" applyAlignment="1">
      <alignment vertical="center"/>
    </xf>
    <xf numFmtId="170" fontId="4" fillId="3" borderId="1" xfId="19" applyNumberFormat="1" applyFont="1" applyFill="1" applyBorder="1" applyAlignment="1">
      <alignment vertical="center"/>
    </xf>
    <xf numFmtId="0" fontId="4" fillId="2" borderId="4" xfId="0" applyFont="1" applyFill="1" applyBorder="1" applyAlignment="1">
      <alignment vertical="center"/>
    </xf>
    <xf numFmtId="0" fontId="4" fillId="3" borderId="0" xfId="0" applyFont="1" applyFill="1" applyBorder="1" applyAlignment="1">
      <alignment horizontal="center" vertical="center"/>
    </xf>
    <xf numFmtId="170" fontId="40" fillId="3" borderId="0" xfId="5" applyNumberFormat="1" applyFont="1" applyFill="1" applyBorder="1" applyAlignment="1">
      <alignment vertical="center"/>
    </xf>
    <xf numFmtId="170" fontId="40" fillId="3" borderId="1" xfId="5" applyNumberFormat="1" applyFont="1" applyFill="1" applyBorder="1" applyAlignment="1">
      <alignment vertical="center"/>
    </xf>
    <xf numFmtId="0" fontId="4" fillId="3"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xf>
    <xf numFmtId="0" fontId="13" fillId="3" borderId="0" xfId="19" applyFont="1" applyFill="1" applyBorder="1" applyAlignment="1">
      <alignment vertical="center" wrapText="1"/>
    </xf>
    <xf numFmtId="0" fontId="4" fillId="3" borderId="0" xfId="19" applyFont="1" applyFill="1" applyBorder="1" applyAlignment="1">
      <alignment horizontal="left" vertical="center" wrapText="1" indent="2"/>
    </xf>
    <xf numFmtId="14" fontId="4" fillId="0" borderId="14" xfId="25" quotePrefix="1" applyNumberFormat="1" applyFont="1" applyBorder="1" applyAlignment="1">
      <alignment horizontal="right" vertical="top" wrapText="1"/>
    </xf>
    <xf numFmtId="0" fontId="17" fillId="4" borderId="0" xfId="25" applyFont="1" applyFill="1" applyAlignment="1">
      <alignment horizontal="left" vertical="top" wrapText="1"/>
    </xf>
    <xf numFmtId="0" fontId="3" fillId="0" borderId="14" xfId="7" applyBorder="1" applyAlignment="1" applyProtection="1">
      <alignment horizontal="left" vertical="top" wrapText="1"/>
    </xf>
    <xf numFmtId="0" fontId="3" fillId="0" borderId="13" xfId="8" applyFont="1" applyBorder="1" applyAlignment="1" applyProtection="1">
      <alignment horizontal="left" vertical="top" wrapText="1"/>
    </xf>
    <xf numFmtId="0" fontId="3" fillId="0" borderId="13" xfId="7" applyBorder="1" applyAlignment="1" applyProtection="1">
      <alignment horizontal="left" vertical="top" wrapText="1"/>
    </xf>
    <xf numFmtId="0" fontId="33" fillId="3" borderId="0" xfId="16" applyFont="1" applyFill="1" applyAlignment="1">
      <alignment horizontal="left" vertical="top"/>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2" xfId="0" applyFont="1" applyFill="1" applyBorder="1" applyAlignment="1">
      <alignment horizontal="center" vertical="center"/>
    </xf>
    <xf numFmtId="0" fontId="13" fillId="3" borderId="16" xfId="19" applyFont="1" applyFill="1" applyBorder="1" applyAlignment="1">
      <alignment horizontal="left" vertical="top" wrapText="1"/>
    </xf>
    <xf numFmtId="0" fontId="13" fillId="3" borderId="7" xfId="19" applyFont="1" applyFill="1" applyBorder="1" applyAlignment="1">
      <alignment horizontal="left" vertical="top" wrapText="1"/>
    </xf>
    <xf numFmtId="0" fontId="13" fillId="3" borderId="8" xfId="19" applyFont="1" applyFill="1" applyBorder="1" applyAlignment="1">
      <alignment horizontal="left" vertical="top" wrapText="1"/>
    </xf>
    <xf numFmtId="0" fontId="13" fillId="3" borderId="9" xfId="19" applyFont="1" applyFill="1" applyBorder="1" applyAlignment="1">
      <alignment horizontal="left" vertical="top" wrapText="1"/>
    </xf>
    <xf numFmtId="0" fontId="13" fillId="3" borderId="15" xfId="19" applyFont="1" applyFill="1" applyBorder="1" applyAlignment="1">
      <alignment horizontal="left" vertical="center"/>
    </xf>
    <xf numFmtId="0" fontId="4" fillId="3" borderId="1" xfId="19" applyFont="1" applyFill="1" applyBorder="1" applyAlignment="1">
      <alignment horizontal="right" vertical="top" wrapText="1"/>
    </xf>
    <xf numFmtId="0" fontId="4" fillId="3" borderId="0" xfId="0" applyFont="1" applyFill="1" applyBorder="1" applyAlignment="1">
      <alignment horizontal="left" wrapText="1"/>
    </xf>
  </cellXfs>
  <cellStyles count="26">
    <cellStyle name="Dezimal 2" xfId="1"/>
    <cellStyle name="Dezimal 3" xfId="2"/>
    <cellStyle name="Euro" xfId="3"/>
    <cellStyle name="Hyperlink 2" xfId="4"/>
    <cellStyle name="Komma 2" xfId="6"/>
    <cellStyle name="Lien hypertexte" xfId="7" builtinId="8"/>
    <cellStyle name="Link 2" xfId="8"/>
    <cellStyle name="Link 3" xfId="9"/>
    <cellStyle name="Milliers" xfId="5" builtinId="3"/>
    <cellStyle name="Normal" xfId="0" builtinId="0"/>
    <cellStyle name="Prozent 2" xfId="10"/>
    <cellStyle name="Prozent 3" xfId="11"/>
    <cellStyle name="Prozent 5" xfId="12"/>
    <cellStyle name="Standard 11" xfId="13"/>
    <cellStyle name="Standard 2" xfId="14"/>
    <cellStyle name="Standard 2 2" xfId="15"/>
    <cellStyle name="Standard 2 2 2" xfId="25"/>
    <cellStyle name="Standard 2 3" xfId="16"/>
    <cellStyle name="Standard 3" xfId="17"/>
    <cellStyle name="Standard 4" xfId="18"/>
    <cellStyle name="Standard 5" xfId="19"/>
    <cellStyle name="Standard 6" xfId="20"/>
    <cellStyle name="Standard 7" xfId="21"/>
    <cellStyle name="Standard 8" xfId="22"/>
    <cellStyle name="Standard 9" xfId="24"/>
    <cellStyle name="Standard_eT5.01-z-tot 2" xfId="23"/>
  </cellStyles>
  <dxfs count="0"/>
  <tableStyles count="0" defaultTableStyle="TableStyleMedium9" defaultPivotStyle="PivotStyleLight16"/>
  <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3</xdr:row>
          <xdr:rowOff>19050</xdr:rowOff>
        </xdr:from>
        <xdr:to>
          <xdr:col>2</xdr:col>
          <xdr:colOff>2381250</xdr:colOff>
          <xdr:row>34</xdr:row>
          <xdr:rowOff>133350</xdr:rowOff>
        </xdr:to>
        <xdr:sp macro="" textlink="">
          <xdr:nvSpPr>
            <xdr:cNvPr id="157697" name="Object 1" hidden="1">
              <a:extLst>
                <a:ext uri="{63B3BB69-23CF-44E3-9099-C40C66FF867C}">
                  <a14:compatExt spid="_x0000_s15769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verkehr@bfs.admin.ch"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verkehr@bfs.admin.ch"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verkehr@bfs.admin.ch"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mailto:verkehr@bfs.admin.ch"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verkehr@bfs.admin.ch"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verkehr@bfs.admin.ch"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verkehr@bfs.admin.ch"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verkehr@bfs.admin.ch"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verkehr@bfs.admin.ch"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verkehr@bfs.admin.ch"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verkehr@bfs.admin.ch"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verkehr@bfs.admin.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25"/>
  <sheetViews>
    <sheetView showGridLines="0" tabSelected="1" zoomScaleNormal="100" workbookViewId="0"/>
  </sheetViews>
  <sheetFormatPr baseColWidth="10" defaultColWidth="11.42578125" defaultRowHeight="11.25"/>
  <cols>
    <col min="1" max="1" width="4.28515625" style="1" customWidth="1"/>
    <col min="2" max="2" width="12.7109375" style="1" customWidth="1"/>
    <col min="3" max="4" width="20.7109375" style="1" customWidth="1"/>
    <col min="5" max="5" width="2.7109375" style="1" customWidth="1"/>
    <col min="6" max="6" width="20.5703125" style="1" customWidth="1"/>
    <col min="7" max="7" width="1.5703125" style="1" customWidth="1"/>
    <col min="8" max="16384" width="11.42578125" style="1"/>
  </cols>
  <sheetData>
    <row r="1" spans="2:8" ht="18" customHeight="1">
      <c r="B1" s="2"/>
      <c r="C1" s="2"/>
      <c r="D1" s="3"/>
      <c r="E1" s="4"/>
      <c r="F1" s="4"/>
      <c r="G1" s="5"/>
      <c r="H1" s="5"/>
    </row>
    <row r="2" spans="2:8" ht="20.25" customHeight="1">
      <c r="B2" s="20" t="s">
        <v>4</v>
      </c>
      <c r="C2" s="20"/>
      <c r="D2" s="21"/>
      <c r="E2" s="4"/>
      <c r="F2" s="4"/>
      <c r="G2" s="5"/>
      <c r="H2" s="5"/>
    </row>
    <row r="3" spans="2:8" s="23" customFormat="1" ht="33" customHeight="1">
      <c r="B3" s="163" t="s">
        <v>5</v>
      </c>
      <c r="C3" s="163"/>
      <c r="D3" s="163"/>
      <c r="E3" s="6"/>
      <c r="F3" s="6"/>
    </row>
    <row r="4" spans="2:8" s="23" customFormat="1" ht="15">
      <c r="B4" s="24" t="s">
        <v>3</v>
      </c>
      <c r="C4" s="24"/>
      <c r="D4" s="22"/>
      <c r="E4" s="6"/>
      <c r="F4" s="6"/>
    </row>
    <row r="5" spans="2:8" s="27" customFormat="1" ht="20.25">
      <c r="B5" s="25"/>
      <c r="C5" s="25"/>
      <c r="D5" s="26"/>
    </row>
    <row r="6" spans="2:8" s="27" customFormat="1" ht="30" customHeight="1">
      <c r="B6" s="28" t="s">
        <v>6</v>
      </c>
      <c r="C6" s="28"/>
      <c r="D6" s="29" t="s">
        <v>7</v>
      </c>
    </row>
    <row r="7" spans="2:8" s="27" customFormat="1" ht="30" customHeight="1">
      <c r="B7" s="166" t="s">
        <v>8</v>
      </c>
      <c r="C7" s="166"/>
      <c r="D7" s="30"/>
    </row>
    <row r="8" spans="2:8" s="27" customFormat="1" ht="30" customHeight="1">
      <c r="B8" s="166">
        <v>2019</v>
      </c>
      <c r="C8" s="166"/>
      <c r="D8" s="51" t="s">
        <v>84</v>
      </c>
    </row>
    <row r="9" spans="2:8" s="27" customFormat="1" ht="30" customHeight="1">
      <c r="B9" s="166">
        <v>2018</v>
      </c>
      <c r="C9" s="166"/>
      <c r="D9" s="51" t="s">
        <v>84</v>
      </c>
    </row>
    <row r="10" spans="2:8" s="27" customFormat="1" ht="30" customHeight="1">
      <c r="B10" s="166">
        <v>2017</v>
      </c>
      <c r="C10" s="166"/>
      <c r="D10" s="51" t="s">
        <v>84</v>
      </c>
    </row>
    <row r="11" spans="2:8" s="27" customFormat="1" ht="30" customHeight="1">
      <c r="B11" s="166">
        <v>2016</v>
      </c>
      <c r="C11" s="166"/>
      <c r="D11" s="51" t="s">
        <v>84</v>
      </c>
    </row>
    <row r="12" spans="2:8" s="27" customFormat="1" ht="30" customHeight="1">
      <c r="B12" s="165">
        <v>2015</v>
      </c>
      <c r="C12" s="165"/>
      <c r="D12" s="51" t="s">
        <v>84</v>
      </c>
    </row>
    <row r="13" spans="2:8" s="27" customFormat="1" ht="30" customHeight="1">
      <c r="B13" s="165">
        <v>2014</v>
      </c>
      <c r="C13" s="165"/>
      <c r="D13" s="51" t="s">
        <v>84</v>
      </c>
    </row>
    <row r="14" spans="2:8" s="27" customFormat="1" ht="30" customHeight="1">
      <c r="B14" s="165">
        <v>2013</v>
      </c>
      <c r="C14" s="165"/>
      <c r="D14" s="51" t="s">
        <v>84</v>
      </c>
    </row>
    <row r="15" spans="2:8" s="27" customFormat="1" ht="30" customHeight="1">
      <c r="B15" s="165">
        <v>2012</v>
      </c>
      <c r="C15" s="165"/>
      <c r="D15" s="51" t="s">
        <v>84</v>
      </c>
    </row>
    <row r="16" spans="2:8" s="27" customFormat="1" ht="30" customHeight="1">
      <c r="B16" s="165">
        <v>2011</v>
      </c>
      <c r="C16" s="165"/>
      <c r="D16" s="51" t="s">
        <v>84</v>
      </c>
    </row>
    <row r="17" spans="2:5" s="27" customFormat="1" ht="30" customHeight="1">
      <c r="B17" s="166">
        <v>2010</v>
      </c>
      <c r="C17" s="166"/>
      <c r="D17" s="51" t="s">
        <v>84</v>
      </c>
    </row>
    <row r="18" spans="2:5" s="27" customFormat="1" ht="30" customHeight="1">
      <c r="B18" s="164" t="s">
        <v>85</v>
      </c>
      <c r="C18" s="164"/>
      <c r="D18" s="162" t="s">
        <v>84</v>
      </c>
      <c r="E18" s="31"/>
    </row>
    <row r="19" spans="2:5" ht="5.25" customHeight="1">
      <c r="E19" s="7"/>
    </row>
    <row r="20" spans="2:5" ht="14.25" customHeight="1">
      <c r="B20" s="34" t="s">
        <v>9</v>
      </c>
      <c r="C20" s="123" t="s">
        <v>10</v>
      </c>
      <c r="D20" s="34"/>
      <c r="E20" s="7"/>
    </row>
    <row r="21" spans="2:5" ht="5.25" customHeight="1">
      <c r="B21" s="34"/>
      <c r="C21" s="34"/>
      <c r="D21" s="34"/>
      <c r="E21" s="7"/>
    </row>
    <row r="22" spans="2:5" ht="14.25" customHeight="1">
      <c r="B22" s="34" t="s">
        <v>11</v>
      </c>
      <c r="C22" s="34" t="s">
        <v>12</v>
      </c>
      <c r="D22" s="34"/>
    </row>
    <row r="23" spans="2:5" ht="14.25" customHeight="1">
      <c r="B23" s="34"/>
      <c r="C23" s="34" t="s">
        <v>2</v>
      </c>
      <c r="D23" s="34"/>
    </row>
    <row r="24" spans="2:5" ht="5.25" customHeight="1">
      <c r="B24" s="34"/>
      <c r="C24" s="34"/>
      <c r="D24" s="34"/>
    </row>
    <row r="25" spans="2:5" s="34" customFormat="1" ht="14.25" customHeight="1">
      <c r="B25" s="32" t="s">
        <v>81</v>
      </c>
      <c r="C25" s="33"/>
      <c r="D25" s="33"/>
    </row>
  </sheetData>
  <mergeCells count="13">
    <mergeCell ref="B3:D3"/>
    <mergeCell ref="B18:C18"/>
    <mergeCell ref="B16:C16"/>
    <mergeCell ref="B7:C7"/>
    <mergeCell ref="B12:C12"/>
    <mergeCell ref="B13:C13"/>
    <mergeCell ref="B14:C14"/>
    <mergeCell ref="B15:C15"/>
    <mergeCell ref="B17:C17"/>
    <mergeCell ref="B11:C11"/>
    <mergeCell ref="B10:C10"/>
    <mergeCell ref="B9:C9"/>
    <mergeCell ref="B8:C8"/>
  </mergeCells>
  <hyperlinks>
    <hyperlink ref="B7:C7" location="Explications!A1" display="Explications"/>
    <hyperlink ref="B12:C12" location="'2015'!A1" display="'2015'!A1"/>
    <hyperlink ref="B13:C13" location="'2014'!A1" display="'2014'!A1"/>
    <hyperlink ref="B14:C14" location="'2013'!A1" display="'2013'!A1"/>
    <hyperlink ref="B15:C15" location="'2012'!A1" display="'2012'!A1"/>
    <hyperlink ref="B17:C17" location="'2010'!A1" display="'2010'!A1"/>
    <hyperlink ref="B18:C18" location="'Série chronologique'!A1" display="Série chronologique 1987-2015"/>
    <hyperlink ref="B16:C16" location="'2011'!A1" display="'2011'!A1"/>
    <hyperlink ref="B11:C11" location="'2016'!A1" display="'2016'!A1"/>
    <hyperlink ref="B10:C10" location="'2017'!A1" display="'2017'!A1"/>
    <hyperlink ref="B9:C9" location="'2018'!A1" display="'2018'!A1"/>
    <hyperlink ref="B8:C8" location="'2019'!A1" display="'2019'!A1"/>
  </hyperlinks>
  <pageMargins left="0.78740157480314965" right="0.19685039370078741" top="0.98425196850393704" bottom="0.98425196850393704" header="0.51181102362204722" footer="0.51181102362204722"/>
  <pageSetup paperSize="9" orientation="portrait" r:id="rId1"/>
  <headerFooter alignWithMargins="0">
    <oddFooter xml:space="preserve">&amp;R&amp;6&amp;F &amp;A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53"/>
  <sheetViews>
    <sheetView showGridLines="0" zoomScaleNormal="100" zoomScaleSheetLayoutView="100" workbookViewId="0"/>
  </sheetViews>
  <sheetFormatPr baseColWidth="10" defaultColWidth="9" defaultRowHeight="12.75"/>
  <cols>
    <col min="1" max="1" width="2.28515625" style="9" customWidth="1"/>
    <col min="2" max="2" width="54" style="9" customWidth="1"/>
    <col min="3" max="3" width="13.28515625" style="9" customWidth="1"/>
    <col min="4" max="4" width="1.7109375" style="9" customWidth="1"/>
    <col min="5" max="5" width="13.28515625" style="9" customWidth="1"/>
    <col min="6" max="6" width="1.7109375" style="9" customWidth="1"/>
    <col min="7" max="7" width="13.28515625" style="9" customWidth="1"/>
    <col min="8" max="8" width="1.7109375" style="9" customWidth="1"/>
    <col min="9" max="9" width="13.28515625" style="9" customWidth="1"/>
    <col min="10" max="10" width="1.7109375" style="9" customWidth="1"/>
    <col min="11" max="11" width="13.28515625" style="9" customWidth="1"/>
    <col min="12" max="12" width="1.7109375" style="9" customWidth="1"/>
    <col min="13" max="249" width="11.42578125" style="9" customWidth="1"/>
    <col min="250" max="250" width="2.28515625" style="9" customWidth="1"/>
    <col min="251" max="251" width="30.7109375" style="9" customWidth="1"/>
    <col min="252" max="252" width="9" style="9" customWidth="1"/>
    <col min="253" max="253" width="1.7109375" style="9" customWidth="1"/>
    <col min="254" max="16384" width="9" style="9"/>
  </cols>
  <sheetData>
    <row r="1" spans="1:12" ht="18" customHeight="1">
      <c r="A1" s="19" t="s">
        <v>75</v>
      </c>
      <c r="B1" s="8"/>
      <c r="L1" s="35" t="s">
        <v>0</v>
      </c>
    </row>
    <row r="2" spans="1:12" ht="15" customHeight="1">
      <c r="A2" s="11" t="s">
        <v>16</v>
      </c>
      <c r="B2" s="11"/>
      <c r="L2" s="36" t="s">
        <v>3</v>
      </c>
    </row>
    <row r="3" spans="1:12" s="54" customFormat="1" ht="15" customHeight="1">
      <c r="A3" s="52"/>
      <c r="B3" s="53"/>
      <c r="C3" s="175" t="s">
        <v>34</v>
      </c>
      <c r="D3" s="176"/>
      <c r="E3" s="179" t="s">
        <v>35</v>
      </c>
      <c r="F3" s="179"/>
      <c r="G3" s="179"/>
      <c r="H3" s="179"/>
      <c r="I3" s="179"/>
      <c r="J3" s="179"/>
      <c r="K3" s="179"/>
      <c r="L3" s="179"/>
    </row>
    <row r="4" spans="1:12" s="57" customFormat="1" ht="27.75" customHeight="1">
      <c r="A4" s="55"/>
      <c r="B4" s="56"/>
      <c r="C4" s="177"/>
      <c r="D4" s="178"/>
      <c r="E4" s="180" t="s">
        <v>36</v>
      </c>
      <c r="F4" s="180"/>
      <c r="G4" s="180" t="s">
        <v>37</v>
      </c>
      <c r="H4" s="180"/>
      <c r="I4" s="180" t="s">
        <v>38</v>
      </c>
      <c r="J4" s="180"/>
      <c r="K4" s="180" t="s">
        <v>39</v>
      </c>
      <c r="L4" s="180"/>
    </row>
    <row r="5" spans="1:12" s="15" customFormat="1" ht="18" customHeight="1">
      <c r="A5" s="66" t="s">
        <v>17</v>
      </c>
      <c r="B5" s="64"/>
      <c r="C5" s="67">
        <v>10724.300821386722</v>
      </c>
      <c r="D5" s="68"/>
      <c r="E5" s="64">
        <v>5790.5410237682436</v>
      </c>
      <c r="F5" s="64"/>
      <c r="G5" s="64">
        <v>1108.3435030051423</v>
      </c>
      <c r="H5" s="64"/>
      <c r="I5" s="64">
        <v>4536.6998664442344</v>
      </c>
      <c r="J5" s="64"/>
      <c r="K5" s="64">
        <v>2288.2271449000004</v>
      </c>
      <c r="L5" s="64"/>
    </row>
    <row r="6" spans="1:12" s="17" customFormat="1" ht="15" customHeight="1">
      <c r="B6" s="125" t="s">
        <v>69</v>
      </c>
      <c r="C6" s="90">
        <v>7458.1845299472952</v>
      </c>
      <c r="D6" s="91"/>
      <c r="E6" s="92">
        <v>4688.9382257682437</v>
      </c>
      <c r="F6" s="92"/>
      <c r="G6" s="92">
        <v>1068.0115193157169</v>
      </c>
      <c r="H6" s="92"/>
      <c r="I6" s="92">
        <v>2411.1283566942348</v>
      </c>
      <c r="J6" s="92"/>
      <c r="K6" s="92">
        <v>2288.2271449000004</v>
      </c>
      <c r="L6" s="65"/>
    </row>
    <row r="7" spans="1:12" s="15" customFormat="1" ht="15" customHeight="1">
      <c r="B7" s="58" t="s">
        <v>18</v>
      </c>
      <c r="C7" s="93">
        <v>3591.5030616882445</v>
      </c>
      <c r="D7" s="94"/>
      <c r="E7" s="95">
        <v>3657.5671616882441</v>
      </c>
      <c r="F7" s="95"/>
      <c r="G7" s="95">
        <v>0</v>
      </c>
      <c r="H7" s="95"/>
      <c r="I7" s="95">
        <v>0</v>
      </c>
      <c r="J7" s="95"/>
      <c r="K7" s="96" t="s">
        <v>1</v>
      </c>
    </row>
    <row r="8" spans="1:12" s="15" customFormat="1" ht="15" customHeight="1">
      <c r="B8" s="58" t="s">
        <v>19</v>
      </c>
      <c r="C8" s="93">
        <v>949.23332062120983</v>
      </c>
      <c r="D8" s="94"/>
      <c r="E8" s="95">
        <v>0</v>
      </c>
      <c r="F8" s="95"/>
      <c r="G8" s="95">
        <v>976.39792062120989</v>
      </c>
      <c r="H8" s="95"/>
      <c r="I8" s="95">
        <v>0</v>
      </c>
      <c r="J8" s="95"/>
      <c r="K8" s="96" t="s">
        <v>1</v>
      </c>
    </row>
    <row r="9" spans="1:12" s="15" customFormat="1" ht="15" customHeight="1">
      <c r="B9" s="58" t="s">
        <v>20</v>
      </c>
      <c r="C9" s="93">
        <v>173.83639809333326</v>
      </c>
      <c r="D9" s="94"/>
      <c r="E9" s="95">
        <v>0</v>
      </c>
      <c r="F9" s="95"/>
      <c r="G9" s="95">
        <v>0</v>
      </c>
      <c r="H9" s="95"/>
      <c r="I9" s="95">
        <v>1294.7250807842352</v>
      </c>
      <c r="J9" s="95"/>
      <c r="K9" s="96" t="s">
        <v>1</v>
      </c>
    </row>
    <row r="10" spans="1:12" s="15" customFormat="1" ht="15" customHeight="1">
      <c r="B10" s="58" t="s">
        <v>21</v>
      </c>
      <c r="C10" s="93">
        <v>136.65664601199998</v>
      </c>
      <c r="D10" s="94"/>
      <c r="E10" s="95">
        <v>126.813282362</v>
      </c>
      <c r="F10" s="95"/>
      <c r="G10" s="95">
        <v>7.7706555499999999</v>
      </c>
      <c r="H10" s="95"/>
      <c r="I10" s="95">
        <v>37.328130590000008</v>
      </c>
      <c r="J10" s="95"/>
      <c r="K10" s="96" t="s">
        <v>1</v>
      </c>
    </row>
    <row r="11" spans="1:12" s="15" customFormat="1" ht="15" customHeight="1">
      <c r="B11" s="58" t="s">
        <v>22</v>
      </c>
      <c r="C11" s="93">
        <v>2606.9551035325071</v>
      </c>
      <c r="D11" s="94"/>
      <c r="E11" s="95">
        <v>904.557781718</v>
      </c>
      <c r="F11" s="95"/>
      <c r="G11" s="95">
        <v>83.842943144507046</v>
      </c>
      <c r="H11" s="95"/>
      <c r="I11" s="95">
        <v>1079.0751453199996</v>
      </c>
      <c r="J11" s="95"/>
      <c r="K11" s="96" t="s">
        <v>1</v>
      </c>
    </row>
    <row r="12" spans="1:12" s="17" customFormat="1" ht="15" customHeight="1">
      <c r="B12" s="125" t="s">
        <v>57</v>
      </c>
      <c r="C12" s="90">
        <v>3266.1162914394258</v>
      </c>
      <c r="D12" s="91"/>
      <c r="E12" s="92">
        <v>1101.6027979999999</v>
      </c>
      <c r="F12" s="92"/>
      <c r="G12" s="92">
        <v>40.331983689425407</v>
      </c>
      <c r="H12" s="92"/>
      <c r="I12" s="92">
        <v>2125.5715097500001</v>
      </c>
      <c r="J12" s="92"/>
      <c r="K12" s="95">
        <v>0</v>
      </c>
    </row>
    <row r="13" spans="1:12" s="17" customFormat="1" ht="15" customHeight="1">
      <c r="B13" s="126" t="s">
        <v>64</v>
      </c>
      <c r="C13" s="90"/>
      <c r="D13" s="91"/>
      <c r="E13" s="92"/>
      <c r="F13" s="92"/>
      <c r="G13" s="92"/>
      <c r="H13" s="92"/>
      <c r="I13" s="92"/>
      <c r="J13" s="92"/>
      <c r="K13" s="95"/>
    </row>
    <row r="14" spans="1:12" s="15" customFormat="1" ht="15" customHeight="1">
      <c r="B14" s="127" t="s">
        <v>63</v>
      </c>
      <c r="C14" s="93">
        <v>1141.9347816894256</v>
      </c>
      <c r="D14" s="94"/>
      <c r="E14" s="95">
        <v>1101.6027980000001</v>
      </c>
      <c r="F14" s="95"/>
      <c r="G14" s="95">
        <v>40.331983689425407</v>
      </c>
      <c r="H14" s="95"/>
      <c r="I14" s="95">
        <v>0</v>
      </c>
      <c r="J14" s="95"/>
      <c r="K14" s="95">
        <v>0</v>
      </c>
    </row>
    <row r="15" spans="1:12" s="15" customFormat="1" ht="15" customHeight="1">
      <c r="B15" s="127" t="s">
        <v>60</v>
      </c>
      <c r="C15" s="93">
        <v>1488.0603717427591</v>
      </c>
      <c r="D15" s="94"/>
      <c r="E15" s="95">
        <v>0</v>
      </c>
      <c r="F15" s="95"/>
      <c r="G15" s="95">
        <v>0</v>
      </c>
      <c r="H15" s="95"/>
      <c r="I15" s="95">
        <v>1488.0603717427591</v>
      </c>
      <c r="J15" s="95"/>
      <c r="K15" s="95">
        <v>0</v>
      </c>
    </row>
    <row r="16" spans="1:12" s="15" customFormat="1" ht="15" customHeight="1">
      <c r="B16" s="127" t="s">
        <v>61</v>
      </c>
      <c r="C16" s="93">
        <v>636.12113800724103</v>
      </c>
      <c r="D16" s="94"/>
      <c r="E16" s="95">
        <v>0</v>
      </c>
      <c r="F16" s="95"/>
      <c r="G16" s="95">
        <v>0</v>
      </c>
      <c r="H16" s="95"/>
      <c r="I16" s="95">
        <v>636.12113800724103</v>
      </c>
      <c r="J16" s="95"/>
      <c r="K16" s="95">
        <v>0</v>
      </c>
    </row>
    <row r="17" spans="1:17" s="17" customFormat="1" ht="15" customHeight="1">
      <c r="B17" s="126" t="s">
        <v>62</v>
      </c>
      <c r="C17" s="90"/>
      <c r="D17" s="91"/>
      <c r="E17" s="92"/>
      <c r="F17" s="92"/>
      <c r="G17" s="92"/>
      <c r="H17" s="92"/>
      <c r="I17" s="92"/>
      <c r="J17" s="92"/>
      <c r="K17" s="95"/>
    </row>
    <row r="18" spans="1:17" s="15" customFormat="1" ht="15" customHeight="1">
      <c r="B18" s="127" t="s">
        <v>58</v>
      </c>
      <c r="C18" s="97" t="s">
        <v>1</v>
      </c>
      <c r="D18" s="94"/>
      <c r="E18" s="95">
        <v>569.11886966666668</v>
      </c>
      <c r="F18" s="95"/>
      <c r="G18" s="95">
        <v>37.232087689425406</v>
      </c>
      <c r="H18" s="95"/>
      <c r="I18" s="96" t="s">
        <v>1</v>
      </c>
      <c r="J18" s="95"/>
      <c r="K18" s="95">
        <v>0</v>
      </c>
    </row>
    <row r="19" spans="1:17" s="15" customFormat="1" ht="15" customHeight="1">
      <c r="B19" s="127" t="s">
        <v>59</v>
      </c>
      <c r="C19" s="97" t="s">
        <v>1</v>
      </c>
      <c r="D19" s="94"/>
      <c r="E19" s="95">
        <v>532.48392833333332</v>
      </c>
      <c r="F19" s="95"/>
      <c r="G19" s="95">
        <v>3.0998960000000002</v>
      </c>
      <c r="H19" s="95"/>
      <c r="I19" s="96" t="s">
        <v>1</v>
      </c>
      <c r="J19" s="95"/>
      <c r="K19" s="95">
        <v>0</v>
      </c>
    </row>
    <row r="20" spans="1:17" s="15" customFormat="1" ht="18" customHeight="1">
      <c r="A20" s="66" t="s">
        <v>23</v>
      </c>
      <c r="B20" s="64"/>
      <c r="C20" s="67">
        <v>10459.731189179589</v>
      </c>
      <c r="D20" s="68"/>
      <c r="E20" s="64">
        <v>5677.1284043156938</v>
      </c>
      <c r="F20" s="64"/>
      <c r="G20" s="64">
        <v>1131.3251379216529</v>
      </c>
      <c r="H20" s="64"/>
      <c r="I20" s="64">
        <v>4752.2500394040289</v>
      </c>
      <c r="J20" s="64"/>
      <c r="K20" s="64">
        <v>1897.1483242691147</v>
      </c>
      <c r="L20" s="64"/>
    </row>
    <row r="21" spans="1:17" s="17" customFormat="1" ht="15" customHeight="1">
      <c r="A21" s="69" t="s">
        <v>24</v>
      </c>
      <c r="B21" s="60"/>
      <c r="C21" s="90"/>
      <c r="D21" s="91"/>
      <c r="E21" s="92"/>
      <c r="F21" s="92"/>
      <c r="G21" s="92"/>
      <c r="H21" s="92"/>
      <c r="I21" s="92"/>
      <c r="J21" s="92"/>
      <c r="K21" s="95"/>
    </row>
    <row r="22" spans="1:17" s="17" customFormat="1" ht="15" customHeight="1">
      <c r="B22" s="70" t="s">
        <v>25</v>
      </c>
      <c r="C22" s="90">
        <v>7943.229902261899</v>
      </c>
      <c r="D22" s="91"/>
      <c r="E22" s="92">
        <v>4836.3610548840352</v>
      </c>
      <c r="F22" s="92"/>
      <c r="G22" s="92">
        <v>1056.6350613664622</v>
      </c>
      <c r="H22" s="92"/>
      <c r="I22" s="92">
        <v>3400.4007359931879</v>
      </c>
      <c r="J22" s="92"/>
      <c r="K22" s="92">
        <v>1384.6104667491149</v>
      </c>
      <c r="Q22" s="61"/>
    </row>
    <row r="23" spans="1:17" s="15" customFormat="1" ht="15" customHeight="1">
      <c r="B23" s="71" t="s">
        <v>26</v>
      </c>
      <c r="C23" s="93">
        <v>4420.2823266746573</v>
      </c>
      <c r="D23" s="94"/>
      <c r="E23" s="95">
        <v>2150.5559381405164</v>
      </c>
      <c r="F23" s="95"/>
      <c r="G23" s="95">
        <v>424.14506045153189</v>
      </c>
      <c r="H23" s="95"/>
      <c r="I23" s="95">
        <v>1527.9633765326084</v>
      </c>
      <c r="J23" s="95"/>
      <c r="K23" s="95">
        <v>475.72045155000001</v>
      </c>
      <c r="Q23" s="61"/>
    </row>
    <row r="24" spans="1:17" s="18" customFormat="1" ht="15" customHeight="1">
      <c r="B24" s="71" t="s">
        <v>27</v>
      </c>
      <c r="C24" s="93">
        <v>3522.9475755872413</v>
      </c>
      <c r="D24" s="94"/>
      <c r="E24" s="95">
        <v>2685.8051167435183</v>
      </c>
      <c r="F24" s="95"/>
      <c r="G24" s="95">
        <v>632.49000091493031</v>
      </c>
      <c r="H24" s="95"/>
      <c r="I24" s="95">
        <v>1872.4373594605795</v>
      </c>
      <c r="J24" s="95"/>
      <c r="K24" s="95">
        <v>908.89001519911483</v>
      </c>
      <c r="L24" s="15"/>
      <c r="Q24" s="61"/>
    </row>
    <row r="25" spans="1:17" s="15" customFormat="1" ht="15" customHeight="1">
      <c r="B25" s="72" t="s">
        <v>28</v>
      </c>
      <c r="C25" s="99" t="s">
        <v>1</v>
      </c>
      <c r="D25" s="100"/>
      <c r="E25" s="102">
        <v>1097.5831529187997</v>
      </c>
      <c r="F25" s="102"/>
      <c r="G25" s="102">
        <v>208.96268209784679</v>
      </c>
      <c r="H25" s="102"/>
      <c r="I25" s="102">
        <v>27.586400000000001</v>
      </c>
      <c r="J25" s="102"/>
      <c r="K25" s="95">
        <v>0</v>
      </c>
      <c r="Q25" s="61"/>
    </row>
    <row r="26" spans="1:17" s="17" customFormat="1" ht="15" customHeight="1">
      <c r="B26" s="70" t="s">
        <v>29</v>
      </c>
      <c r="C26" s="90">
        <v>2516.5012869176903</v>
      </c>
      <c r="D26" s="91"/>
      <c r="E26" s="92">
        <v>840.7673494316582</v>
      </c>
      <c r="F26" s="92"/>
      <c r="G26" s="92">
        <v>74.690076555190714</v>
      </c>
      <c r="H26" s="92"/>
      <c r="I26" s="92">
        <v>1351.849303410841</v>
      </c>
      <c r="J26" s="92"/>
      <c r="K26" s="92">
        <v>512.53785751999999</v>
      </c>
      <c r="Q26" s="61"/>
    </row>
    <row r="27" spans="1:17" s="15" customFormat="1" ht="15" customHeight="1">
      <c r="B27" s="71" t="s">
        <v>30</v>
      </c>
      <c r="C27" s="93">
        <v>2275.7006631699196</v>
      </c>
      <c r="D27" s="94"/>
      <c r="E27" s="95">
        <v>715.15665687212129</v>
      </c>
      <c r="F27" s="95"/>
      <c r="G27" s="95">
        <v>58.652040867797865</v>
      </c>
      <c r="H27" s="95"/>
      <c r="I27" s="95">
        <v>1332.2725117000002</v>
      </c>
      <c r="J27" s="95"/>
      <c r="K27" s="95">
        <v>169.61945373</v>
      </c>
      <c r="Q27" s="61"/>
    </row>
    <row r="28" spans="1:17" s="18" customFormat="1" ht="15" customHeight="1">
      <c r="B28" s="71" t="s">
        <v>80</v>
      </c>
      <c r="C28" s="93">
        <v>240.8006237477708</v>
      </c>
      <c r="D28" s="94"/>
      <c r="E28" s="95">
        <v>125.61069255953697</v>
      </c>
      <c r="F28" s="95"/>
      <c r="G28" s="95">
        <v>16.038035687392849</v>
      </c>
      <c r="H28" s="95"/>
      <c r="I28" s="95">
        <v>19.576791710840844</v>
      </c>
      <c r="J28" s="95"/>
      <c r="K28" s="95">
        <v>342.91840379000001</v>
      </c>
      <c r="L28" s="15"/>
      <c r="Q28" s="61"/>
    </row>
    <row r="29" spans="1:17" s="17" customFormat="1" ht="15" customHeight="1">
      <c r="A29" s="69" t="s">
        <v>31</v>
      </c>
      <c r="B29" s="60"/>
      <c r="C29" s="90"/>
      <c r="D29" s="91"/>
      <c r="E29" s="92"/>
      <c r="F29" s="92"/>
      <c r="G29" s="92"/>
      <c r="H29" s="92"/>
      <c r="I29" s="92"/>
      <c r="J29" s="92"/>
      <c r="K29" s="95"/>
    </row>
    <row r="30" spans="1:17" s="15" customFormat="1" ht="15" customHeight="1">
      <c r="B30" s="62" t="s">
        <v>32</v>
      </c>
      <c r="C30" s="97" t="s">
        <v>1</v>
      </c>
      <c r="D30" s="94"/>
      <c r="E30" s="95">
        <v>4803.3007915976941</v>
      </c>
      <c r="F30" s="95"/>
      <c r="G30" s="95">
        <v>1048.3801667771459</v>
      </c>
      <c r="H30" s="95"/>
      <c r="I30" s="95">
        <v>3673.1944150840291</v>
      </c>
      <c r="J30" s="95"/>
      <c r="K30" s="96" t="s">
        <v>1</v>
      </c>
      <c r="Q30" s="61"/>
    </row>
    <row r="31" spans="1:17" s="18" customFormat="1" ht="15" customHeight="1">
      <c r="A31" s="130"/>
      <c r="B31" s="131" t="s">
        <v>33</v>
      </c>
      <c r="C31" s="145" t="s">
        <v>1</v>
      </c>
      <c r="D31" s="146"/>
      <c r="E31" s="147">
        <v>873.82761271799995</v>
      </c>
      <c r="F31" s="147"/>
      <c r="G31" s="147">
        <v>82.944971144507051</v>
      </c>
      <c r="H31" s="147"/>
      <c r="I31" s="147">
        <v>1079.0556243199997</v>
      </c>
      <c r="J31" s="147"/>
      <c r="K31" s="148" t="s">
        <v>1</v>
      </c>
      <c r="L31" s="63"/>
      <c r="Q31" s="61"/>
    </row>
    <row r="32" spans="1:17" s="137" customFormat="1" ht="18" customHeight="1">
      <c r="A32" s="136">
        <v>1</v>
      </c>
      <c r="B32" s="137" t="s">
        <v>40</v>
      </c>
      <c r="C32" s="77"/>
      <c r="D32" s="138"/>
      <c r="E32" s="138"/>
      <c r="F32" s="139"/>
      <c r="H32" s="77"/>
      <c r="I32" s="138"/>
      <c r="J32" s="139"/>
      <c r="L32" s="77"/>
      <c r="M32" s="139"/>
    </row>
    <row r="33" spans="1:34" s="137" customFormat="1" ht="15" customHeight="1">
      <c r="A33" s="136">
        <v>2</v>
      </c>
      <c r="B33" s="181" t="s">
        <v>41</v>
      </c>
      <c r="C33" s="181"/>
      <c r="D33" s="181"/>
      <c r="E33" s="181"/>
      <c r="F33" s="181"/>
      <c r="G33" s="181"/>
      <c r="H33" s="181"/>
      <c r="I33" s="181"/>
      <c r="J33" s="181"/>
      <c r="K33" s="181"/>
      <c r="L33" s="181"/>
      <c r="M33" s="139"/>
    </row>
    <row r="34" spans="1:34" s="137" customFormat="1" ht="15" customHeight="1">
      <c r="A34" s="136">
        <v>3</v>
      </c>
      <c r="B34" s="137" t="s">
        <v>42</v>
      </c>
      <c r="C34" s="77"/>
      <c r="D34" s="138"/>
      <c r="E34" s="138"/>
      <c r="F34" s="139"/>
      <c r="H34" s="77"/>
      <c r="I34" s="138"/>
      <c r="J34" s="139"/>
      <c r="L34" s="77"/>
      <c r="M34" s="139"/>
    </row>
    <row r="35" spans="1:34" s="137" customFormat="1" ht="15" customHeight="1">
      <c r="A35" s="136">
        <v>4</v>
      </c>
      <c r="B35" s="137" t="s">
        <v>43</v>
      </c>
      <c r="C35" s="77"/>
      <c r="D35" s="138"/>
      <c r="E35" s="138"/>
      <c r="F35" s="139"/>
      <c r="H35" s="77"/>
      <c r="I35" s="138"/>
      <c r="J35" s="139"/>
      <c r="L35" s="77"/>
      <c r="M35" s="139"/>
    </row>
    <row r="36" spans="1:34" s="137" customFormat="1" ht="15" customHeight="1">
      <c r="A36" s="136">
        <v>5</v>
      </c>
      <c r="B36" s="137" t="s">
        <v>44</v>
      </c>
      <c r="C36" s="77"/>
      <c r="D36" s="138"/>
      <c r="E36" s="138"/>
      <c r="F36" s="139"/>
      <c r="H36" s="77"/>
      <c r="I36" s="138"/>
      <c r="J36" s="139"/>
      <c r="L36" s="77"/>
      <c r="M36" s="139"/>
    </row>
    <row r="37" spans="1:34" s="137" customFormat="1" ht="15" customHeight="1">
      <c r="A37" s="136">
        <v>6</v>
      </c>
      <c r="B37" s="137" t="s">
        <v>45</v>
      </c>
      <c r="C37" s="77"/>
      <c r="D37" s="138"/>
      <c r="E37" s="138"/>
      <c r="F37" s="139"/>
      <c r="H37" s="77"/>
      <c r="I37" s="138"/>
      <c r="J37" s="139"/>
      <c r="L37" s="77"/>
      <c r="M37" s="139"/>
    </row>
    <row r="38" spans="1:34" s="137" customFormat="1" ht="25.5" customHeight="1">
      <c r="A38" s="136">
        <v>7</v>
      </c>
      <c r="B38" s="181" t="s">
        <v>46</v>
      </c>
      <c r="C38" s="181"/>
      <c r="D38" s="181"/>
      <c r="E38" s="181"/>
      <c r="F38" s="181"/>
      <c r="G38" s="181"/>
      <c r="H38" s="181"/>
      <c r="I38" s="181"/>
      <c r="J38" s="181"/>
      <c r="K38" s="181"/>
      <c r="L38" s="181"/>
      <c r="M38" s="139"/>
    </row>
    <row r="39" spans="1:34" s="137" customFormat="1" ht="25.5" customHeight="1">
      <c r="A39" s="136">
        <v>8</v>
      </c>
      <c r="B39" s="181" t="s">
        <v>47</v>
      </c>
      <c r="C39" s="181"/>
      <c r="D39" s="181"/>
      <c r="E39" s="181"/>
      <c r="F39" s="181"/>
      <c r="G39" s="181"/>
      <c r="H39" s="181"/>
      <c r="I39" s="181"/>
      <c r="J39" s="181"/>
      <c r="K39" s="181"/>
      <c r="L39" s="181"/>
      <c r="M39" s="139"/>
    </row>
    <row r="40" spans="1:34" s="137" customFormat="1" ht="15" customHeight="1">
      <c r="A40" s="136">
        <v>9</v>
      </c>
      <c r="B40" s="181" t="s">
        <v>48</v>
      </c>
      <c r="C40" s="181"/>
      <c r="D40" s="181"/>
      <c r="E40" s="181"/>
      <c r="F40" s="181"/>
      <c r="G40" s="181"/>
      <c r="H40" s="181"/>
      <c r="I40" s="181"/>
      <c r="J40" s="181"/>
      <c r="K40" s="181"/>
      <c r="L40" s="181"/>
      <c r="M40" s="139"/>
    </row>
    <row r="41" spans="1:34" s="137" customFormat="1" ht="15" customHeight="1">
      <c r="A41" s="137" t="s">
        <v>1</v>
      </c>
      <c r="B41" s="137" t="s">
        <v>49</v>
      </c>
      <c r="C41" s="140"/>
      <c r="D41" s="77"/>
      <c r="E41" s="140"/>
      <c r="F41" s="77"/>
      <c r="G41" s="140"/>
      <c r="H41" s="77"/>
      <c r="I41" s="140"/>
      <c r="J41" s="77"/>
      <c r="K41" s="140"/>
      <c r="L41" s="77"/>
      <c r="M41" s="140"/>
      <c r="N41" s="77"/>
      <c r="O41" s="140"/>
      <c r="P41" s="77"/>
      <c r="Q41" s="140"/>
      <c r="R41" s="77"/>
      <c r="S41" s="140"/>
      <c r="T41" s="77"/>
      <c r="U41" s="140"/>
      <c r="V41" s="77"/>
      <c r="W41" s="140"/>
      <c r="X41" s="77"/>
      <c r="Y41" s="140"/>
      <c r="Z41" s="77"/>
    </row>
    <row r="42" spans="1:34" s="137" customFormat="1" ht="15" customHeight="1">
      <c r="C42" s="140"/>
      <c r="D42" s="77"/>
      <c r="E42" s="140"/>
      <c r="F42" s="77"/>
      <c r="G42" s="140"/>
      <c r="H42" s="77"/>
      <c r="I42" s="140"/>
      <c r="J42" s="77"/>
      <c r="K42" s="140"/>
      <c r="L42" s="77"/>
      <c r="M42" s="140"/>
      <c r="N42" s="77"/>
      <c r="O42" s="140"/>
      <c r="P42" s="77"/>
      <c r="Q42" s="140"/>
      <c r="R42" s="77"/>
      <c r="S42" s="140"/>
      <c r="T42" s="77"/>
      <c r="U42" s="140"/>
      <c r="V42" s="77"/>
      <c r="W42" s="140"/>
      <c r="X42" s="77"/>
      <c r="Y42" s="140"/>
      <c r="Z42" s="77"/>
    </row>
    <row r="43" spans="1:34" s="137" customFormat="1" ht="15" customHeight="1">
      <c r="A43" s="137" t="s">
        <v>87</v>
      </c>
      <c r="D43" s="136"/>
      <c r="E43" s="138"/>
      <c r="F43" s="139"/>
      <c r="G43" s="138"/>
      <c r="H43" s="139"/>
      <c r="I43" s="138"/>
      <c r="J43" s="139"/>
      <c r="K43" s="138"/>
      <c r="L43" s="139"/>
      <c r="N43" s="77"/>
      <c r="O43" s="138"/>
      <c r="P43" s="139"/>
      <c r="Q43" s="138"/>
      <c r="R43" s="139"/>
      <c r="S43" s="138"/>
      <c r="T43" s="77"/>
      <c r="V43" s="77"/>
      <c r="X43" s="77"/>
      <c r="Z43" s="77"/>
      <c r="AB43" s="139"/>
      <c r="AC43" s="138"/>
      <c r="AD43" s="139"/>
      <c r="AE43" s="138"/>
      <c r="AF43" s="139"/>
      <c r="AG43" s="138"/>
      <c r="AH43" s="139"/>
    </row>
    <row r="44" spans="1:34" s="137" customFormat="1" ht="15" customHeight="1">
      <c r="A44" s="141" t="s">
        <v>13</v>
      </c>
      <c r="C44" s="142"/>
      <c r="D44" s="142"/>
      <c r="E44" s="142"/>
      <c r="F44" s="142"/>
      <c r="G44" s="138"/>
      <c r="H44" s="139"/>
      <c r="I44" s="138"/>
      <c r="J44" s="139"/>
      <c r="K44" s="138"/>
      <c r="L44" s="139"/>
      <c r="N44" s="77"/>
      <c r="O44" s="142"/>
      <c r="P44" s="142"/>
      <c r="Q44" s="142"/>
      <c r="R44" s="142"/>
      <c r="S44" s="142"/>
      <c r="T44" s="142"/>
      <c r="U44" s="142"/>
      <c r="V44" s="142"/>
      <c r="X44" s="142">
        <f>X31-X27</f>
        <v>0</v>
      </c>
      <c r="Y44" s="142"/>
      <c r="Z44" s="142"/>
      <c r="AA44" s="142"/>
      <c r="AB44" s="142"/>
      <c r="AC44" s="142"/>
      <c r="AD44" s="142"/>
      <c r="AE44" s="142"/>
      <c r="AF44" s="142"/>
      <c r="AG44" s="143">
        <f>AG28*1000000</f>
        <v>0</v>
      </c>
      <c r="AH44" s="142"/>
    </row>
    <row r="45" spans="1:34" s="137" customFormat="1" ht="15" customHeight="1">
      <c r="A45" s="141" t="s">
        <v>14</v>
      </c>
      <c r="B45" s="144"/>
      <c r="D45" s="77"/>
      <c r="E45" s="138"/>
      <c r="F45" s="139"/>
      <c r="G45" s="138"/>
      <c r="H45" s="139"/>
      <c r="I45" s="138"/>
      <c r="J45" s="139"/>
      <c r="K45" s="138"/>
      <c r="L45" s="139"/>
      <c r="N45" s="77"/>
      <c r="O45" s="138"/>
      <c r="P45" s="139"/>
      <c r="Q45" s="138"/>
      <c r="R45" s="139"/>
      <c r="S45" s="138"/>
      <c r="T45" s="77"/>
      <c r="V45" s="77"/>
      <c r="X45" s="77"/>
      <c r="Z45" s="77"/>
      <c r="AB45" s="77"/>
      <c r="AC45" s="138"/>
      <c r="AD45" s="139"/>
      <c r="AE45" s="138"/>
      <c r="AF45" s="139"/>
      <c r="AG45" s="138"/>
      <c r="AH45" s="139"/>
    </row>
    <row r="46" spans="1:34" s="50" customFormat="1" ht="13.5" customHeight="1">
      <c r="A46" s="141" t="s">
        <v>81</v>
      </c>
      <c r="C46" s="73"/>
      <c r="D46" s="76"/>
      <c r="E46" s="74"/>
      <c r="F46" s="75"/>
      <c r="G46" s="74"/>
      <c r="H46" s="75"/>
      <c r="I46" s="74"/>
      <c r="J46" s="75"/>
      <c r="K46" s="74"/>
      <c r="L46" s="75"/>
      <c r="M46" s="73"/>
      <c r="N46" s="76"/>
      <c r="O46" s="74"/>
      <c r="P46" s="75"/>
      <c r="Q46" s="74"/>
      <c r="R46" s="75"/>
      <c r="S46" s="74"/>
      <c r="T46" s="77"/>
      <c r="V46" s="77"/>
      <c r="X46" s="77"/>
      <c r="Z46" s="77"/>
      <c r="AA46" s="73"/>
      <c r="AB46" s="76"/>
      <c r="AC46" s="74"/>
      <c r="AD46" s="75"/>
      <c r="AE46" s="74"/>
      <c r="AF46" s="75"/>
      <c r="AG46" s="74"/>
      <c r="AH46" s="75"/>
    </row>
    <row r="47" spans="1:34" s="50" customFormat="1" ht="13.5" customHeight="1">
      <c r="C47" s="73"/>
      <c r="D47" s="76"/>
      <c r="E47" s="74"/>
      <c r="F47" s="75"/>
      <c r="G47" s="74"/>
      <c r="H47" s="75"/>
      <c r="I47" s="74"/>
      <c r="J47" s="75"/>
      <c r="K47" s="74"/>
      <c r="L47" s="75"/>
      <c r="M47" s="73"/>
      <c r="N47" s="76"/>
      <c r="O47" s="74"/>
      <c r="P47" s="75"/>
      <c r="Q47" s="74"/>
      <c r="R47" s="75"/>
      <c r="S47" s="74"/>
      <c r="T47" s="77"/>
      <c r="V47" s="77"/>
      <c r="X47" s="77"/>
      <c r="Z47" s="77"/>
      <c r="AA47" s="73"/>
      <c r="AB47" s="76"/>
      <c r="AC47" s="74"/>
      <c r="AD47" s="75"/>
      <c r="AE47" s="74"/>
      <c r="AF47" s="75"/>
      <c r="AG47" s="74"/>
      <c r="AH47" s="75"/>
    </row>
    <row r="48" spans="1:34" s="73" customFormat="1" ht="13.5" customHeight="1">
      <c r="A48" s="50"/>
      <c r="D48" s="76"/>
      <c r="E48" s="74"/>
      <c r="F48" s="75"/>
      <c r="G48" s="74"/>
      <c r="H48" s="75"/>
      <c r="I48" s="74"/>
      <c r="J48" s="75"/>
      <c r="K48" s="74"/>
      <c r="L48" s="75"/>
      <c r="N48" s="76"/>
      <c r="O48" s="74"/>
      <c r="P48" s="75"/>
      <c r="Q48" s="74"/>
      <c r="R48" s="75"/>
      <c r="S48" s="74"/>
      <c r="T48" s="76"/>
      <c r="V48" s="76"/>
      <c r="X48" s="76"/>
      <c r="Z48" s="76"/>
      <c r="AB48" s="76"/>
      <c r="AC48" s="74"/>
      <c r="AD48" s="75"/>
      <c r="AE48" s="74"/>
      <c r="AF48" s="75"/>
      <c r="AG48" s="74"/>
      <c r="AH48" s="75"/>
    </row>
    <row r="49" spans="3:34" s="50" customFormat="1" ht="13.5" customHeight="1">
      <c r="C49" s="73"/>
      <c r="D49" s="76"/>
      <c r="E49" s="74"/>
      <c r="F49" s="75"/>
      <c r="G49" s="74"/>
      <c r="H49" s="75"/>
      <c r="I49" s="74"/>
      <c r="J49" s="75"/>
      <c r="K49" s="74"/>
      <c r="L49" s="75"/>
      <c r="N49" s="77"/>
      <c r="P49" s="77"/>
      <c r="R49" s="77"/>
      <c r="S49" s="74"/>
      <c r="T49" s="77"/>
      <c r="V49" s="77"/>
      <c r="X49" s="77"/>
      <c r="Z49" s="77"/>
      <c r="AA49" s="73"/>
      <c r="AB49" s="76"/>
      <c r="AC49" s="74"/>
      <c r="AD49" s="75"/>
      <c r="AE49" s="74"/>
      <c r="AF49" s="75"/>
      <c r="AG49" s="74"/>
      <c r="AH49" s="75"/>
    </row>
    <row r="50" spans="3:34" s="50" customFormat="1" ht="13.5" customHeight="1">
      <c r="C50" s="73"/>
      <c r="D50" s="76"/>
      <c r="E50" s="74"/>
      <c r="F50" s="75"/>
      <c r="G50" s="74"/>
      <c r="H50" s="75"/>
      <c r="I50" s="74"/>
      <c r="J50" s="75"/>
      <c r="K50" s="74"/>
      <c r="L50" s="75"/>
      <c r="M50" s="73"/>
      <c r="N50" s="76"/>
      <c r="O50" s="73"/>
      <c r="P50" s="76"/>
      <c r="Q50" s="73"/>
      <c r="R50" s="76"/>
      <c r="S50" s="73"/>
      <c r="T50" s="76"/>
      <c r="U50" s="73"/>
      <c r="V50" s="76"/>
      <c r="W50" s="73"/>
      <c r="X50" s="76"/>
      <c r="Y50" s="73"/>
      <c r="Z50" s="76"/>
      <c r="AA50" s="73"/>
      <c r="AB50" s="76"/>
      <c r="AC50" s="74"/>
      <c r="AD50" s="75"/>
      <c r="AE50" s="74"/>
      <c r="AF50" s="75"/>
      <c r="AG50" s="74"/>
      <c r="AH50" s="75"/>
    </row>
    <row r="51" spans="3:34" s="50" customFormat="1" ht="11.25">
      <c r="C51" s="73"/>
      <c r="D51" s="76"/>
      <c r="E51" s="74"/>
      <c r="F51" s="75"/>
      <c r="G51" s="74"/>
      <c r="H51" s="75"/>
      <c r="I51" s="74"/>
      <c r="J51" s="75"/>
      <c r="K51" s="74"/>
      <c r="L51" s="75"/>
      <c r="M51" s="73"/>
      <c r="N51" s="76"/>
      <c r="O51" s="76"/>
      <c r="P51" s="76"/>
      <c r="Q51" s="76"/>
      <c r="R51" s="76"/>
      <c r="S51" s="76"/>
      <c r="T51" s="76"/>
      <c r="U51" s="73"/>
      <c r="V51" s="76"/>
      <c r="W51" s="73"/>
      <c r="X51" s="76"/>
      <c r="Y51" s="73"/>
      <c r="Z51" s="76"/>
      <c r="AA51" s="73"/>
      <c r="AB51" s="76"/>
      <c r="AC51" s="74"/>
      <c r="AD51" s="75"/>
      <c r="AE51" s="74"/>
      <c r="AF51" s="75"/>
      <c r="AG51" s="74"/>
      <c r="AH51" s="75"/>
    </row>
    <row r="52" spans="3:34" s="50" customFormat="1" ht="11.25">
      <c r="C52" s="73"/>
      <c r="D52" s="76"/>
      <c r="E52" s="74"/>
      <c r="F52" s="75"/>
      <c r="G52" s="74"/>
      <c r="H52" s="75"/>
      <c r="I52" s="74"/>
      <c r="J52" s="75"/>
      <c r="K52" s="74"/>
      <c r="L52" s="75"/>
      <c r="M52" s="73"/>
      <c r="N52" s="76"/>
      <c r="O52" s="76"/>
      <c r="P52" s="76"/>
      <c r="Q52" s="76"/>
      <c r="R52" s="76"/>
      <c r="S52" s="76"/>
      <c r="T52" s="76"/>
      <c r="U52" s="73"/>
      <c r="V52" s="76"/>
      <c r="W52" s="73"/>
      <c r="X52" s="76"/>
      <c r="Y52" s="73"/>
      <c r="Z52" s="76"/>
      <c r="AA52" s="73"/>
      <c r="AB52" s="76"/>
      <c r="AC52" s="74"/>
      <c r="AD52" s="75"/>
      <c r="AE52" s="74"/>
      <c r="AF52" s="75"/>
      <c r="AG52" s="74"/>
      <c r="AH52" s="75"/>
    </row>
    <row r="53" spans="3:34" s="50" customFormat="1" ht="11.25">
      <c r="C53" s="73"/>
      <c r="D53" s="76"/>
      <c r="E53" s="74"/>
      <c r="F53" s="75"/>
      <c r="G53" s="74"/>
      <c r="H53" s="75"/>
      <c r="I53" s="74"/>
      <c r="J53" s="75"/>
      <c r="K53" s="74"/>
      <c r="L53" s="75"/>
      <c r="N53" s="77"/>
      <c r="O53" s="77"/>
      <c r="P53" s="77"/>
      <c r="Q53" s="77"/>
      <c r="R53" s="77"/>
      <c r="S53" s="77"/>
      <c r="T53" s="77"/>
      <c r="V53" s="77"/>
      <c r="X53" s="77"/>
      <c r="Z53" s="77"/>
      <c r="AA53" s="73"/>
      <c r="AB53" s="76"/>
      <c r="AC53" s="74"/>
      <c r="AD53" s="75"/>
      <c r="AE53" s="74"/>
      <c r="AF53" s="75"/>
      <c r="AG53" s="74"/>
      <c r="AH53" s="75"/>
    </row>
  </sheetData>
  <mergeCells count="10">
    <mergeCell ref="B39:L39"/>
    <mergeCell ref="B40:L40"/>
    <mergeCell ref="B38:L38"/>
    <mergeCell ref="C3:D4"/>
    <mergeCell ref="E3:L3"/>
    <mergeCell ref="E4:F4"/>
    <mergeCell ref="G4:H4"/>
    <mergeCell ref="I4:J4"/>
    <mergeCell ref="K4:L4"/>
    <mergeCell ref="B33:L33"/>
  </mergeCells>
  <hyperlinks>
    <hyperlink ref="A45" r:id="rId1" display="mailto:verkehr@bfs.admin.ch"/>
    <hyperlink ref="L1" location="Contenu!A1" display="◄"/>
  </hyperlinks>
  <pageMargins left="0.70866141732283472" right="0.70866141732283472" top="0.78740157480314965" bottom="0.78740157480314965" header="0.31496062992125984" footer="0.31496062992125984"/>
  <pageSetup paperSize="9" scale="68"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53"/>
  <sheetViews>
    <sheetView showGridLines="0" zoomScaleNormal="100" zoomScaleSheetLayoutView="100" workbookViewId="0"/>
  </sheetViews>
  <sheetFormatPr baseColWidth="10" defaultColWidth="1.7109375" defaultRowHeight="12.75"/>
  <cols>
    <col min="1" max="1" width="2.28515625" style="9" customWidth="1"/>
    <col min="2" max="2" width="54" style="9" customWidth="1"/>
    <col min="3" max="3" width="13.28515625" style="9" customWidth="1"/>
    <col min="4" max="4" width="1.7109375" style="9" customWidth="1"/>
    <col min="5" max="5" width="13.28515625" style="9" customWidth="1"/>
    <col min="6" max="6" width="1.7109375" style="9" customWidth="1"/>
    <col min="7" max="7" width="13.28515625" style="9" customWidth="1"/>
    <col min="8" max="8" width="1.7109375" style="9" customWidth="1"/>
    <col min="9" max="9" width="13.28515625" style="9" customWidth="1"/>
    <col min="10" max="10" width="1.7109375" style="9" customWidth="1"/>
    <col min="11" max="11" width="13.28515625" style="9" customWidth="1"/>
    <col min="12" max="12" width="1.7109375" style="9" customWidth="1"/>
    <col min="13" max="246" width="11.42578125" style="9" customWidth="1"/>
    <col min="247" max="247" width="2.28515625" style="9" customWidth="1"/>
    <col min="248" max="248" width="30.7109375" style="9" customWidth="1"/>
    <col min="249" max="249" width="9" style="9" customWidth="1"/>
    <col min="250" max="250" width="1.7109375" style="9" customWidth="1"/>
    <col min="251" max="251" width="9" style="9" customWidth="1"/>
    <col min="252" max="252" width="1.7109375" style="9" customWidth="1"/>
    <col min="253" max="253" width="9" style="9" customWidth="1"/>
    <col min="254" max="16384" width="1.7109375" style="9"/>
  </cols>
  <sheetData>
    <row r="1" spans="1:12" ht="18" customHeight="1">
      <c r="A1" s="19" t="s">
        <v>74</v>
      </c>
      <c r="B1" s="8"/>
      <c r="L1" s="35" t="s">
        <v>0</v>
      </c>
    </row>
    <row r="2" spans="1:12" ht="15" customHeight="1">
      <c r="A2" s="11" t="s">
        <v>16</v>
      </c>
      <c r="B2" s="11"/>
      <c r="L2" s="36" t="s">
        <v>3</v>
      </c>
    </row>
    <row r="3" spans="1:12" s="54" customFormat="1" ht="15" customHeight="1">
      <c r="A3" s="52"/>
      <c r="B3" s="53"/>
      <c r="C3" s="175" t="s">
        <v>34</v>
      </c>
      <c r="D3" s="176"/>
      <c r="E3" s="179" t="s">
        <v>35</v>
      </c>
      <c r="F3" s="179"/>
      <c r="G3" s="179"/>
      <c r="H3" s="179"/>
      <c r="I3" s="179"/>
      <c r="J3" s="179"/>
      <c r="K3" s="179"/>
      <c r="L3" s="179"/>
    </row>
    <row r="4" spans="1:12" s="57" customFormat="1" ht="27.75" customHeight="1">
      <c r="A4" s="55"/>
      <c r="B4" s="56"/>
      <c r="C4" s="177"/>
      <c r="D4" s="178"/>
      <c r="E4" s="180" t="s">
        <v>36</v>
      </c>
      <c r="F4" s="180"/>
      <c r="G4" s="180" t="s">
        <v>37</v>
      </c>
      <c r="H4" s="180"/>
      <c r="I4" s="180" t="s">
        <v>38</v>
      </c>
      <c r="J4" s="180"/>
      <c r="K4" s="180" t="s">
        <v>39</v>
      </c>
      <c r="L4" s="180"/>
    </row>
    <row r="5" spans="1:12" s="15" customFormat="1" ht="18" customHeight="1">
      <c r="A5" s="66" t="s">
        <v>17</v>
      </c>
      <c r="B5" s="64"/>
      <c r="C5" s="67">
        <v>10759.293610549426</v>
      </c>
      <c r="D5" s="68"/>
      <c r="E5" s="64">
        <v>5861.9988833907873</v>
      </c>
      <c r="F5" s="64"/>
      <c r="G5" s="64">
        <v>1059.6861996295052</v>
      </c>
      <c r="H5" s="64"/>
      <c r="I5" s="64">
        <v>4616.0526959613653</v>
      </c>
      <c r="J5" s="64"/>
      <c r="K5" s="64">
        <v>1930.387965624436</v>
      </c>
      <c r="L5" s="64"/>
    </row>
    <row r="6" spans="1:12" s="17" customFormat="1" ht="15" customHeight="1">
      <c r="B6" s="125" t="s">
        <v>69</v>
      </c>
      <c r="C6" s="90">
        <v>7326.8223899721997</v>
      </c>
      <c r="D6" s="91"/>
      <c r="E6" s="92">
        <v>4778.0267032316369</v>
      </c>
      <c r="F6" s="92"/>
      <c r="G6" s="92">
        <v>1022.4513796295051</v>
      </c>
      <c r="H6" s="92"/>
      <c r="I6" s="92">
        <v>2304.7884755432883</v>
      </c>
      <c r="J6" s="92"/>
      <c r="K6" s="92">
        <v>1930.387965624436</v>
      </c>
      <c r="L6" s="65"/>
    </row>
    <row r="7" spans="1:12" s="15" customFormat="1" ht="15" customHeight="1">
      <c r="B7" s="58" t="s">
        <v>18</v>
      </c>
      <c r="C7" s="93">
        <v>3383.4350663320165</v>
      </c>
      <c r="D7" s="94"/>
      <c r="E7" s="95">
        <v>3441.5199516220164</v>
      </c>
      <c r="F7" s="95"/>
      <c r="G7" s="95">
        <v>0</v>
      </c>
      <c r="H7" s="95"/>
      <c r="I7" s="95">
        <v>0</v>
      </c>
      <c r="J7" s="95"/>
      <c r="K7" s="96" t="s">
        <v>1</v>
      </c>
    </row>
    <row r="8" spans="1:12" s="15" customFormat="1" ht="15" customHeight="1">
      <c r="B8" s="58" t="s">
        <v>19</v>
      </c>
      <c r="C8" s="93">
        <v>908.23005872950489</v>
      </c>
      <c r="D8" s="94"/>
      <c r="E8" s="95">
        <v>0</v>
      </c>
      <c r="F8" s="95"/>
      <c r="G8" s="95">
        <v>936.70921418950502</v>
      </c>
      <c r="H8" s="95"/>
      <c r="I8" s="95">
        <v>0</v>
      </c>
      <c r="J8" s="95"/>
      <c r="K8" s="96" t="s">
        <v>1</v>
      </c>
    </row>
    <row r="9" spans="1:12" s="15" customFormat="1" ht="15" customHeight="1">
      <c r="B9" s="58" t="s">
        <v>20</v>
      </c>
      <c r="C9" s="93">
        <v>161.88846587333333</v>
      </c>
      <c r="D9" s="94"/>
      <c r="E9" s="95">
        <v>0</v>
      </c>
      <c r="F9" s="95"/>
      <c r="G9" s="95">
        <v>0</v>
      </c>
      <c r="H9" s="95"/>
      <c r="I9" s="95">
        <v>1080.1569088800002</v>
      </c>
      <c r="J9" s="95"/>
      <c r="K9" s="96" t="s">
        <v>1</v>
      </c>
    </row>
    <row r="10" spans="1:12" s="15" customFormat="1" ht="15" customHeight="1">
      <c r="B10" s="58" t="s">
        <v>21</v>
      </c>
      <c r="C10" s="93">
        <v>119.72145254</v>
      </c>
      <c r="D10" s="94"/>
      <c r="E10" s="95">
        <v>71.925520890774081</v>
      </c>
      <c r="F10" s="95"/>
      <c r="G10" s="95">
        <v>5.4433743400000001</v>
      </c>
      <c r="H10" s="95"/>
      <c r="I10" s="95">
        <v>14.933256455284864</v>
      </c>
      <c r="J10" s="95"/>
      <c r="K10" s="96" t="s">
        <v>1</v>
      </c>
    </row>
    <row r="11" spans="1:12" s="15" customFormat="1" ht="15" customHeight="1">
      <c r="B11" s="58" t="s">
        <v>22</v>
      </c>
      <c r="C11" s="93">
        <v>2753.5473464973452</v>
      </c>
      <c r="D11" s="94"/>
      <c r="E11" s="95">
        <v>1264.5812307188469</v>
      </c>
      <c r="F11" s="95"/>
      <c r="G11" s="95">
        <v>80.298791100000074</v>
      </c>
      <c r="H11" s="95"/>
      <c r="I11" s="95">
        <v>1209.6983102080032</v>
      </c>
      <c r="J11" s="95"/>
      <c r="K11" s="96" t="s">
        <v>1</v>
      </c>
    </row>
    <row r="12" spans="1:12" s="17" customFormat="1" ht="15" customHeight="1">
      <c r="B12" s="125" t="s">
        <v>57</v>
      </c>
      <c r="C12" s="90">
        <v>3432.4712205772271</v>
      </c>
      <c r="D12" s="91"/>
      <c r="E12" s="92">
        <v>1083.9721801591504</v>
      </c>
      <c r="F12" s="92"/>
      <c r="G12" s="92">
        <v>37.234819999999999</v>
      </c>
      <c r="H12" s="92"/>
      <c r="I12" s="92">
        <v>2311.264220418077</v>
      </c>
      <c r="J12" s="92"/>
      <c r="K12" s="95">
        <v>0</v>
      </c>
    </row>
    <row r="13" spans="1:12" s="17" customFormat="1" ht="15" customHeight="1">
      <c r="B13" s="126" t="s">
        <v>64</v>
      </c>
      <c r="C13" s="90"/>
      <c r="D13" s="91"/>
      <c r="E13" s="92"/>
      <c r="F13" s="92"/>
      <c r="G13" s="92"/>
      <c r="H13" s="92"/>
      <c r="I13" s="92"/>
      <c r="J13" s="92"/>
      <c r="K13" s="95"/>
    </row>
    <row r="14" spans="1:12" s="15" customFormat="1" ht="15" customHeight="1">
      <c r="B14" s="127" t="s">
        <v>63</v>
      </c>
      <c r="C14" s="93">
        <v>1121.2070001591505</v>
      </c>
      <c r="D14" s="94"/>
      <c r="E14" s="95">
        <v>1083.9721801591506</v>
      </c>
      <c r="F14" s="95"/>
      <c r="G14" s="95">
        <v>37.234819999999999</v>
      </c>
      <c r="H14" s="95"/>
      <c r="I14" s="95">
        <v>0</v>
      </c>
      <c r="J14" s="95"/>
      <c r="K14" s="95">
        <v>0</v>
      </c>
    </row>
    <row r="15" spans="1:12" s="15" customFormat="1" ht="15" customHeight="1">
      <c r="B15" s="127" t="s">
        <v>60</v>
      </c>
      <c r="C15" s="93">
        <v>1577.8842323475062</v>
      </c>
      <c r="D15" s="94"/>
      <c r="E15" s="95">
        <v>0</v>
      </c>
      <c r="F15" s="95"/>
      <c r="G15" s="95">
        <v>0</v>
      </c>
      <c r="H15" s="95"/>
      <c r="I15" s="95">
        <v>1577.8842323475062</v>
      </c>
      <c r="J15" s="95"/>
      <c r="K15" s="95">
        <v>0</v>
      </c>
    </row>
    <row r="16" spans="1:12" s="15" customFormat="1" ht="15" customHeight="1">
      <c r="B16" s="127" t="s">
        <v>61</v>
      </c>
      <c r="C16" s="93">
        <v>733.37998807057033</v>
      </c>
      <c r="D16" s="94"/>
      <c r="E16" s="95">
        <v>0</v>
      </c>
      <c r="F16" s="95"/>
      <c r="G16" s="95">
        <v>0</v>
      </c>
      <c r="H16" s="95"/>
      <c r="I16" s="95">
        <v>733.37998807057033</v>
      </c>
      <c r="J16" s="95"/>
      <c r="K16" s="95">
        <v>0</v>
      </c>
    </row>
    <row r="17" spans="1:17" s="17" customFormat="1" ht="15" customHeight="1">
      <c r="B17" s="126" t="s">
        <v>62</v>
      </c>
      <c r="C17" s="90"/>
      <c r="D17" s="91"/>
      <c r="E17" s="92"/>
      <c r="F17" s="92"/>
      <c r="G17" s="92"/>
      <c r="H17" s="92"/>
      <c r="I17" s="92"/>
      <c r="J17" s="92"/>
      <c r="K17" s="95"/>
    </row>
    <row r="18" spans="1:17" s="15" customFormat="1" ht="15" customHeight="1">
      <c r="B18" s="127" t="s">
        <v>58</v>
      </c>
      <c r="C18" s="97">
        <f>E18+G18+I18</f>
        <v>2754.074230117069</v>
      </c>
      <c r="D18" s="94"/>
      <c r="E18" s="95">
        <v>547.28076793756418</v>
      </c>
      <c r="F18" s="95"/>
      <c r="G18" s="95">
        <v>34.626235753486043</v>
      </c>
      <c r="H18" s="95"/>
      <c r="I18" s="96">
        <v>2172.1672264260187</v>
      </c>
      <c r="J18" s="95"/>
      <c r="K18" s="95">
        <v>0</v>
      </c>
    </row>
    <row r="19" spans="1:17" s="15" customFormat="1" ht="15" customHeight="1">
      <c r="B19" s="127" t="s">
        <v>59</v>
      </c>
      <c r="C19" s="97">
        <f>E19+G19+I19</f>
        <v>678.39699046015835</v>
      </c>
      <c r="D19" s="94"/>
      <c r="E19" s="95">
        <v>536.69141222158623</v>
      </c>
      <c r="F19" s="95"/>
      <c r="G19" s="95">
        <v>2.6085842465139542</v>
      </c>
      <c r="H19" s="95"/>
      <c r="I19" s="96">
        <v>139.09699399205815</v>
      </c>
      <c r="J19" s="95"/>
      <c r="K19" s="95">
        <v>0</v>
      </c>
    </row>
    <row r="20" spans="1:17" s="15" customFormat="1" ht="18" customHeight="1">
      <c r="A20" s="66" t="s">
        <v>23</v>
      </c>
      <c r="B20" s="64"/>
      <c r="C20" s="67">
        <v>10359.186374990597</v>
      </c>
      <c r="D20" s="68"/>
      <c r="E20" s="64">
        <v>5591.1109003325128</v>
      </c>
      <c r="F20" s="64"/>
      <c r="G20" s="64">
        <v>1190.7192825</v>
      </c>
      <c r="H20" s="64"/>
      <c r="I20" s="64">
        <v>4540.8485917947537</v>
      </c>
      <c r="J20" s="64"/>
      <c r="K20" s="64">
        <v>1745.3307344200002</v>
      </c>
      <c r="L20" s="64"/>
    </row>
    <row r="21" spans="1:17" s="17" customFormat="1" ht="15" customHeight="1">
      <c r="A21" s="69" t="s">
        <v>24</v>
      </c>
      <c r="B21" s="60"/>
      <c r="C21" s="90"/>
      <c r="D21" s="91"/>
      <c r="E21" s="92"/>
      <c r="F21" s="92"/>
      <c r="G21" s="92"/>
      <c r="H21" s="92"/>
      <c r="I21" s="92"/>
      <c r="J21" s="92"/>
      <c r="K21" s="95"/>
    </row>
    <row r="22" spans="1:17" s="17" customFormat="1" ht="15" customHeight="1">
      <c r="B22" s="70" t="s">
        <v>25</v>
      </c>
      <c r="C22" s="90">
        <v>8060.3823942554191</v>
      </c>
      <c r="D22" s="91"/>
      <c r="E22" s="92">
        <v>4738.6019649540831</v>
      </c>
      <c r="F22" s="92"/>
      <c r="G22" s="92">
        <v>1060.23478742</v>
      </c>
      <c r="H22" s="92"/>
      <c r="I22" s="92">
        <v>3242.1598054217338</v>
      </c>
      <c r="J22" s="92"/>
      <c r="K22" s="92">
        <v>1483.3038632762712</v>
      </c>
    </row>
    <row r="23" spans="1:17" s="15" customFormat="1" ht="15" customHeight="1">
      <c r="B23" s="71" t="s">
        <v>26</v>
      </c>
      <c r="C23" s="93">
        <v>4628.7037133562562</v>
      </c>
      <c r="D23" s="94"/>
      <c r="E23" s="95">
        <v>2333.1930669904618</v>
      </c>
      <c r="F23" s="95"/>
      <c r="G23" s="95">
        <v>442.86644430010216</v>
      </c>
      <c r="H23" s="95"/>
      <c r="I23" s="95">
        <v>1523.7670038663962</v>
      </c>
      <c r="J23" s="95"/>
      <c r="K23" s="95">
        <v>462.12396138929699</v>
      </c>
    </row>
    <row r="24" spans="1:17" s="18" customFormat="1" ht="15" customHeight="1">
      <c r="B24" s="71" t="s">
        <v>27</v>
      </c>
      <c r="C24" s="93">
        <v>3431.6786808991633</v>
      </c>
      <c r="D24" s="94"/>
      <c r="E24" s="95">
        <v>2405.4088979636208</v>
      </c>
      <c r="F24" s="95"/>
      <c r="G24" s="95">
        <v>617.36834311989787</v>
      </c>
      <c r="H24" s="95"/>
      <c r="I24" s="95">
        <v>1718.3928015553374</v>
      </c>
      <c r="J24" s="95"/>
      <c r="K24" s="95">
        <v>1021.1799018869742</v>
      </c>
      <c r="L24" s="15"/>
    </row>
    <row r="25" spans="1:17" s="15" customFormat="1" ht="15" customHeight="1">
      <c r="B25" s="72" t="s">
        <v>28</v>
      </c>
      <c r="C25" s="99" t="s">
        <v>1</v>
      </c>
      <c r="D25" s="100"/>
      <c r="E25" s="102">
        <v>886.0286874400781</v>
      </c>
      <c r="F25" s="102"/>
      <c r="G25" s="102">
        <v>193.58951638531229</v>
      </c>
      <c r="H25" s="102"/>
      <c r="I25" s="95">
        <v>0</v>
      </c>
      <c r="J25" s="102"/>
      <c r="K25" s="95">
        <v>0</v>
      </c>
    </row>
    <row r="26" spans="1:17" s="17" customFormat="1" ht="15" customHeight="1">
      <c r="B26" s="70" t="s">
        <v>29</v>
      </c>
      <c r="C26" s="90">
        <v>2298.8039807351784</v>
      </c>
      <c r="D26" s="91"/>
      <c r="E26" s="92">
        <v>852.50893537842978</v>
      </c>
      <c r="F26" s="92"/>
      <c r="G26" s="92">
        <v>130.48449507999999</v>
      </c>
      <c r="H26" s="92"/>
      <c r="I26" s="92">
        <v>1298.6887863730199</v>
      </c>
      <c r="J26" s="92"/>
      <c r="K26" s="92">
        <v>262.02687114372884</v>
      </c>
    </row>
    <row r="27" spans="1:17" s="15" customFormat="1" ht="15" customHeight="1">
      <c r="B27" s="71" t="s">
        <v>30</v>
      </c>
      <c r="C27" s="93">
        <v>2246.4534815948323</v>
      </c>
      <c r="D27" s="94"/>
      <c r="E27" s="95">
        <v>726.38446798247185</v>
      </c>
      <c r="F27" s="95"/>
      <c r="G27" s="95">
        <v>70.804426890000002</v>
      </c>
      <c r="H27" s="95"/>
      <c r="I27" s="95">
        <v>1279.2857690008898</v>
      </c>
      <c r="J27" s="95"/>
      <c r="K27" s="95">
        <v>169.9788177214707</v>
      </c>
    </row>
    <row r="28" spans="1:17" s="18" customFormat="1" ht="15" customHeight="1">
      <c r="B28" s="71" t="s">
        <v>80</v>
      </c>
      <c r="C28" s="97" t="s">
        <v>1</v>
      </c>
      <c r="D28" s="94"/>
      <c r="E28" s="95">
        <v>126.12446739595792</v>
      </c>
      <c r="F28" s="95"/>
      <c r="G28" s="95">
        <v>59.68006819</v>
      </c>
      <c r="H28" s="95"/>
      <c r="I28" s="95">
        <v>19.403017372130087</v>
      </c>
      <c r="J28" s="95"/>
      <c r="K28" s="95">
        <v>92.048053422258192</v>
      </c>
      <c r="L28" s="15"/>
    </row>
    <row r="29" spans="1:17" s="17" customFormat="1" ht="15" customHeight="1">
      <c r="A29" s="69" t="s">
        <v>31</v>
      </c>
      <c r="B29" s="60"/>
      <c r="C29" s="90"/>
      <c r="D29" s="91"/>
      <c r="E29" s="92"/>
      <c r="F29" s="92"/>
      <c r="G29" s="92"/>
      <c r="H29" s="92"/>
      <c r="I29" s="92"/>
      <c r="J29" s="92"/>
      <c r="K29" s="95"/>
    </row>
    <row r="30" spans="1:17" s="15" customFormat="1" ht="15" customHeight="1">
      <c r="B30" s="62" t="s">
        <v>32</v>
      </c>
      <c r="C30" s="97" t="s">
        <v>1</v>
      </c>
      <c r="D30" s="94"/>
      <c r="E30" s="95">
        <v>4385.4877316136663</v>
      </c>
      <c r="F30" s="95"/>
      <c r="G30" s="95">
        <v>1110.4639483999999</v>
      </c>
      <c r="H30" s="95"/>
      <c r="I30" s="95">
        <v>3633.8536514067505</v>
      </c>
      <c r="J30" s="95"/>
      <c r="K30" s="96" t="s">
        <v>1</v>
      </c>
      <c r="Q30" s="61"/>
    </row>
    <row r="31" spans="1:17" s="18" customFormat="1" ht="15" customHeight="1">
      <c r="A31" s="130"/>
      <c r="B31" s="131" t="s">
        <v>33</v>
      </c>
      <c r="C31" s="145" t="s">
        <v>1</v>
      </c>
      <c r="D31" s="146"/>
      <c r="E31" s="147">
        <v>1205.6231687188467</v>
      </c>
      <c r="F31" s="147"/>
      <c r="G31" s="147">
        <v>80.255334100000027</v>
      </c>
      <c r="H31" s="147"/>
      <c r="I31" s="147">
        <v>906.99494038800333</v>
      </c>
      <c r="J31" s="147"/>
      <c r="K31" s="148" t="s">
        <v>1</v>
      </c>
      <c r="L31" s="63"/>
      <c r="Q31" s="61"/>
    </row>
    <row r="32" spans="1:17" s="137" customFormat="1" ht="17.25" customHeight="1">
      <c r="A32" s="136">
        <v>1</v>
      </c>
      <c r="B32" s="137" t="s">
        <v>40</v>
      </c>
      <c r="C32" s="77"/>
      <c r="D32" s="138"/>
      <c r="E32" s="138"/>
      <c r="F32" s="139"/>
      <c r="H32" s="77"/>
      <c r="I32" s="138"/>
      <c r="J32" s="139"/>
      <c r="L32" s="77"/>
      <c r="M32" s="139"/>
    </row>
    <row r="33" spans="1:34" s="137" customFormat="1" ht="15" customHeight="1">
      <c r="A33" s="136">
        <v>2</v>
      </c>
      <c r="B33" s="181" t="s">
        <v>41</v>
      </c>
      <c r="C33" s="181"/>
      <c r="D33" s="181"/>
      <c r="E33" s="181"/>
      <c r="F33" s="181"/>
      <c r="G33" s="181"/>
      <c r="H33" s="181"/>
      <c r="I33" s="181"/>
      <c r="J33" s="181"/>
      <c r="K33" s="181"/>
      <c r="L33" s="181"/>
      <c r="M33" s="139"/>
    </row>
    <row r="34" spans="1:34" s="137" customFormat="1" ht="15" customHeight="1">
      <c r="A34" s="136">
        <v>3</v>
      </c>
      <c r="B34" s="137" t="s">
        <v>42</v>
      </c>
      <c r="C34" s="77"/>
      <c r="D34" s="138"/>
      <c r="E34" s="138"/>
      <c r="F34" s="139"/>
      <c r="H34" s="77"/>
      <c r="I34" s="138"/>
      <c r="J34" s="139"/>
      <c r="L34" s="77"/>
      <c r="M34" s="139"/>
    </row>
    <row r="35" spans="1:34" s="137" customFormat="1" ht="15" customHeight="1">
      <c r="A35" s="136">
        <v>4</v>
      </c>
      <c r="B35" s="137" t="s">
        <v>43</v>
      </c>
      <c r="C35" s="77"/>
      <c r="D35" s="138"/>
      <c r="E35" s="138"/>
      <c r="F35" s="139"/>
      <c r="H35" s="77"/>
      <c r="I35" s="138"/>
      <c r="J35" s="139"/>
      <c r="L35" s="77"/>
      <c r="M35" s="139"/>
    </row>
    <row r="36" spans="1:34" s="137" customFormat="1" ht="15" customHeight="1">
      <c r="A36" s="136">
        <v>5</v>
      </c>
      <c r="B36" s="137" t="s">
        <v>44</v>
      </c>
      <c r="C36" s="77"/>
      <c r="D36" s="138"/>
      <c r="E36" s="138"/>
      <c r="F36" s="139"/>
      <c r="H36" s="77"/>
      <c r="I36" s="138"/>
      <c r="J36" s="139"/>
      <c r="L36" s="77"/>
      <c r="M36" s="139"/>
    </row>
    <row r="37" spans="1:34" s="137" customFormat="1" ht="15" customHeight="1">
      <c r="A37" s="136">
        <v>6</v>
      </c>
      <c r="B37" s="137" t="s">
        <v>45</v>
      </c>
      <c r="C37" s="77"/>
      <c r="D37" s="138"/>
      <c r="E37" s="138"/>
      <c r="F37" s="139"/>
      <c r="H37" s="77"/>
      <c r="I37" s="138"/>
      <c r="J37" s="139"/>
      <c r="L37" s="77"/>
      <c r="M37" s="139"/>
    </row>
    <row r="38" spans="1:34" s="137" customFormat="1" ht="25.5" customHeight="1">
      <c r="A38" s="136">
        <v>7</v>
      </c>
      <c r="B38" s="181" t="s">
        <v>46</v>
      </c>
      <c r="C38" s="181"/>
      <c r="D38" s="181"/>
      <c r="E38" s="181"/>
      <c r="F38" s="181"/>
      <c r="G38" s="181"/>
      <c r="H38" s="181"/>
      <c r="I38" s="181"/>
      <c r="J38" s="181"/>
      <c r="K38" s="181"/>
      <c r="L38" s="181"/>
      <c r="M38" s="139"/>
    </row>
    <row r="39" spans="1:34" s="137" customFormat="1" ht="25.5" customHeight="1">
      <c r="A39" s="136">
        <v>8</v>
      </c>
      <c r="B39" s="181" t="s">
        <v>47</v>
      </c>
      <c r="C39" s="181"/>
      <c r="D39" s="181"/>
      <c r="E39" s="181"/>
      <c r="F39" s="181"/>
      <c r="G39" s="181"/>
      <c r="H39" s="181"/>
      <c r="I39" s="181"/>
      <c r="J39" s="181"/>
      <c r="K39" s="181"/>
      <c r="L39" s="181"/>
      <c r="M39" s="139"/>
    </row>
    <row r="40" spans="1:34" s="137" customFormat="1" ht="15" customHeight="1">
      <c r="A40" s="136">
        <v>9</v>
      </c>
      <c r="B40" s="181" t="s">
        <v>48</v>
      </c>
      <c r="C40" s="181"/>
      <c r="D40" s="181"/>
      <c r="E40" s="181"/>
      <c r="F40" s="181"/>
      <c r="G40" s="181"/>
      <c r="H40" s="181"/>
      <c r="I40" s="181"/>
      <c r="J40" s="181"/>
      <c r="K40" s="181"/>
      <c r="L40" s="181"/>
      <c r="M40" s="139"/>
    </row>
    <row r="41" spans="1:34" s="137" customFormat="1" ht="15" customHeight="1">
      <c r="A41" s="137" t="s">
        <v>1</v>
      </c>
      <c r="B41" s="137" t="s">
        <v>49</v>
      </c>
      <c r="C41" s="140"/>
      <c r="D41" s="77"/>
      <c r="E41" s="140"/>
      <c r="F41" s="77"/>
      <c r="G41" s="140"/>
      <c r="H41" s="77"/>
      <c r="I41" s="140"/>
      <c r="J41" s="77"/>
      <c r="K41" s="140"/>
      <c r="L41" s="77"/>
      <c r="M41" s="140"/>
      <c r="N41" s="77"/>
      <c r="O41" s="140"/>
      <c r="P41" s="77"/>
      <c r="Q41" s="140"/>
      <c r="R41" s="77"/>
      <c r="S41" s="140"/>
      <c r="T41" s="77"/>
      <c r="U41" s="140"/>
      <c r="V41" s="77"/>
      <c r="W41" s="140"/>
      <c r="X41" s="77"/>
      <c r="Y41" s="140"/>
      <c r="Z41" s="77"/>
    </row>
    <row r="42" spans="1:34" s="137" customFormat="1" ht="15" customHeight="1">
      <c r="C42" s="140"/>
      <c r="D42" s="77"/>
      <c r="E42" s="140"/>
      <c r="F42" s="77"/>
      <c r="G42" s="140"/>
      <c r="H42" s="77"/>
      <c r="I42" s="140"/>
      <c r="J42" s="77"/>
      <c r="K42" s="140"/>
      <c r="L42" s="77"/>
      <c r="M42" s="140"/>
      <c r="N42" s="77"/>
      <c r="O42" s="140"/>
      <c r="P42" s="77"/>
      <c r="Q42" s="140"/>
      <c r="R42" s="77"/>
      <c r="S42" s="140"/>
      <c r="T42" s="77"/>
      <c r="U42" s="140"/>
      <c r="V42" s="77"/>
      <c r="W42" s="140"/>
      <c r="X42" s="77"/>
      <c r="Y42" s="140"/>
      <c r="Z42" s="77"/>
    </row>
    <row r="43" spans="1:34" s="137" customFormat="1" ht="15" customHeight="1">
      <c r="A43" s="137" t="s">
        <v>87</v>
      </c>
      <c r="D43" s="136"/>
      <c r="E43" s="138"/>
      <c r="F43" s="139"/>
      <c r="G43" s="138"/>
      <c r="H43" s="139"/>
      <c r="I43" s="138"/>
      <c r="J43" s="139"/>
      <c r="K43" s="138"/>
      <c r="L43" s="139"/>
      <c r="N43" s="77"/>
      <c r="O43" s="138"/>
      <c r="P43" s="139"/>
      <c r="Q43" s="138"/>
      <c r="R43" s="139"/>
      <c r="S43" s="138"/>
      <c r="T43" s="77"/>
      <c r="V43" s="77"/>
      <c r="X43" s="77"/>
      <c r="Z43" s="77"/>
      <c r="AB43" s="139"/>
      <c r="AC43" s="138"/>
      <c r="AD43" s="139"/>
      <c r="AE43" s="138"/>
      <c r="AF43" s="139"/>
      <c r="AG43" s="138"/>
      <c r="AH43" s="139"/>
    </row>
    <row r="44" spans="1:34" s="137" customFormat="1" ht="15" customHeight="1">
      <c r="A44" s="141" t="s">
        <v>13</v>
      </c>
      <c r="C44" s="142"/>
      <c r="D44" s="142"/>
      <c r="E44" s="142"/>
      <c r="F44" s="142"/>
      <c r="G44" s="138"/>
      <c r="H44" s="139"/>
      <c r="I44" s="138"/>
      <c r="J44" s="139"/>
      <c r="K44" s="138"/>
      <c r="L44" s="139"/>
      <c r="N44" s="77"/>
      <c r="O44" s="142"/>
      <c r="P44" s="142"/>
      <c r="Q44" s="142"/>
      <c r="R44" s="142"/>
      <c r="S44" s="142"/>
      <c r="T44" s="142"/>
      <c r="U44" s="142"/>
      <c r="V44" s="142"/>
      <c r="X44" s="142">
        <f>X31-X27</f>
        <v>0</v>
      </c>
      <c r="Y44" s="142"/>
      <c r="Z44" s="142"/>
      <c r="AA44" s="142"/>
      <c r="AB44" s="142"/>
      <c r="AC44" s="142"/>
      <c r="AD44" s="142"/>
      <c r="AE44" s="142"/>
      <c r="AF44" s="142"/>
      <c r="AG44" s="143">
        <f>AG28*1000000</f>
        <v>0</v>
      </c>
      <c r="AH44" s="142"/>
    </row>
    <row r="45" spans="1:34" s="137" customFormat="1" ht="15" customHeight="1">
      <c r="A45" s="141" t="s">
        <v>14</v>
      </c>
      <c r="B45" s="144"/>
      <c r="D45" s="77"/>
      <c r="E45" s="138"/>
      <c r="F45" s="139"/>
      <c r="G45" s="138"/>
      <c r="H45" s="139"/>
      <c r="I45" s="138"/>
      <c r="J45" s="139"/>
      <c r="K45" s="138"/>
      <c r="L45" s="139"/>
      <c r="N45" s="77"/>
      <c r="O45" s="138"/>
      <c r="P45" s="139"/>
      <c r="Q45" s="138"/>
      <c r="R45" s="139"/>
      <c r="S45" s="138"/>
      <c r="T45" s="77"/>
      <c r="V45" s="77"/>
      <c r="X45" s="77"/>
      <c r="Z45" s="77"/>
      <c r="AB45" s="77"/>
      <c r="AC45" s="138"/>
      <c r="AD45" s="139"/>
      <c r="AE45" s="138"/>
      <c r="AF45" s="139"/>
      <c r="AG45" s="138"/>
      <c r="AH45" s="139"/>
    </row>
    <row r="46" spans="1:34" s="50" customFormat="1" ht="13.5" customHeight="1">
      <c r="A46" s="141" t="s">
        <v>81</v>
      </c>
      <c r="C46" s="73"/>
      <c r="D46" s="76"/>
      <c r="E46" s="74"/>
      <c r="F46" s="75"/>
      <c r="G46" s="74"/>
      <c r="H46" s="75"/>
      <c r="I46" s="74"/>
      <c r="J46" s="75"/>
      <c r="K46" s="74"/>
      <c r="L46" s="75"/>
      <c r="M46" s="73"/>
      <c r="N46" s="76"/>
      <c r="O46" s="74"/>
      <c r="P46" s="75"/>
      <c r="Q46" s="74"/>
      <c r="R46" s="75"/>
      <c r="S46" s="74"/>
      <c r="T46" s="77"/>
      <c r="V46" s="77"/>
      <c r="X46" s="77"/>
      <c r="Z46" s="77"/>
      <c r="AA46" s="73"/>
      <c r="AB46" s="76"/>
      <c r="AC46" s="74"/>
      <c r="AD46" s="75"/>
      <c r="AE46" s="74"/>
      <c r="AF46" s="75"/>
      <c r="AG46" s="74"/>
      <c r="AH46" s="75"/>
    </row>
    <row r="47" spans="1:34" s="50" customFormat="1" ht="13.5" customHeight="1">
      <c r="C47" s="73"/>
      <c r="D47" s="76"/>
      <c r="E47" s="74"/>
      <c r="F47" s="75"/>
      <c r="G47" s="74"/>
      <c r="H47" s="75"/>
      <c r="I47" s="74"/>
      <c r="J47" s="75"/>
      <c r="K47" s="74"/>
      <c r="L47" s="75"/>
      <c r="M47" s="73"/>
      <c r="N47" s="76"/>
      <c r="O47" s="74"/>
      <c r="P47" s="75"/>
      <c r="Q47" s="74"/>
      <c r="R47" s="75"/>
      <c r="S47" s="74"/>
      <c r="T47" s="77"/>
      <c r="V47" s="77"/>
      <c r="X47" s="77"/>
      <c r="Z47" s="77"/>
      <c r="AA47" s="73"/>
      <c r="AB47" s="76"/>
      <c r="AC47" s="74"/>
      <c r="AD47" s="75"/>
      <c r="AE47" s="74"/>
      <c r="AF47" s="75"/>
      <c r="AG47" s="74"/>
      <c r="AH47" s="75"/>
    </row>
    <row r="48" spans="1:34" s="73" customFormat="1" ht="13.5" customHeight="1">
      <c r="A48" s="50"/>
      <c r="D48" s="76"/>
      <c r="E48" s="74"/>
      <c r="F48" s="75"/>
      <c r="G48" s="74"/>
      <c r="H48" s="75"/>
      <c r="I48" s="74"/>
      <c r="J48" s="75"/>
      <c r="K48" s="74"/>
      <c r="L48" s="75"/>
      <c r="N48" s="76"/>
      <c r="O48" s="74"/>
      <c r="P48" s="75"/>
      <c r="Q48" s="74"/>
      <c r="R48" s="75"/>
      <c r="S48" s="74"/>
      <c r="T48" s="76"/>
      <c r="V48" s="76"/>
      <c r="X48" s="76"/>
      <c r="Z48" s="76"/>
      <c r="AB48" s="76"/>
      <c r="AC48" s="74"/>
      <c r="AD48" s="75"/>
      <c r="AE48" s="74"/>
      <c r="AF48" s="75"/>
      <c r="AG48" s="74"/>
      <c r="AH48" s="75"/>
    </row>
    <row r="49" spans="3:34" s="50" customFormat="1" ht="13.5" customHeight="1">
      <c r="C49" s="73"/>
      <c r="D49" s="76"/>
      <c r="E49" s="74"/>
      <c r="F49" s="75"/>
      <c r="G49" s="74"/>
      <c r="H49" s="75"/>
      <c r="I49" s="74"/>
      <c r="J49" s="75"/>
      <c r="K49" s="74"/>
      <c r="L49" s="75"/>
      <c r="N49" s="77"/>
      <c r="P49" s="77"/>
      <c r="R49" s="77"/>
      <c r="S49" s="74"/>
      <c r="T49" s="77"/>
      <c r="V49" s="77"/>
      <c r="X49" s="77"/>
      <c r="Z49" s="77"/>
      <c r="AA49" s="73"/>
      <c r="AB49" s="76"/>
      <c r="AC49" s="74"/>
      <c r="AD49" s="75"/>
      <c r="AE49" s="74"/>
      <c r="AF49" s="75"/>
      <c r="AG49" s="74"/>
      <c r="AH49" s="75"/>
    </row>
    <row r="50" spans="3:34" s="50" customFormat="1" ht="13.5" customHeight="1">
      <c r="C50" s="73"/>
      <c r="D50" s="76"/>
      <c r="E50" s="74"/>
      <c r="F50" s="75"/>
      <c r="G50" s="74"/>
      <c r="H50" s="75"/>
      <c r="I50" s="74"/>
      <c r="J50" s="75"/>
      <c r="K50" s="74"/>
      <c r="L50" s="75"/>
      <c r="M50" s="73"/>
      <c r="N50" s="76"/>
      <c r="O50" s="73"/>
      <c r="P50" s="76"/>
      <c r="Q50" s="73"/>
      <c r="R50" s="76"/>
      <c r="S50" s="73"/>
      <c r="T50" s="76"/>
      <c r="U50" s="73"/>
      <c r="V50" s="76"/>
      <c r="W50" s="73"/>
      <c r="X50" s="76"/>
      <c r="Y50" s="73"/>
      <c r="Z50" s="76"/>
      <c r="AA50" s="73"/>
      <c r="AB50" s="76"/>
      <c r="AC50" s="74"/>
      <c r="AD50" s="75"/>
      <c r="AE50" s="74"/>
      <c r="AF50" s="75"/>
      <c r="AG50" s="74"/>
      <c r="AH50" s="75"/>
    </row>
    <row r="51" spans="3:34" s="50" customFormat="1" ht="11.25">
      <c r="C51" s="73"/>
      <c r="D51" s="76"/>
      <c r="E51" s="74"/>
      <c r="F51" s="75"/>
      <c r="G51" s="74"/>
      <c r="H51" s="75"/>
      <c r="I51" s="74"/>
      <c r="J51" s="75"/>
      <c r="K51" s="74"/>
      <c r="L51" s="75"/>
      <c r="M51" s="73"/>
      <c r="N51" s="76"/>
      <c r="O51" s="76"/>
      <c r="P51" s="76"/>
      <c r="Q51" s="76"/>
      <c r="R51" s="76"/>
      <c r="S51" s="76"/>
      <c r="T51" s="76"/>
      <c r="U51" s="73"/>
      <c r="V51" s="76"/>
      <c r="W51" s="73"/>
      <c r="X51" s="76"/>
      <c r="Y51" s="73"/>
      <c r="Z51" s="76"/>
      <c r="AA51" s="73"/>
      <c r="AB51" s="76"/>
      <c r="AC51" s="74"/>
      <c r="AD51" s="75"/>
      <c r="AE51" s="74"/>
      <c r="AF51" s="75"/>
      <c r="AG51" s="74"/>
      <c r="AH51" s="75"/>
    </row>
    <row r="52" spans="3:34" s="50" customFormat="1" ht="11.25">
      <c r="C52" s="73"/>
      <c r="D52" s="76"/>
      <c r="E52" s="74"/>
      <c r="F52" s="75"/>
      <c r="G52" s="74"/>
      <c r="H52" s="75"/>
      <c r="I52" s="74"/>
      <c r="J52" s="75"/>
      <c r="K52" s="74"/>
      <c r="L52" s="75"/>
      <c r="M52" s="73"/>
      <c r="N52" s="76"/>
      <c r="O52" s="76"/>
      <c r="P52" s="76"/>
      <c r="Q52" s="76"/>
      <c r="R52" s="76"/>
      <c r="S52" s="76"/>
      <c r="T52" s="76"/>
      <c r="U52" s="73"/>
      <c r="V52" s="76"/>
      <c r="W52" s="73"/>
      <c r="X52" s="76"/>
      <c r="Y52" s="73"/>
      <c r="Z52" s="76"/>
      <c r="AA52" s="73"/>
      <c r="AB52" s="76"/>
      <c r="AC52" s="74"/>
      <c r="AD52" s="75"/>
      <c r="AE52" s="74"/>
      <c r="AF52" s="75"/>
      <c r="AG52" s="74"/>
      <c r="AH52" s="75"/>
    </row>
    <row r="53" spans="3:34" s="50" customFormat="1" ht="11.25">
      <c r="C53" s="73"/>
      <c r="D53" s="76"/>
      <c r="E53" s="74"/>
      <c r="F53" s="75"/>
      <c r="G53" s="74"/>
      <c r="H53" s="75"/>
      <c r="I53" s="74"/>
      <c r="J53" s="75"/>
      <c r="K53" s="74"/>
      <c r="L53" s="75"/>
      <c r="N53" s="77"/>
      <c r="O53" s="77"/>
      <c r="P53" s="77"/>
      <c r="Q53" s="77"/>
      <c r="R53" s="77"/>
      <c r="S53" s="77"/>
      <c r="T53" s="77"/>
      <c r="V53" s="77"/>
      <c r="X53" s="77"/>
      <c r="Z53" s="77"/>
      <c r="AA53" s="73"/>
      <c r="AB53" s="76"/>
      <c r="AC53" s="74"/>
      <c r="AD53" s="75"/>
      <c r="AE53" s="74"/>
      <c r="AF53" s="75"/>
      <c r="AG53" s="74"/>
      <c r="AH53" s="75"/>
    </row>
  </sheetData>
  <mergeCells count="10">
    <mergeCell ref="B39:L39"/>
    <mergeCell ref="B40:L40"/>
    <mergeCell ref="B38:L38"/>
    <mergeCell ref="G4:H4"/>
    <mergeCell ref="E4:F4"/>
    <mergeCell ref="C3:D4"/>
    <mergeCell ref="E3:L3"/>
    <mergeCell ref="K4:L4"/>
    <mergeCell ref="I4:J4"/>
    <mergeCell ref="B33:L33"/>
  </mergeCells>
  <hyperlinks>
    <hyperlink ref="A45" r:id="rId1" display="mailto:verkehr@bfs.admin.ch"/>
    <hyperlink ref="L1" location="Contenu!A1" display="◄"/>
  </hyperlinks>
  <pageMargins left="0.70866141732283472" right="0.70866141732283472" top="0.78740157480314965" bottom="0.78740157480314965" header="0.31496062992125984" footer="0.31496062992125984"/>
  <pageSetup paperSize="9" scale="68"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53"/>
  <sheetViews>
    <sheetView showGridLines="0" zoomScaleNormal="100" zoomScaleSheetLayoutView="100" workbookViewId="0"/>
  </sheetViews>
  <sheetFormatPr baseColWidth="10" defaultColWidth="9" defaultRowHeight="12.75"/>
  <cols>
    <col min="1" max="1" width="2.28515625" style="9" customWidth="1"/>
    <col min="2" max="2" width="54" style="9" customWidth="1"/>
    <col min="3" max="3" width="13.28515625" style="9" customWidth="1"/>
    <col min="4" max="4" width="1.7109375" style="9" customWidth="1"/>
    <col min="5" max="5" width="13.28515625" style="9" customWidth="1"/>
    <col min="6" max="6" width="1.7109375" style="9" customWidth="1"/>
    <col min="7" max="7" width="13.28515625" style="9" customWidth="1"/>
    <col min="8" max="8" width="1.7109375" style="9" customWidth="1"/>
    <col min="9" max="9" width="13.28515625" style="9" customWidth="1"/>
    <col min="10" max="10" width="1.7109375" style="9" customWidth="1"/>
    <col min="11" max="11" width="13.28515625" style="9" customWidth="1"/>
    <col min="12" max="12" width="1.7109375" style="9" customWidth="1"/>
    <col min="13" max="249" width="11.42578125" style="9" customWidth="1"/>
    <col min="250" max="250" width="2.28515625" style="9" customWidth="1"/>
    <col min="251" max="251" width="30.7109375" style="9" customWidth="1"/>
    <col min="252" max="252" width="9" style="9" customWidth="1"/>
    <col min="253" max="253" width="1.7109375" style="9" customWidth="1"/>
    <col min="254" max="16384" width="9" style="9"/>
  </cols>
  <sheetData>
    <row r="1" spans="1:12" ht="18" customHeight="1">
      <c r="A1" s="19" t="s">
        <v>73</v>
      </c>
      <c r="B1" s="8"/>
      <c r="L1" s="35" t="s">
        <v>0</v>
      </c>
    </row>
    <row r="2" spans="1:12" ht="15" customHeight="1">
      <c r="A2" s="11" t="s">
        <v>16</v>
      </c>
      <c r="B2" s="11"/>
      <c r="L2" s="36" t="s">
        <v>3</v>
      </c>
    </row>
    <row r="3" spans="1:12" s="54" customFormat="1" ht="15" customHeight="1">
      <c r="A3" s="52"/>
      <c r="B3" s="53"/>
      <c r="C3" s="175" t="s">
        <v>34</v>
      </c>
      <c r="D3" s="176"/>
      <c r="E3" s="179" t="s">
        <v>35</v>
      </c>
      <c r="F3" s="179"/>
      <c r="G3" s="179"/>
      <c r="H3" s="179"/>
      <c r="I3" s="179"/>
      <c r="J3" s="179"/>
      <c r="K3" s="179"/>
      <c r="L3" s="179"/>
    </row>
    <row r="4" spans="1:12" s="57" customFormat="1" ht="27.75" customHeight="1">
      <c r="A4" s="55"/>
      <c r="B4" s="56"/>
      <c r="C4" s="177"/>
      <c r="D4" s="178"/>
      <c r="E4" s="180" t="s">
        <v>36</v>
      </c>
      <c r="F4" s="180"/>
      <c r="G4" s="180" t="s">
        <v>37</v>
      </c>
      <c r="H4" s="180"/>
      <c r="I4" s="180" t="s">
        <v>38</v>
      </c>
      <c r="J4" s="180"/>
      <c r="K4" s="180" t="s">
        <v>39</v>
      </c>
      <c r="L4" s="180"/>
    </row>
    <row r="5" spans="1:12" s="15" customFormat="1" ht="18" customHeight="1">
      <c r="A5" s="66" t="s">
        <v>17</v>
      </c>
      <c r="B5" s="64"/>
      <c r="C5" s="67">
        <v>10609.45650399377</v>
      </c>
      <c r="D5" s="68"/>
      <c r="E5" s="64">
        <v>5718.5209240000004</v>
      </c>
      <c r="F5" s="64"/>
      <c r="G5" s="64">
        <v>1114.976673810339</v>
      </c>
      <c r="H5" s="64"/>
      <c r="I5" s="64">
        <v>4464.4720888047777</v>
      </c>
      <c r="J5" s="64"/>
      <c r="K5" s="64">
        <v>1946.667067418653</v>
      </c>
      <c r="L5" s="64"/>
    </row>
    <row r="6" spans="1:12" s="17" customFormat="1" ht="15" customHeight="1">
      <c r="B6" s="125" t="s">
        <v>69</v>
      </c>
      <c r="C6" s="90">
        <v>7239.0134540789932</v>
      </c>
      <c r="D6" s="91"/>
      <c r="E6" s="92">
        <v>4669.7316719999999</v>
      </c>
      <c r="F6" s="92"/>
      <c r="G6" s="92">
        <v>1058.9006408103389</v>
      </c>
      <c r="H6" s="92"/>
      <c r="I6" s="92">
        <v>2198.8943238900001</v>
      </c>
      <c r="J6" s="92"/>
      <c r="K6" s="92">
        <v>1946.667067418653</v>
      </c>
      <c r="L6" s="65"/>
    </row>
    <row r="7" spans="1:12" s="15" customFormat="1" ht="15" customHeight="1">
      <c r="B7" s="58" t="s">
        <v>18</v>
      </c>
      <c r="C7" s="93">
        <v>3311.3571428699997</v>
      </c>
      <c r="D7" s="94"/>
      <c r="E7" s="95">
        <v>3352.5004920000001</v>
      </c>
      <c r="F7" s="95"/>
      <c r="G7" s="95">
        <v>0</v>
      </c>
      <c r="H7" s="95"/>
      <c r="I7" s="95">
        <v>0</v>
      </c>
      <c r="J7" s="95"/>
      <c r="K7" s="96" t="s">
        <v>1</v>
      </c>
    </row>
    <row r="8" spans="1:12" s="15" customFormat="1" ht="15" customHeight="1">
      <c r="B8" s="58" t="s">
        <v>19</v>
      </c>
      <c r="C8" s="93">
        <v>911.5876425553156</v>
      </c>
      <c r="D8" s="94"/>
      <c r="E8" s="95">
        <v>0</v>
      </c>
      <c r="F8" s="95"/>
      <c r="G8" s="95">
        <v>934.73146186531551</v>
      </c>
      <c r="H8" s="95"/>
      <c r="I8" s="95">
        <v>0</v>
      </c>
      <c r="J8" s="95"/>
      <c r="K8" s="96" t="s">
        <v>1</v>
      </c>
    </row>
    <row r="9" spans="1:12" s="15" customFormat="1" ht="15" customHeight="1">
      <c r="B9" s="58" t="s">
        <v>20</v>
      </c>
      <c r="C9" s="93">
        <v>159.02187512999987</v>
      </c>
      <c r="D9" s="94"/>
      <c r="E9" s="95">
        <v>0</v>
      </c>
      <c r="F9" s="95"/>
      <c r="G9" s="95">
        <v>0</v>
      </c>
      <c r="H9" s="95"/>
      <c r="I9" s="95">
        <v>1052.54839034</v>
      </c>
      <c r="J9" s="95"/>
      <c r="K9" s="96" t="s">
        <v>1</v>
      </c>
    </row>
    <row r="10" spans="1:12" s="15" customFormat="1" ht="15" customHeight="1">
      <c r="B10" s="58" t="s">
        <v>21</v>
      </c>
      <c r="C10" s="93">
        <v>125.41237916000001</v>
      </c>
      <c r="D10" s="94"/>
      <c r="E10" s="95">
        <v>49.34681874000001</v>
      </c>
      <c r="F10" s="95"/>
      <c r="G10" s="95">
        <v>14.17123561</v>
      </c>
      <c r="H10" s="95"/>
      <c r="I10" s="95">
        <v>33.945324810000002</v>
      </c>
      <c r="J10" s="95"/>
      <c r="K10" s="96" t="s">
        <v>1</v>
      </c>
    </row>
    <row r="11" spans="1:12" s="15" customFormat="1" ht="15" customHeight="1">
      <c r="B11" s="58" t="s">
        <v>22</v>
      </c>
      <c r="C11" s="93">
        <v>2731.634414363677</v>
      </c>
      <c r="D11" s="94"/>
      <c r="E11" s="95">
        <v>1267.8843612599999</v>
      </c>
      <c r="F11" s="95"/>
      <c r="G11" s="95">
        <v>109.99794333502344</v>
      </c>
      <c r="H11" s="95"/>
      <c r="I11" s="95">
        <v>1112.4006087400001</v>
      </c>
      <c r="J11" s="95"/>
      <c r="K11" s="96" t="s">
        <v>1</v>
      </c>
    </row>
    <row r="12" spans="1:12" s="17" customFormat="1" ht="15" customHeight="1">
      <c r="B12" s="125" t="s">
        <v>57</v>
      </c>
      <c r="C12" s="90">
        <v>3370.4430499147775</v>
      </c>
      <c r="D12" s="91"/>
      <c r="E12" s="92">
        <v>1048.789252</v>
      </c>
      <c r="F12" s="92"/>
      <c r="G12" s="92">
        <v>56.07603300000001</v>
      </c>
      <c r="H12" s="92"/>
      <c r="I12" s="92">
        <v>2265.5777649147772</v>
      </c>
      <c r="J12" s="92"/>
      <c r="K12" s="95">
        <v>0</v>
      </c>
    </row>
    <row r="13" spans="1:12" s="17" customFormat="1" ht="15" customHeight="1">
      <c r="B13" s="126" t="s">
        <v>64</v>
      </c>
      <c r="C13" s="90"/>
      <c r="D13" s="91"/>
      <c r="E13" s="92"/>
      <c r="F13" s="92"/>
      <c r="G13" s="92"/>
      <c r="H13" s="92"/>
      <c r="I13" s="92"/>
      <c r="J13" s="92"/>
      <c r="K13" s="92"/>
    </row>
    <row r="14" spans="1:12" s="15" customFormat="1" ht="15" customHeight="1">
      <c r="B14" s="127" t="s">
        <v>63</v>
      </c>
      <c r="C14" s="93">
        <v>1104.8652850000001</v>
      </c>
      <c r="D14" s="94"/>
      <c r="E14" s="95">
        <v>1048.789252</v>
      </c>
      <c r="F14" s="95"/>
      <c r="G14" s="95">
        <v>56.076033000000002</v>
      </c>
      <c r="H14" s="95"/>
      <c r="I14" s="95">
        <v>0</v>
      </c>
      <c r="J14" s="95"/>
      <c r="K14" s="95">
        <v>0</v>
      </c>
    </row>
    <row r="15" spans="1:12" s="15" customFormat="1" ht="15" customHeight="1">
      <c r="B15" s="127" t="s">
        <v>60</v>
      </c>
      <c r="C15" s="93">
        <v>1516.991138643866</v>
      </c>
      <c r="D15" s="94"/>
      <c r="E15" s="95">
        <v>0</v>
      </c>
      <c r="F15" s="95"/>
      <c r="G15" s="95">
        <v>0</v>
      </c>
      <c r="H15" s="95"/>
      <c r="I15" s="95">
        <v>1516.991138643866</v>
      </c>
      <c r="J15" s="95"/>
      <c r="K15" s="95">
        <v>0</v>
      </c>
    </row>
    <row r="16" spans="1:12" s="15" customFormat="1" ht="15" customHeight="1">
      <c r="B16" s="127" t="s">
        <v>61</v>
      </c>
      <c r="C16" s="93">
        <v>748.58662627091144</v>
      </c>
      <c r="D16" s="94"/>
      <c r="E16" s="95">
        <v>0</v>
      </c>
      <c r="F16" s="95"/>
      <c r="G16" s="95">
        <v>0</v>
      </c>
      <c r="H16" s="95"/>
      <c r="I16" s="95">
        <v>748.58662627091144</v>
      </c>
      <c r="J16" s="95"/>
      <c r="K16" s="95">
        <v>0</v>
      </c>
    </row>
    <row r="17" spans="1:17" s="17" customFormat="1" ht="15" customHeight="1">
      <c r="B17" s="126" t="s">
        <v>62</v>
      </c>
      <c r="C17" s="90"/>
      <c r="D17" s="91"/>
      <c r="E17" s="92"/>
      <c r="F17" s="92"/>
      <c r="G17" s="92"/>
      <c r="H17" s="92"/>
      <c r="I17" s="92"/>
      <c r="J17" s="92"/>
      <c r="K17" s="95"/>
    </row>
    <row r="18" spans="1:17" s="15" customFormat="1" ht="15" customHeight="1">
      <c r="B18" s="127" t="s">
        <v>58</v>
      </c>
      <c r="C18" s="97" t="s">
        <v>1</v>
      </c>
      <c r="D18" s="94"/>
      <c r="E18" s="95">
        <v>512.03007695999997</v>
      </c>
      <c r="F18" s="95"/>
      <c r="G18" s="95">
        <v>44.497212000000005</v>
      </c>
      <c r="H18" s="95"/>
      <c r="I18" s="96" t="s">
        <v>1</v>
      </c>
      <c r="J18" s="95"/>
      <c r="K18" s="95">
        <v>0</v>
      </c>
    </row>
    <row r="19" spans="1:17" s="15" customFormat="1" ht="15" customHeight="1">
      <c r="B19" s="127" t="s">
        <v>59</v>
      </c>
      <c r="C19" s="97" t="s">
        <v>1</v>
      </c>
      <c r="D19" s="94"/>
      <c r="E19" s="95">
        <v>536.75917503999995</v>
      </c>
      <c r="F19" s="95"/>
      <c r="G19" s="95">
        <v>11.578821</v>
      </c>
      <c r="H19" s="95"/>
      <c r="I19" s="96" t="s">
        <v>1</v>
      </c>
      <c r="J19" s="95"/>
      <c r="K19" s="95">
        <v>0</v>
      </c>
    </row>
    <row r="20" spans="1:17" s="15" customFormat="1" ht="18" customHeight="1">
      <c r="A20" s="66" t="s">
        <v>23</v>
      </c>
      <c r="B20" s="64"/>
      <c r="C20" s="67">
        <v>10195.025910288998</v>
      </c>
      <c r="D20" s="68"/>
      <c r="E20" s="64">
        <v>5536.9431119999999</v>
      </c>
      <c r="F20" s="64"/>
      <c r="G20" s="64">
        <v>1135.5420243455419</v>
      </c>
      <c r="H20" s="64"/>
      <c r="I20" s="64">
        <v>4316.4297328700004</v>
      </c>
      <c r="J20" s="64"/>
      <c r="K20" s="64">
        <v>1841.2912911134554</v>
      </c>
      <c r="L20" s="64"/>
    </row>
    <row r="21" spans="1:17" s="17" customFormat="1" ht="15" customHeight="1">
      <c r="A21" s="69" t="s">
        <v>24</v>
      </c>
      <c r="B21" s="60"/>
      <c r="C21" s="90"/>
      <c r="D21" s="91"/>
      <c r="E21" s="92"/>
      <c r="F21" s="92"/>
      <c r="G21" s="92"/>
      <c r="H21" s="92"/>
      <c r="I21" s="92"/>
      <c r="J21" s="92"/>
      <c r="K21" s="95"/>
    </row>
    <row r="22" spans="1:17" s="17" customFormat="1" ht="15" customHeight="1">
      <c r="B22" s="70" t="s">
        <v>25</v>
      </c>
      <c r="C22" s="90">
        <v>7640.0557014905371</v>
      </c>
      <c r="D22" s="91"/>
      <c r="E22" s="92">
        <v>4664.8133040888533</v>
      </c>
      <c r="F22" s="92"/>
      <c r="G22" s="92">
        <v>1017.0750500542775</v>
      </c>
      <c r="H22" s="92"/>
      <c r="I22" s="92">
        <v>3027.7580816658624</v>
      </c>
      <c r="J22" s="92"/>
      <c r="K22" s="92">
        <v>1285.5813921615445</v>
      </c>
      <c r="Q22" s="61"/>
    </row>
    <row r="23" spans="1:17" s="15" customFormat="1" ht="15" customHeight="1">
      <c r="B23" s="71" t="s">
        <v>26</v>
      </c>
      <c r="C23" s="93">
        <v>4513.5817711894424</v>
      </c>
      <c r="D23" s="94"/>
      <c r="E23" s="95">
        <v>2306.4359812159501</v>
      </c>
      <c r="F23" s="95"/>
      <c r="G23" s="95">
        <v>449.54009692402133</v>
      </c>
      <c r="H23" s="95"/>
      <c r="I23" s="95">
        <v>1469.5721354690797</v>
      </c>
      <c r="J23" s="95"/>
      <c r="K23" s="95">
        <v>405.2783355703915</v>
      </c>
      <c r="Q23" s="61"/>
    </row>
    <row r="24" spans="1:17" s="18" customFormat="1" ht="15" customHeight="1">
      <c r="B24" s="71" t="s">
        <v>27</v>
      </c>
      <c r="C24" s="93">
        <v>3126.4739303010942</v>
      </c>
      <c r="D24" s="94"/>
      <c r="E24" s="95">
        <v>2358.3773228729028</v>
      </c>
      <c r="F24" s="95"/>
      <c r="G24" s="95">
        <v>567.53495313025621</v>
      </c>
      <c r="H24" s="95"/>
      <c r="I24" s="95">
        <v>1558.1859461967827</v>
      </c>
      <c r="J24" s="95"/>
      <c r="K24" s="95">
        <v>880.30305659115288</v>
      </c>
      <c r="L24" s="15"/>
      <c r="Q24" s="61"/>
    </row>
    <row r="25" spans="1:17" s="15" customFormat="1" ht="15" customHeight="1">
      <c r="B25" s="72" t="s">
        <v>28</v>
      </c>
      <c r="C25" s="99" t="s">
        <v>1</v>
      </c>
      <c r="D25" s="100"/>
      <c r="E25" s="102">
        <v>856.51726299999996</v>
      </c>
      <c r="F25" s="102"/>
      <c r="G25" s="102">
        <v>194.73863969146223</v>
      </c>
      <c r="H25" s="102"/>
      <c r="I25" s="95">
        <v>0</v>
      </c>
      <c r="J25" s="102"/>
      <c r="K25" s="95">
        <v>0</v>
      </c>
      <c r="Q25" s="61"/>
    </row>
    <row r="26" spans="1:17" s="17" customFormat="1" ht="15" customHeight="1">
      <c r="B26" s="70" t="s">
        <v>29</v>
      </c>
      <c r="C26" s="90">
        <v>2554.9702087984597</v>
      </c>
      <c r="D26" s="91"/>
      <c r="E26" s="92">
        <v>872.12980791114683</v>
      </c>
      <c r="F26" s="92"/>
      <c r="G26" s="92">
        <v>118.46697429126442</v>
      </c>
      <c r="H26" s="92"/>
      <c r="I26" s="92">
        <v>1288.6716512041378</v>
      </c>
      <c r="J26" s="92"/>
      <c r="K26" s="92">
        <v>555.70989895191076</v>
      </c>
      <c r="Q26" s="61"/>
    </row>
    <row r="27" spans="1:17" s="15" customFormat="1" ht="15" customHeight="1">
      <c r="B27" s="71" t="s">
        <v>30</v>
      </c>
      <c r="C27" s="93">
        <v>2205.5222781531461</v>
      </c>
      <c r="D27" s="94"/>
      <c r="E27" s="95">
        <v>702.09821268735197</v>
      </c>
      <c r="F27" s="95"/>
      <c r="G27" s="95">
        <v>82.1362580619829</v>
      </c>
      <c r="H27" s="95"/>
      <c r="I27" s="95">
        <v>1257.1282526484044</v>
      </c>
      <c r="J27" s="95"/>
      <c r="K27" s="95">
        <v>164.15955475540704</v>
      </c>
      <c r="Q27" s="61"/>
    </row>
    <row r="28" spans="1:17" s="18" customFormat="1" ht="15" customHeight="1">
      <c r="B28" s="71" t="s">
        <v>80</v>
      </c>
      <c r="C28" s="93">
        <v>349.44793064531342</v>
      </c>
      <c r="D28" s="94"/>
      <c r="E28" s="95">
        <v>170.03159522379482</v>
      </c>
      <c r="F28" s="95"/>
      <c r="G28" s="95">
        <v>36.330716229281514</v>
      </c>
      <c r="H28" s="95"/>
      <c r="I28" s="95">
        <v>31.543398555733287</v>
      </c>
      <c r="J28" s="95"/>
      <c r="K28" s="95">
        <v>391.55034419650377</v>
      </c>
      <c r="L28" s="15"/>
      <c r="Q28" s="61"/>
    </row>
    <row r="29" spans="1:17" s="17" customFormat="1" ht="15" customHeight="1">
      <c r="A29" s="69" t="s">
        <v>31</v>
      </c>
      <c r="B29" s="60"/>
      <c r="C29" s="90"/>
      <c r="D29" s="91"/>
      <c r="E29" s="92"/>
      <c r="F29" s="92"/>
      <c r="G29" s="92"/>
      <c r="H29" s="92"/>
      <c r="I29" s="92"/>
      <c r="J29" s="92"/>
      <c r="K29" s="95"/>
    </row>
    <row r="30" spans="1:17" s="15" customFormat="1" ht="15" customHeight="1">
      <c r="B30" s="62" t="s">
        <v>32</v>
      </c>
      <c r="C30" s="97" t="s">
        <v>1</v>
      </c>
      <c r="D30" s="94"/>
      <c r="E30" s="95">
        <v>4332.9249477399999</v>
      </c>
      <c r="F30" s="95"/>
      <c r="G30" s="95">
        <v>1025.5440810105185</v>
      </c>
      <c r="H30" s="95"/>
      <c r="I30" s="95">
        <v>3418.8061277735997</v>
      </c>
      <c r="J30" s="95"/>
      <c r="K30" s="96" t="s">
        <v>1</v>
      </c>
      <c r="Q30" s="61"/>
    </row>
    <row r="31" spans="1:17" s="18" customFormat="1" ht="15" customHeight="1">
      <c r="A31" s="130"/>
      <c r="B31" s="131" t="s">
        <v>33</v>
      </c>
      <c r="C31" s="145" t="s">
        <v>1</v>
      </c>
      <c r="D31" s="146"/>
      <c r="E31" s="147">
        <v>1204.01816426</v>
      </c>
      <c r="F31" s="147"/>
      <c r="G31" s="147">
        <v>109.99794333502344</v>
      </c>
      <c r="H31" s="147"/>
      <c r="I31" s="147">
        <v>897.62360509640098</v>
      </c>
      <c r="J31" s="147"/>
      <c r="K31" s="148" t="s">
        <v>1</v>
      </c>
      <c r="L31" s="63"/>
      <c r="Q31" s="61"/>
    </row>
    <row r="32" spans="1:17" s="137" customFormat="1" ht="17.25" customHeight="1">
      <c r="A32" s="136">
        <v>1</v>
      </c>
      <c r="B32" s="137" t="s">
        <v>40</v>
      </c>
      <c r="C32" s="77"/>
      <c r="D32" s="138"/>
      <c r="E32" s="138"/>
      <c r="F32" s="139"/>
      <c r="H32" s="77"/>
      <c r="I32" s="138"/>
      <c r="J32" s="139"/>
      <c r="L32" s="77"/>
      <c r="M32" s="139"/>
    </row>
    <row r="33" spans="1:34" s="137" customFormat="1" ht="15" customHeight="1">
      <c r="A33" s="136">
        <v>2</v>
      </c>
      <c r="B33" s="181" t="s">
        <v>41</v>
      </c>
      <c r="C33" s="181"/>
      <c r="D33" s="181"/>
      <c r="E33" s="181"/>
      <c r="F33" s="181"/>
      <c r="G33" s="181"/>
      <c r="H33" s="181"/>
      <c r="I33" s="181"/>
      <c r="J33" s="181"/>
      <c r="K33" s="181"/>
      <c r="L33" s="181"/>
      <c r="M33" s="139"/>
    </row>
    <row r="34" spans="1:34" s="137" customFormat="1" ht="15" customHeight="1">
      <c r="A34" s="136">
        <v>3</v>
      </c>
      <c r="B34" s="137" t="s">
        <v>42</v>
      </c>
      <c r="C34" s="77"/>
      <c r="D34" s="138"/>
      <c r="E34" s="138"/>
      <c r="F34" s="139"/>
      <c r="H34" s="77"/>
      <c r="I34" s="138"/>
      <c r="J34" s="139"/>
      <c r="L34" s="77"/>
      <c r="M34" s="139"/>
    </row>
    <row r="35" spans="1:34" s="137" customFormat="1" ht="15" customHeight="1">
      <c r="A35" s="136">
        <v>4</v>
      </c>
      <c r="B35" s="137" t="s">
        <v>43</v>
      </c>
      <c r="C35" s="77"/>
      <c r="D35" s="138"/>
      <c r="E35" s="138"/>
      <c r="F35" s="139"/>
      <c r="H35" s="77"/>
      <c r="I35" s="138"/>
      <c r="J35" s="139"/>
      <c r="L35" s="77"/>
      <c r="M35" s="139"/>
    </row>
    <row r="36" spans="1:34" s="137" customFormat="1" ht="15" customHeight="1">
      <c r="A36" s="136">
        <v>5</v>
      </c>
      <c r="B36" s="137" t="s">
        <v>44</v>
      </c>
      <c r="C36" s="77"/>
      <c r="D36" s="138"/>
      <c r="E36" s="138"/>
      <c r="F36" s="139"/>
      <c r="H36" s="77"/>
      <c r="I36" s="138"/>
      <c r="J36" s="139"/>
      <c r="L36" s="77"/>
      <c r="M36" s="139"/>
    </row>
    <row r="37" spans="1:34" s="137" customFormat="1" ht="15" customHeight="1">
      <c r="A37" s="136">
        <v>6</v>
      </c>
      <c r="B37" s="137" t="s">
        <v>45</v>
      </c>
      <c r="C37" s="77"/>
      <c r="D37" s="138"/>
      <c r="E37" s="138"/>
      <c r="F37" s="139"/>
      <c r="H37" s="77"/>
      <c r="I37" s="138"/>
      <c r="J37" s="139"/>
      <c r="L37" s="77"/>
      <c r="M37" s="139"/>
    </row>
    <row r="38" spans="1:34" s="137" customFormat="1" ht="25.5" customHeight="1">
      <c r="A38" s="136">
        <v>7</v>
      </c>
      <c r="B38" s="181" t="s">
        <v>46</v>
      </c>
      <c r="C38" s="181"/>
      <c r="D38" s="181"/>
      <c r="E38" s="181"/>
      <c r="F38" s="181"/>
      <c r="G38" s="181"/>
      <c r="H38" s="181"/>
      <c r="I38" s="181"/>
      <c r="J38" s="181"/>
      <c r="K38" s="181"/>
      <c r="L38" s="181"/>
      <c r="M38" s="139"/>
    </row>
    <row r="39" spans="1:34" s="137" customFormat="1" ht="25.5" customHeight="1">
      <c r="A39" s="136">
        <v>8</v>
      </c>
      <c r="B39" s="181" t="s">
        <v>47</v>
      </c>
      <c r="C39" s="181"/>
      <c r="D39" s="181"/>
      <c r="E39" s="181"/>
      <c r="F39" s="181"/>
      <c r="G39" s="181"/>
      <c r="H39" s="181"/>
      <c r="I39" s="181"/>
      <c r="J39" s="181"/>
      <c r="K39" s="181"/>
      <c r="L39" s="181"/>
      <c r="M39" s="139"/>
    </row>
    <row r="40" spans="1:34" s="137" customFormat="1" ht="15" customHeight="1">
      <c r="A40" s="136">
        <v>9</v>
      </c>
      <c r="B40" s="181" t="s">
        <v>48</v>
      </c>
      <c r="C40" s="181"/>
      <c r="D40" s="181"/>
      <c r="E40" s="181"/>
      <c r="F40" s="181"/>
      <c r="G40" s="181"/>
      <c r="H40" s="181"/>
      <c r="I40" s="181"/>
      <c r="J40" s="181"/>
      <c r="K40" s="181"/>
      <c r="L40" s="181"/>
      <c r="M40" s="139"/>
    </row>
    <row r="41" spans="1:34" s="137" customFormat="1" ht="15" customHeight="1">
      <c r="A41" s="137" t="s">
        <v>1</v>
      </c>
      <c r="B41" s="137" t="s">
        <v>49</v>
      </c>
      <c r="C41" s="140"/>
      <c r="D41" s="77"/>
      <c r="E41" s="140"/>
      <c r="F41" s="77"/>
      <c r="G41" s="140"/>
      <c r="H41" s="77"/>
      <c r="I41" s="140"/>
      <c r="J41" s="77"/>
      <c r="K41" s="140"/>
      <c r="L41" s="77"/>
      <c r="M41" s="140"/>
      <c r="N41" s="77"/>
      <c r="O41" s="140"/>
      <c r="P41" s="77"/>
      <c r="Q41" s="140"/>
      <c r="R41" s="77"/>
      <c r="S41" s="140"/>
      <c r="T41" s="77"/>
      <c r="U41" s="140"/>
      <c r="V41" s="77"/>
      <c r="W41" s="140"/>
      <c r="X41" s="77"/>
      <c r="Y41" s="140"/>
      <c r="Z41" s="77"/>
    </row>
    <row r="42" spans="1:34" s="137" customFormat="1" ht="15" customHeight="1">
      <c r="C42" s="140"/>
      <c r="D42" s="77"/>
      <c r="E42" s="140"/>
      <c r="F42" s="77"/>
      <c r="G42" s="140"/>
      <c r="H42" s="77"/>
      <c r="I42" s="140"/>
      <c r="J42" s="77"/>
      <c r="K42" s="140"/>
      <c r="L42" s="77"/>
      <c r="M42" s="140"/>
      <c r="N42" s="77"/>
      <c r="O42" s="140"/>
      <c r="P42" s="77"/>
      <c r="Q42" s="140"/>
      <c r="R42" s="77"/>
      <c r="S42" s="140"/>
      <c r="T42" s="77"/>
      <c r="U42" s="140"/>
      <c r="V42" s="77"/>
      <c r="W42" s="140"/>
      <c r="X42" s="77"/>
      <c r="Y42" s="140"/>
      <c r="Z42" s="77"/>
    </row>
    <row r="43" spans="1:34" s="137" customFormat="1" ht="15" customHeight="1">
      <c r="A43" s="137" t="s">
        <v>87</v>
      </c>
      <c r="D43" s="136"/>
      <c r="E43" s="138"/>
      <c r="F43" s="139"/>
      <c r="G43" s="138"/>
      <c r="H43" s="139"/>
      <c r="I43" s="138"/>
      <c r="J43" s="139"/>
      <c r="K43" s="138"/>
      <c r="L43" s="139"/>
      <c r="N43" s="77"/>
      <c r="O43" s="138"/>
      <c r="P43" s="139"/>
      <c r="Q43" s="138"/>
      <c r="R43" s="139"/>
      <c r="S43" s="138"/>
      <c r="T43" s="77"/>
      <c r="V43" s="77"/>
      <c r="X43" s="77"/>
      <c r="Z43" s="77"/>
      <c r="AB43" s="139"/>
      <c r="AC43" s="138"/>
      <c r="AD43" s="139"/>
      <c r="AE43" s="138"/>
      <c r="AF43" s="139"/>
      <c r="AG43" s="138"/>
      <c r="AH43" s="139"/>
    </row>
    <row r="44" spans="1:34" s="137" customFormat="1" ht="15" customHeight="1">
      <c r="A44" s="141" t="s">
        <v>13</v>
      </c>
      <c r="C44" s="142"/>
      <c r="D44" s="142"/>
      <c r="E44" s="142"/>
      <c r="F44" s="142"/>
      <c r="G44" s="138"/>
      <c r="H44" s="139"/>
      <c r="I44" s="138"/>
      <c r="J44" s="139"/>
      <c r="K44" s="138"/>
      <c r="L44" s="139"/>
      <c r="N44" s="77"/>
      <c r="O44" s="142"/>
      <c r="P44" s="142"/>
      <c r="Q44" s="142"/>
      <c r="R44" s="142"/>
      <c r="S44" s="142"/>
      <c r="T44" s="142"/>
      <c r="U44" s="142"/>
      <c r="V44" s="142"/>
      <c r="X44" s="142">
        <f>X31-X27</f>
        <v>0</v>
      </c>
      <c r="Y44" s="142"/>
      <c r="Z44" s="142"/>
      <c r="AA44" s="142"/>
      <c r="AB44" s="142"/>
      <c r="AC44" s="142"/>
      <c r="AD44" s="142"/>
      <c r="AE44" s="142"/>
      <c r="AF44" s="142"/>
      <c r="AG44" s="143">
        <f>AG28*1000000</f>
        <v>0</v>
      </c>
      <c r="AH44" s="142"/>
    </row>
    <row r="45" spans="1:34" s="137" customFormat="1" ht="15" customHeight="1">
      <c r="A45" s="141" t="s">
        <v>14</v>
      </c>
      <c r="B45" s="144"/>
      <c r="D45" s="77"/>
      <c r="E45" s="138"/>
      <c r="F45" s="139"/>
      <c r="G45" s="138"/>
      <c r="H45" s="139"/>
      <c r="I45" s="138"/>
      <c r="J45" s="139"/>
      <c r="K45" s="138"/>
      <c r="L45" s="139"/>
      <c r="N45" s="77"/>
      <c r="O45" s="138"/>
      <c r="P45" s="139"/>
      <c r="Q45" s="138"/>
      <c r="R45" s="139"/>
      <c r="S45" s="138"/>
      <c r="T45" s="77"/>
      <c r="V45" s="77"/>
      <c r="X45" s="77"/>
      <c r="Z45" s="77"/>
      <c r="AB45" s="77"/>
      <c r="AC45" s="138"/>
      <c r="AD45" s="139"/>
      <c r="AE45" s="138"/>
      <c r="AF45" s="139"/>
      <c r="AG45" s="138"/>
      <c r="AH45" s="139"/>
    </row>
    <row r="46" spans="1:34" s="50" customFormat="1" ht="13.5" customHeight="1">
      <c r="A46" s="141" t="s">
        <v>81</v>
      </c>
      <c r="C46" s="73"/>
      <c r="D46" s="76"/>
      <c r="E46" s="74"/>
      <c r="F46" s="75"/>
      <c r="G46" s="74"/>
      <c r="H46" s="75"/>
      <c r="I46" s="74"/>
      <c r="J46" s="75"/>
      <c r="K46" s="74"/>
      <c r="L46" s="75"/>
      <c r="M46" s="73"/>
      <c r="N46" s="76"/>
      <c r="O46" s="74"/>
      <c r="P46" s="75"/>
      <c r="Q46" s="74"/>
      <c r="R46" s="75"/>
      <c r="S46" s="74"/>
      <c r="T46" s="77"/>
      <c r="V46" s="77"/>
      <c r="X46" s="77"/>
      <c r="Z46" s="77"/>
      <c r="AA46" s="73"/>
      <c r="AB46" s="76"/>
      <c r="AC46" s="74"/>
      <c r="AD46" s="75"/>
      <c r="AE46" s="74"/>
      <c r="AF46" s="75"/>
      <c r="AG46" s="74"/>
      <c r="AH46" s="75"/>
    </row>
    <row r="47" spans="1:34" s="50" customFormat="1" ht="13.5" customHeight="1">
      <c r="C47" s="73"/>
      <c r="D47" s="76"/>
      <c r="E47" s="74"/>
      <c r="F47" s="75"/>
      <c r="G47" s="74"/>
      <c r="H47" s="75"/>
      <c r="I47" s="74"/>
      <c r="J47" s="75"/>
      <c r="K47" s="74"/>
      <c r="L47" s="75"/>
      <c r="M47" s="73"/>
      <c r="N47" s="76"/>
      <c r="O47" s="74"/>
      <c r="P47" s="75"/>
      <c r="Q47" s="74"/>
      <c r="R47" s="75"/>
      <c r="S47" s="74"/>
      <c r="T47" s="77"/>
      <c r="V47" s="77"/>
      <c r="X47" s="77"/>
      <c r="Z47" s="77"/>
      <c r="AA47" s="73"/>
      <c r="AB47" s="76"/>
      <c r="AC47" s="74"/>
      <c r="AD47" s="75"/>
      <c r="AE47" s="74"/>
      <c r="AF47" s="75"/>
      <c r="AG47" s="74"/>
      <c r="AH47" s="75"/>
    </row>
    <row r="48" spans="1:34" s="73" customFormat="1" ht="13.5" customHeight="1">
      <c r="A48" s="50"/>
      <c r="D48" s="76"/>
      <c r="E48" s="74"/>
      <c r="F48" s="75"/>
      <c r="G48" s="74"/>
      <c r="H48" s="75"/>
      <c r="I48" s="74"/>
      <c r="J48" s="75"/>
      <c r="K48" s="74"/>
      <c r="L48" s="75"/>
      <c r="N48" s="76"/>
      <c r="O48" s="74"/>
      <c r="P48" s="75"/>
      <c r="Q48" s="74"/>
      <c r="R48" s="75"/>
      <c r="S48" s="74"/>
      <c r="T48" s="76"/>
      <c r="V48" s="76"/>
      <c r="X48" s="76"/>
      <c r="Z48" s="76"/>
      <c r="AB48" s="76"/>
      <c r="AC48" s="74"/>
      <c r="AD48" s="75"/>
      <c r="AE48" s="74"/>
      <c r="AF48" s="75"/>
      <c r="AG48" s="74"/>
      <c r="AH48" s="75"/>
    </row>
    <row r="49" spans="3:34" s="50" customFormat="1" ht="13.5" customHeight="1">
      <c r="C49" s="73"/>
      <c r="D49" s="76"/>
      <c r="E49" s="74"/>
      <c r="F49" s="75"/>
      <c r="G49" s="74"/>
      <c r="H49" s="75"/>
      <c r="I49" s="74"/>
      <c r="J49" s="75"/>
      <c r="K49" s="74"/>
      <c r="L49" s="75"/>
      <c r="N49" s="77"/>
      <c r="P49" s="77"/>
      <c r="R49" s="77"/>
      <c r="S49" s="74"/>
      <c r="T49" s="77"/>
      <c r="V49" s="77"/>
      <c r="X49" s="77"/>
      <c r="Z49" s="77"/>
      <c r="AA49" s="73"/>
      <c r="AB49" s="76"/>
      <c r="AC49" s="74"/>
      <c r="AD49" s="75"/>
      <c r="AE49" s="74"/>
      <c r="AF49" s="75"/>
      <c r="AG49" s="74"/>
      <c r="AH49" s="75"/>
    </row>
    <row r="50" spans="3:34" s="50" customFormat="1" ht="13.5" customHeight="1">
      <c r="C50" s="73"/>
      <c r="D50" s="76"/>
      <c r="E50" s="74"/>
      <c r="F50" s="75"/>
      <c r="G50" s="74"/>
      <c r="H50" s="75"/>
      <c r="I50" s="74"/>
      <c r="J50" s="75"/>
      <c r="K50" s="74"/>
      <c r="L50" s="75"/>
      <c r="M50" s="73"/>
      <c r="N50" s="76"/>
      <c r="O50" s="73"/>
      <c r="P50" s="76"/>
      <c r="Q50" s="73"/>
      <c r="R50" s="76"/>
      <c r="S50" s="73"/>
      <c r="T50" s="76"/>
      <c r="U50" s="73"/>
      <c r="V50" s="76"/>
      <c r="W50" s="73"/>
      <c r="X50" s="76"/>
      <c r="Y50" s="73"/>
      <c r="Z50" s="76"/>
      <c r="AA50" s="73"/>
      <c r="AB50" s="76"/>
      <c r="AC50" s="74"/>
      <c r="AD50" s="75"/>
      <c r="AE50" s="74"/>
      <c r="AF50" s="75"/>
      <c r="AG50" s="74"/>
      <c r="AH50" s="75"/>
    </row>
    <row r="51" spans="3:34" s="50" customFormat="1" ht="11.25">
      <c r="C51" s="73"/>
      <c r="D51" s="76"/>
      <c r="E51" s="74"/>
      <c r="F51" s="75"/>
      <c r="G51" s="74"/>
      <c r="H51" s="75"/>
      <c r="I51" s="74"/>
      <c r="J51" s="75"/>
      <c r="K51" s="74"/>
      <c r="L51" s="75"/>
      <c r="M51" s="73"/>
      <c r="N51" s="76"/>
      <c r="O51" s="76"/>
      <c r="P51" s="76"/>
      <c r="Q51" s="76"/>
      <c r="R51" s="76"/>
      <c r="S51" s="76"/>
      <c r="T51" s="76"/>
      <c r="U51" s="73"/>
      <c r="V51" s="76"/>
      <c r="W51" s="73"/>
      <c r="X51" s="76"/>
      <c r="Y51" s="73"/>
      <c r="Z51" s="76"/>
      <c r="AA51" s="73"/>
      <c r="AB51" s="76"/>
      <c r="AC51" s="74"/>
      <c r="AD51" s="75"/>
      <c r="AE51" s="74"/>
      <c r="AF51" s="75"/>
      <c r="AG51" s="74"/>
      <c r="AH51" s="75"/>
    </row>
    <row r="52" spans="3:34" s="50" customFormat="1" ht="11.25">
      <c r="C52" s="73"/>
      <c r="D52" s="76"/>
      <c r="E52" s="74"/>
      <c r="F52" s="75"/>
      <c r="G52" s="74"/>
      <c r="H52" s="75"/>
      <c r="I52" s="74"/>
      <c r="J52" s="75"/>
      <c r="K52" s="74"/>
      <c r="L52" s="75"/>
      <c r="M52" s="73"/>
      <c r="N52" s="76"/>
      <c r="O52" s="76"/>
      <c r="P52" s="76"/>
      <c r="Q52" s="76"/>
      <c r="R52" s="76"/>
      <c r="S52" s="76"/>
      <c r="T52" s="76"/>
      <c r="U52" s="73"/>
      <c r="V52" s="76"/>
      <c r="W52" s="73"/>
      <c r="X52" s="76"/>
      <c r="Y52" s="73"/>
      <c r="Z52" s="76"/>
      <c r="AA52" s="73"/>
      <c r="AB52" s="76"/>
      <c r="AC52" s="74"/>
      <c r="AD52" s="75"/>
      <c r="AE52" s="74"/>
      <c r="AF52" s="75"/>
      <c r="AG52" s="74"/>
      <c r="AH52" s="75"/>
    </row>
    <row r="53" spans="3:34" s="50" customFormat="1" ht="11.25">
      <c r="C53" s="73"/>
      <c r="D53" s="76"/>
      <c r="E53" s="74"/>
      <c r="F53" s="75"/>
      <c r="G53" s="74"/>
      <c r="H53" s="75"/>
      <c r="I53" s="74"/>
      <c r="J53" s="75"/>
      <c r="K53" s="74"/>
      <c r="L53" s="75"/>
      <c r="N53" s="77"/>
      <c r="O53" s="77"/>
      <c r="P53" s="77"/>
      <c r="Q53" s="77"/>
      <c r="R53" s="77"/>
      <c r="S53" s="77"/>
      <c r="T53" s="77"/>
      <c r="V53" s="77"/>
      <c r="X53" s="77"/>
      <c r="Z53" s="77"/>
      <c r="AA53" s="73"/>
      <c r="AB53" s="76"/>
      <c r="AC53" s="74"/>
      <c r="AD53" s="75"/>
      <c r="AE53" s="74"/>
      <c r="AF53" s="75"/>
      <c r="AG53" s="74"/>
      <c r="AH53" s="75"/>
    </row>
  </sheetData>
  <mergeCells count="10">
    <mergeCell ref="B39:L39"/>
    <mergeCell ref="B40:L40"/>
    <mergeCell ref="B38:L38"/>
    <mergeCell ref="C3:D4"/>
    <mergeCell ref="E3:L3"/>
    <mergeCell ref="E4:F4"/>
    <mergeCell ref="G4:H4"/>
    <mergeCell ref="I4:J4"/>
    <mergeCell ref="K4:L4"/>
    <mergeCell ref="B33:L33"/>
  </mergeCells>
  <hyperlinks>
    <hyperlink ref="A45" r:id="rId1" display="mailto:verkehr@bfs.admin.ch"/>
    <hyperlink ref="L1" location="Contenu!A1" display="◄"/>
  </hyperlinks>
  <pageMargins left="0.70866141732283472" right="0.70866141732283472" top="0.78740157480314965" bottom="0.78740157480314965" header="0.31496062992125984" footer="0.31496062992125984"/>
  <pageSetup paperSize="9" scale="68"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53"/>
  <sheetViews>
    <sheetView showGridLines="0" zoomScaleNormal="100" zoomScaleSheetLayoutView="100" workbookViewId="0"/>
  </sheetViews>
  <sheetFormatPr baseColWidth="10" defaultColWidth="9" defaultRowHeight="12.75"/>
  <cols>
    <col min="1" max="1" width="2.28515625" style="9" customWidth="1"/>
    <col min="2" max="2" width="54" style="9" customWidth="1"/>
    <col min="3" max="3" width="13.28515625" style="9" customWidth="1"/>
    <col min="4" max="4" width="1.7109375" style="9" customWidth="1"/>
    <col min="5" max="5" width="13.28515625" style="9" customWidth="1"/>
    <col min="6" max="6" width="1.7109375" style="9" customWidth="1"/>
    <col min="7" max="7" width="13.28515625" style="9" customWidth="1"/>
    <col min="8" max="8" width="1.7109375" style="9" customWidth="1"/>
    <col min="9" max="9" width="13.28515625" style="9" customWidth="1"/>
    <col min="10" max="10" width="1.7109375" style="9" customWidth="1"/>
    <col min="11" max="11" width="13.28515625" style="9" customWidth="1"/>
    <col min="12" max="12" width="1.7109375" style="9" customWidth="1"/>
    <col min="13" max="249" width="11.42578125" style="9" customWidth="1"/>
    <col min="250" max="250" width="2.28515625" style="9" customWidth="1"/>
    <col min="251" max="251" width="30.7109375" style="9" customWidth="1"/>
    <col min="252" max="252" width="9" style="9" customWidth="1"/>
    <col min="253" max="253" width="1.7109375" style="9" customWidth="1"/>
    <col min="254" max="16384" width="9" style="9"/>
  </cols>
  <sheetData>
    <row r="1" spans="1:12" ht="18" customHeight="1">
      <c r="A1" s="19" t="s">
        <v>15</v>
      </c>
      <c r="B1" s="8"/>
      <c r="L1" s="35" t="s">
        <v>0</v>
      </c>
    </row>
    <row r="2" spans="1:12" ht="15" customHeight="1">
      <c r="A2" s="11" t="s">
        <v>16</v>
      </c>
      <c r="B2" s="11"/>
      <c r="L2" s="36" t="s">
        <v>3</v>
      </c>
    </row>
    <row r="3" spans="1:12" s="54" customFormat="1" ht="15" customHeight="1">
      <c r="A3" s="52"/>
      <c r="B3" s="53"/>
      <c r="C3" s="175" t="s">
        <v>34</v>
      </c>
      <c r="D3" s="176"/>
      <c r="E3" s="179" t="s">
        <v>35</v>
      </c>
      <c r="F3" s="179"/>
      <c r="G3" s="179"/>
      <c r="H3" s="179"/>
      <c r="I3" s="179"/>
      <c r="J3" s="179"/>
      <c r="K3" s="179"/>
      <c r="L3" s="179"/>
    </row>
    <row r="4" spans="1:12" s="57" customFormat="1" ht="27.75" customHeight="1">
      <c r="A4" s="55"/>
      <c r="B4" s="56"/>
      <c r="C4" s="177"/>
      <c r="D4" s="178"/>
      <c r="E4" s="180" t="s">
        <v>36</v>
      </c>
      <c r="F4" s="180"/>
      <c r="G4" s="180" t="s">
        <v>37</v>
      </c>
      <c r="H4" s="180"/>
      <c r="I4" s="180" t="s">
        <v>38</v>
      </c>
      <c r="J4" s="180"/>
      <c r="K4" s="180" t="s">
        <v>39</v>
      </c>
      <c r="L4" s="180"/>
    </row>
    <row r="5" spans="1:12" s="15" customFormat="1" ht="18" customHeight="1">
      <c r="A5" s="66" t="s">
        <v>17</v>
      </c>
      <c r="B5" s="64"/>
      <c r="C5" s="67">
        <v>9839.6245115700003</v>
      </c>
      <c r="D5" s="68"/>
      <c r="E5" s="64">
        <v>5319.3824264699997</v>
      </c>
      <c r="F5" s="64"/>
      <c r="G5" s="64">
        <v>1086.0023619999999</v>
      </c>
      <c r="H5" s="64"/>
      <c r="I5" s="64">
        <v>4095.8999240999997</v>
      </c>
      <c r="J5" s="64"/>
      <c r="K5" s="64">
        <v>1700.9995279999998</v>
      </c>
      <c r="L5" s="64"/>
    </row>
    <row r="6" spans="1:12" s="17" customFormat="1" ht="15" customHeight="1">
      <c r="B6" s="125" t="s">
        <v>69</v>
      </c>
      <c r="C6" s="90">
        <v>6762.4385736699996</v>
      </c>
      <c r="D6" s="91"/>
      <c r="E6" s="92">
        <v>4287.9746144700002</v>
      </c>
      <c r="F6" s="92"/>
      <c r="G6" s="92">
        <v>1056.441088</v>
      </c>
      <c r="H6" s="92"/>
      <c r="I6" s="92">
        <v>1932.9385060999998</v>
      </c>
      <c r="J6" s="92"/>
      <c r="K6" s="92">
        <v>1700.9995279999998</v>
      </c>
      <c r="L6" s="65"/>
    </row>
    <row r="7" spans="1:12" s="15" customFormat="1" ht="15" customHeight="1">
      <c r="B7" s="58" t="s">
        <v>18</v>
      </c>
      <c r="C7" s="93">
        <v>3134.6507564699996</v>
      </c>
      <c r="D7" s="94"/>
      <c r="E7" s="95">
        <v>3223.2873224699997</v>
      </c>
      <c r="F7" s="95"/>
      <c r="G7" s="95">
        <v>0</v>
      </c>
      <c r="H7" s="95"/>
      <c r="I7" s="95">
        <v>0</v>
      </c>
      <c r="J7" s="95"/>
      <c r="K7" s="96" t="s">
        <v>1</v>
      </c>
    </row>
    <row r="8" spans="1:12" s="15" customFormat="1" ht="15" customHeight="1">
      <c r="B8" s="58" t="s">
        <v>19</v>
      </c>
      <c r="C8" s="93">
        <v>952.17311900000004</v>
      </c>
      <c r="D8" s="94"/>
      <c r="E8" s="95">
        <v>0</v>
      </c>
      <c r="F8" s="95"/>
      <c r="G8" s="95">
        <v>966.84728099999995</v>
      </c>
      <c r="H8" s="95"/>
      <c r="I8" s="95">
        <v>0</v>
      </c>
      <c r="J8" s="95"/>
      <c r="K8" s="96" t="s">
        <v>1</v>
      </c>
    </row>
    <row r="9" spans="1:12" s="15" customFormat="1" ht="15" customHeight="1">
      <c r="B9" s="58" t="s">
        <v>20</v>
      </c>
      <c r="C9" s="93">
        <v>146.74456610000001</v>
      </c>
      <c r="D9" s="94"/>
      <c r="E9" s="95">
        <v>0</v>
      </c>
      <c r="F9" s="95"/>
      <c r="G9" s="95">
        <v>0</v>
      </c>
      <c r="H9" s="95"/>
      <c r="I9" s="95">
        <v>959.40268309999999</v>
      </c>
      <c r="J9" s="95"/>
      <c r="K9" s="96" t="s">
        <v>1</v>
      </c>
    </row>
    <row r="10" spans="1:12" s="15" customFormat="1" ht="15" customHeight="1">
      <c r="B10" s="58" t="s">
        <v>21</v>
      </c>
      <c r="C10" s="93">
        <v>87.012295629999926</v>
      </c>
      <c r="D10" s="94"/>
      <c r="E10" s="95">
        <v>44.578146099999969</v>
      </c>
      <c r="F10" s="95"/>
      <c r="G10" s="95">
        <v>0.51758300000000002</v>
      </c>
      <c r="H10" s="95"/>
      <c r="I10" s="95">
        <v>35.713225196666656</v>
      </c>
      <c r="J10" s="95"/>
      <c r="K10" s="96" t="s">
        <v>1</v>
      </c>
    </row>
    <row r="11" spans="1:12" s="15" customFormat="1" ht="15" customHeight="1">
      <c r="B11" s="58" t="s">
        <v>22</v>
      </c>
      <c r="C11" s="93">
        <v>2441.8578364699997</v>
      </c>
      <c r="D11" s="94"/>
      <c r="E11" s="95">
        <v>1020.1091459000002</v>
      </c>
      <c r="F11" s="95"/>
      <c r="G11" s="95">
        <v>89.076223999999996</v>
      </c>
      <c r="H11" s="95"/>
      <c r="I11" s="95">
        <v>937.82259780333334</v>
      </c>
      <c r="J11" s="95"/>
      <c r="K11" s="96" t="s">
        <v>1</v>
      </c>
    </row>
    <row r="12" spans="1:12" s="17" customFormat="1" ht="15" customHeight="1">
      <c r="B12" s="125" t="s">
        <v>57</v>
      </c>
      <c r="C12" s="90">
        <v>3223.9305039999999</v>
      </c>
      <c r="D12" s="91"/>
      <c r="E12" s="92">
        <v>1031.4078119999999</v>
      </c>
      <c r="F12" s="92"/>
      <c r="G12" s="92">
        <v>29.561274000000001</v>
      </c>
      <c r="H12" s="92"/>
      <c r="I12" s="92">
        <v>2162.9614179999999</v>
      </c>
      <c r="J12" s="92"/>
      <c r="K12" s="95">
        <v>0</v>
      </c>
    </row>
    <row r="13" spans="1:12" s="17" customFormat="1" ht="15" customHeight="1">
      <c r="B13" s="126" t="s">
        <v>64</v>
      </c>
      <c r="C13" s="90"/>
      <c r="D13" s="91"/>
      <c r="E13" s="92"/>
      <c r="F13" s="92"/>
      <c r="G13" s="92"/>
      <c r="H13" s="92"/>
      <c r="I13" s="92"/>
      <c r="J13" s="92"/>
      <c r="K13" s="95"/>
    </row>
    <row r="14" spans="1:12" s="15" customFormat="1" ht="15" customHeight="1">
      <c r="B14" s="127" t="s">
        <v>63</v>
      </c>
      <c r="C14" s="93">
        <v>1060.9690859999998</v>
      </c>
      <c r="D14" s="94"/>
      <c r="E14" s="95">
        <v>1031.4078119999999</v>
      </c>
      <c r="F14" s="95"/>
      <c r="G14" s="95">
        <v>29.561274000000001</v>
      </c>
      <c r="H14" s="95"/>
      <c r="I14" s="95">
        <v>0</v>
      </c>
      <c r="J14" s="95"/>
      <c r="K14" s="95">
        <v>0</v>
      </c>
    </row>
    <row r="15" spans="1:12" s="15" customFormat="1" ht="15" customHeight="1">
      <c r="B15" s="127" t="s">
        <v>60</v>
      </c>
      <c r="C15" s="93">
        <v>1476.5371826666665</v>
      </c>
      <c r="D15" s="94"/>
      <c r="E15" s="95">
        <v>0</v>
      </c>
      <c r="F15" s="95"/>
      <c r="G15" s="95">
        <v>0</v>
      </c>
      <c r="H15" s="95"/>
      <c r="I15" s="95">
        <v>1476.5371826666665</v>
      </c>
      <c r="J15" s="95"/>
      <c r="K15" s="95">
        <v>0</v>
      </c>
    </row>
    <row r="16" spans="1:12" s="15" customFormat="1" ht="15" customHeight="1">
      <c r="B16" s="127" t="s">
        <v>61</v>
      </c>
      <c r="C16" s="93">
        <v>686.42423533333317</v>
      </c>
      <c r="D16" s="94"/>
      <c r="E16" s="95">
        <v>0</v>
      </c>
      <c r="F16" s="95"/>
      <c r="G16" s="95">
        <v>0</v>
      </c>
      <c r="H16" s="95"/>
      <c r="I16" s="95">
        <v>686.42423533333317</v>
      </c>
      <c r="J16" s="95"/>
      <c r="K16" s="95">
        <v>0</v>
      </c>
    </row>
    <row r="17" spans="1:17" s="17" customFormat="1" ht="15" customHeight="1">
      <c r="B17" s="126" t="s">
        <v>62</v>
      </c>
      <c r="C17" s="90"/>
      <c r="D17" s="91"/>
      <c r="E17" s="92"/>
      <c r="F17" s="92"/>
      <c r="G17" s="92"/>
      <c r="H17" s="92"/>
      <c r="I17" s="92"/>
      <c r="J17" s="92"/>
      <c r="K17" s="95"/>
      <c r="N17" s="15"/>
      <c r="O17" s="15"/>
      <c r="P17" s="15"/>
    </row>
    <row r="18" spans="1:17" s="15" customFormat="1" ht="15" customHeight="1">
      <c r="B18" s="127" t="s">
        <v>58</v>
      </c>
      <c r="C18" s="97" t="s">
        <v>1</v>
      </c>
      <c r="D18" s="94"/>
      <c r="E18" s="95">
        <v>517.82819749999999</v>
      </c>
      <c r="F18" s="95"/>
      <c r="G18" s="95">
        <v>27.5481655</v>
      </c>
      <c r="H18" s="95"/>
      <c r="I18" s="96" t="s">
        <v>1</v>
      </c>
      <c r="J18" s="95"/>
      <c r="K18" s="95">
        <v>0</v>
      </c>
    </row>
    <row r="19" spans="1:17" s="15" customFormat="1" ht="15" customHeight="1">
      <c r="B19" s="127" t="s">
        <v>59</v>
      </c>
      <c r="C19" s="97" t="s">
        <v>1</v>
      </c>
      <c r="D19" s="94"/>
      <c r="E19" s="95">
        <v>513.57961450000005</v>
      </c>
      <c r="F19" s="95"/>
      <c r="G19" s="95">
        <v>2.0131085</v>
      </c>
      <c r="H19" s="95"/>
      <c r="I19" s="96" t="s">
        <v>1</v>
      </c>
      <c r="J19" s="95"/>
      <c r="K19" s="95">
        <v>0</v>
      </c>
    </row>
    <row r="20" spans="1:17" s="15" customFormat="1" ht="18" customHeight="1">
      <c r="A20" s="66" t="s">
        <v>23</v>
      </c>
      <c r="B20" s="64"/>
      <c r="C20" s="67">
        <v>9541.8229461599985</v>
      </c>
      <c r="D20" s="68"/>
      <c r="E20" s="64">
        <v>5030.7399869999999</v>
      </c>
      <c r="F20" s="64"/>
      <c r="G20" s="64">
        <v>1193.3958238499999</v>
      </c>
      <c r="H20" s="64"/>
      <c r="I20" s="64">
        <v>4044.6707971999999</v>
      </c>
      <c r="J20" s="64"/>
      <c r="K20" s="64">
        <v>1633.97300511</v>
      </c>
      <c r="L20" s="64"/>
    </row>
    <row r="21" spans="1:17" s="17" customFormat="1" ht="15" customHeight="1">
      <c r="A21" s="69" t="s">
        <v>24</v>
      </c>
      <c r="B21" s="60"/>
      <c r="C21" s="90"/>
      <c r="D21" s="91"/>
      <c r="E21" s="92"/>
      <c r="F21" s="92"/>
      <c r="G21" s="92"/>
      <c r="H21" s="92"/>
      <c r="I21" s="92"/>
      <c r="J21" s="92"/>
      <c r="K21" s="95"/>
    </row>
    <row r="22" spans="1:17" s="17" customFormat="1" ht="15" customHeight="1">
      <c r="B22" s="70" t="s">
        <v>25</v>
      </c>
      <c r="C22" s="90">
        <v>7045.5225616099997</v>
      </c>
      <c r="D22" s="91"/>
      <c r="E22" s="98" t="s">
        <v>1</v>
      </c>
      <c r="F22" s="98"/>
      <c r="G22" s="98" t="s">
        <v>1</v>
      </c>
      <c r="H22" s="92"/>
      <c r="I22" s="92">
        <v>2936.97266115</v>
      </c>
      <c r="J22" s="92"/>
      <c r="K22" s="92">
        <v>993.28634310999996</v>
      </c>
      <c r="N22" s="15"/>
      <c r="O22" s="15"/>
      <c r="P22" s="15"/>
      <c r="Q22" s="61"/>
    </row>
    <row r="23" spans="1:17" s="15" customFormat="1" ht="15" customHeight="1">
      <c r="B23" s="71" t="s">
        <v>26</v>
      </c>
      <c r="C23" s="93">
        <v>4205.2762937799998</v>
      </c>
      <c r="D23" s="94"/>
      <c r="E23" s="96" t="s">
        <v>1</v>
      </c>
      <c r="F23" s="96"/>
      <c r="G23" s="96" t="s">
        <v>1</v>
      </c>
      <c r="H23" s="95"/>
      <c r="I23" s="95">
        <v>1457.7118681500001</v>
      </c>
      <c r="J23" s="95"/>
      <c r="K23" s="95">
        <v>404.59783500000003</v>
      </c>
      <c r="Q23" s="61"/>
    </row>
    <row r="24" spans="1:17" s="18" customFormat="1" ht="15" customHeight="1">
      <c r="B24" s="71" t="s">
        <v>27</v>
      </c>
      <c r="C24" s="93">
        <v>2840.2462678300003</v>
      </c>
      <c r="D24" s="94"/>
      <c r="E24" s="96" t="s">
        <v>1</v>
      </c>
      <c r="F24" s="96"/>
      <c r="G24" s="96" t="s">
        <v>1</v>
      </c>
      <c r="H24" s="95"/>
      <c r="I24" s="95">
        <v>1479.2607929999999</v>
      </c>
      <c r="J24" s="95"/>
      <c r="K24" s="95">
        <v>588.68850810999993</v>
      </c>
      <c r="L24" s="15"/>
      <c r="Q24" s="61"/>
    </row>
    <row r="25" spans="1:17" s="15" customFormat="1" ht="15" customHeight="1">
      <c r="B25" s="72" t="s">
        <v>28</v>
      </c>
      <c r="C25" s="99" t="s">
        <v>1</v>
      </c>
      <c r="D25" s="100"/>
      <c r="E25" s="101" t="s">
        <v>1</v>
      </c>
      <c r="F25" s="101"/>
      <c r="G25" s="101" t="s">
        <v>1</v>
      </c>
      <c r="H25" s="102"/>
      <c r="I25" s="102">
        <v>0</v>
      </c>
      <c r="J25" s="102"/>
      <c r="K25" s="95">
        <v>0</v>
      </c>
      <c r="Q25" s="61"/>
    </row>
    <row r="26" spans="1:17" s="17" customFormat="1" ht="15" customHeight="1">
      <c r="B26" s="70" t="s">
        <v>29</v>
      </c>
      <c r="C26" s="90">
        <v>2496.3003845499998</v>
      </c>
      <c r="D26" s="91"/>
      <c r="E26" s="98" t="s">
        <v>1</v>
      </c>
      <c r="F26" s="98"/>
      <c r="G26" s="98" t="s">
        <v>1</v>
      </c>
      <c r="H26" s="92"/>
      <c r="I26" s="92">
        <v>1257.6981360499999</v>
      </c>
      <c r="J26" s="92"/>
      <c r="K26" s="92">
        <v>640.68666199999996</v>
      </c>
      <c r="Q26" s="61"/>
    </row>
    <row r="27" spans="1:17" s="15" customFormat="1" ht="15" customHeight="1">
      <c r="B27" s="71" t="s">
        <v>30</v>
      </c>
      <c r="C27" s="93">
        <v>2131.8277445499998</v>
      </c>
      <c r="D27" s="94"/>
      <c r="E27" s="96" t="s">
        <v>1</v>
      </c>
      <c r="F27" s="96"/>
      <c r="G27" s="96" t="s">
        <v>1</v>
      </c>
      <c r="H27" s="95"/>
      <c r="I27" s="95">
        <v>1220.9777580499999</v>
      </c>
      <c r="J27" s="95"/>
      <c r="K27" s="95">
        <v>143.18487399999998</v>
      </c>
      <c r="Q27" s="61"/>
    </row>
    <row r="28" spans="1:17" s="18" customFormat="1" ht="15" customHeight="1">
      <c r="B28" s="71" t="s">
        <v>80</v>
      </c>
      <c r="C28" s="93">
        <v>364.47264000000001</v>
      </c>
      <c r="D28" s="94"/>
      <c r="E28" s="96" t="s">
        <v>1</v>
      </c>
      <c r="F28" s="96"/>
      <c r="G28" s="96" t="s">
        <v>1</v>
      </c>
      <c r="H28" s="95"/>
      <c r="I28" s="95">
        <v>36.720377999999997</v>
      </c>
      <c r="J28" s="95"/>
      <c r="K28" s="95">
        <v>497.50178799999998</v>
      </c>
      <c r="L28" s="15"/>
      <c r="Q28" s="61"/>
    </row>
    <row r="29" spans="1:17" s="17" customFormat="1" ht="15" customHeight="1">
      <c r="A29" s="69" t="s">
        <v>31</v>
      </c>
      <c r="B29" s="60"/>
      <c r="C29" s="90"/>
      <c r="D29" s="91"/>
      <c r="E29" s="92"/>
      <c r="F29" s="92"/>
      <c r="G29" s="92"/>
      <c r="H29" s="92"/>
      <c r="I29" s="92"/>
      <c r="J29" s="92"/>
      <c r="K29" s="95"/>
    </row>
    <row r="30" spans="1:17" s="15" customFormat="1" ht="15" customHeight="1">
      <c r="B30" s="62" t="s">
        <v>32</v>
      </c>
      <c r="C30" s="97" t="s">
        <v>1</v>
      </c>
      <c r="D30" s="94"/>
      <c r="E30" s="95">
        <v>4128.6091160999995</v>
      </c>
      <c r="F30" s="95"/>
      <c r="G30" s="95">
        <v>1127.0511568499999</v>
      </c>
      <c r="H30" s="95"/>
      <c r="I30" s="95">
        <v>3245.46697073</v>
      </c>
      <c r="J30" s="95"/>
      <c r="K30" s="96" t="s">
        <v>1</v>
      </c>
      <c r="Q30" s="61"/>
    </row>
    <row r="31" spans="1:17" s="18" customFormat="1" ht="15" customHeight="1">
      <c r="A31" s="130"/>
      <c r="B31" s="131" t="s">
        <v>33</v>
      </c>
      <c r="C31" s="145" t="s">
        <v>1</v>
      </c>
      <c r="D31" s="146"/>
      <c r="E31" s="147">
        <v>902.1308709000001</v>
      </c>
      <c r="F31" s="147"/>
      <c r="G31" s="147">
        <v>66.344667000000001</v>
      </c>
      <c r="H31" s="147"/>
      <c r="I31" s="147">
        <v>799.20382646999997</v>
      </c>
      <c r="J31" s="147"/>
      <c r="K31" s="148" t="s">
        <v>1</v>
      </c>
      <c r="L31" s="63"/>
      <c r="Q31" s="61"/>
    </row>
    <row r="32" spans="1:17" s="137" customFormat="1" ht="17.25" customHeight="1">
      <c r="A32" s="136">
        <v>1</v>
      </c>
      <c r="B32" s="137" t="s">
        <v>40</v>
      </c>
      <c r="C32" s="77"/>
      <c r="D32" s="138"/>
      <c r="E32" s="138"/>
      <c r="F32" s="139"/>
      <c r="H32" s="77"/>
      <c r="I32" s="138"/>
      <c r="J32" s="139"/>
      <c r="L32" s="77"/>
      <c r="M32" s="139"/>
    </row>
    <row r="33" spans="1:34" s="137" customFormat="1" ht="15" customHeight="1">
      <c r="A33" s="136">
        <v>2</v>
      </c>
      <c r="B33" s="181" t="s">
        <v>41</v>
      </c>
      <c r="C33" s="181"/>
      <c r="D33" s="181"/>
      <c r="E33" s="181"/>
      <c r="F33" s="181"/>
      <c r="G33" s="181"/>
      <c r="H33" s="181"/>
      <c r="I33" s="181"/>
      <c r="J33" s="181"/>
      <c r="K33" s="181"/>
      <c r="L33" s="181"/>
      <c r="M33" s="139"/>
    </row>
    <row r="34" spans="1:34" s="137" customFormat="1" ht="15" customHeight="1">
      <c r="A34" s="136">
        <v>3</v>
      </c>
      <c r="B34" s="137" t="s">
        <v>42</v>
      </c>
      <c r="C34" s="77"/>
      <c r="D34" s="138"/>
      <c r="E34" s="138"/>
      <c r="F34" s="139"/>
      <c r="H34" s="77"/>
      <c r="I34" s="138"/>
      <c r="J34" s="139"/>
      <c r="L34" s="77"/>
      <c r="M34" s="139"/>
    </row>
    <row r="35" spans="1:34" s="137" customFormat="1" ht="15" customHeight="1">
      <c r="A35" s="136">
        <v>4</v>
      </c>
      <c r="B35" s="137" t="s">
        <v>43</v>
      </c>
      <c r="C35" s="77"/>
      <c r="D35" s="138"/>
      <c r="E35" s="138"/>
      <c r="F35" s="139"/>
      <c r="H35" s="77"/>
      <c r="I35" s="138"/>
      <c r="J35" s="139"/>
      <c r="L35" s="77"/>
      <c r="M35" s="139"/>
    </row>
    <row r="36" spans="1:34" s="137" customFormat="1" ht="15" customHeight="1">
      <c r="A36" s="136">
        <v>5</v>
      </c>
      <c r="B36" s="137" t="s">
        <v>44</v>
      </c>
      <c r="C36" s="77"/>
      <c r="D36" s="138"/>
      <c r="E36" s="138"/>
      <c r="F36" s="139"/>
      <c r="H36" s="77"/>
      <c r="I36" s="138"/>
      <c r="J36" s="139"/>
      <c r="L36" s="77"/>
      <c r="M36" s="139"/>
    </row>
    <row r="37" spans="1:34" s="137" customFormat="1" ht="15" customHeight="1">
      <c r="A37" s="136">
        <v>6</v>
      </c>
      <c r="B37" s="137" t="s">
        <v>45</v>
      </c>
      <c r="C37" s="77"/>
      <c r="D37" s="138"/>
      <c r="E37" s="138"/>
      <c r="F37" s="139"/>
      <c r="H37" s="77"/>
      <c r="I37" s="138"/>
      <c r="J37" s="139"/>
      <c r="L37" s="77"/>
      <c r="M37" s="139"/>
    </row>
    <row r="38" spans="1:34" s="137" customFormat="1" ht="25.5" customHeight="1">
      <c r="A38" s="136">
        <v>7</v>
      </c>
      <c r="B38" s="181" t="s">
        <v>46</v>
      </c>
      <c r="C38" s="181"/>
      <c r="D38" s="181"/>
      <c r="E38" s="181"/>
      <c r="F38" s="181"/>
      <c r="G38" s="181"/>
      <c r="H38" s="181"/>
      <c r="I38" s="181"/>
      <c r="J38" s="181"/>
      <c r="K38" s="181"/>
      <c r="L38" s="181"/>
      <c r="M38" s="139"/>
    </row>
    <row r="39" spans="1:34" s="137" customFormat="1" ht="25.5" customHeight="1">
      <c r="A39" s="136">
        <v>8</v>
      </c>
      <c r="B39" s="181" t="s">
        <v>47</v>
      </c>
      <c r="C39" s="181"/>
      <c r="D39" s="181"/>
      <c r="E39" s="181"/>
      <c r="F39" s="181"/>
      <c r="G39" s="181"/>
      <c r="H39" s="181"/>
      <c r="I39" s="181"/>
      <c r="J39" s="181"/>
      <c r="K39" s="181"/>
      <c r="L39" s="181"/>
      <c r="M39" s="139"/>
    </row>
    <row r="40" spans="1:34" s="137" customFormat="1" ht="15" customHeight="1">
      <c r="A40" s="136">
        <v>9</v>
      </c>
      <c r="B40" s="181" t="s">
        <v>48</v>
      </c>
      <c r="C40" s="181"/>
      <c r="D40" s="181"/>
      <c r="E40" s="181"/>
      <c r="F40" s="181"/>
      <c r="G40" s="181"/>
      <c r="H40" s="181"/>
      <c r="I40" s="181"/>
      <c r="J40" s="181"/>
      <c r="K40" s="181"/>
      <c r="L40" s="181"/>
      <c r="M40" s="139"/>
    </row>
    <row r="41" spans="1:34" s="137" customFormat="1" ht="15" customHeight="1">
      <c r="A41" s="137" t="s">
        <v>1</v>
      </c>
      <c r="B41" s="137" t="s">
        <v>49</v>
      </c>
      <c r="C41" s="140"/>
      <c r="D41" s="77"/>
      <c r="E41" s="140"/>
      <c r="F41" s="77"/>
      <c r="G41" s="140"/>
      <c r="H41" s="77"/>
      <c r="I41" s="140"/>
      <c r="J41" s="77"/>
      <c r="K41" s="140"/>
      <c r="L41" s="77"/>
      <c r="M41" s="140"/>
      <c r="N41" s="77"/>
      <c r="O41" s="140"/>
      <c r="P41" s="77"/>
      <c r="Q41" s="140"/>
      <c r="R41" s="77"/>
      <c r="S41" s="140"/>
      <c r="T41" s="77"/>
      <c r="U41" s="140"/>
      <c r="V41" s="77"/>
      <c r="W41" s="140"/>
      <c r="X41" s="77"/>
      <c r="Y41" s="140"/>
      <c r="Z41" s="77"/>
    </row>
    <row r="42" spans="1:34" s="137" customFormat="1" ht="15" customHeight="1">
      <c r="C42" s="140"/>
      <c r="D42" s="77"/>
      <c r="E42" s="140"/>
      <c r="F42" s="77"/>
      <c r="G42" s="140"/>
      <c r="H42" s="77"/>
      <c r="I42" s="140"/>
      <c r="J42" s="77"/>
      <c r="K42" s="140"/>
      <c r="L42" s="77"/>
      <c r="M42" s="140"/>
      <c r="N42" s="77"/>
      <c r="O42" s="140"/>
      <c r="P42" s="77"/>
      <c r="Q42" s="140"/>
      <c r="R42" s="77"/>
      <c r="S42" s="140"/>
      <c r="T42" s="77"/>
      <c r="U42" s="140"/>
      <c r="V42" s="77"/>
      <c r="W42" s="140"/>
      <c r="X42" s="77"/>
      <c r="Y42" s="140"/>
      <c r="Z42" s="77"/>
    </row>
    <row r="43" spans="1:34" s="137" customFormat="1" ht="15" customHeight="1">
      <c r="A43" s="137" t="s">
        <v>87</v>
      </c>
      <c r="D43" s="136"/>
      <c r="E43" s="138"/>
      <c r="F43" s="139"/>
      <c r="G43" s="138"/>
      <c r="H43" s="139"/>
      <c r="I43" s="138"/>
      <c r="J43" s="139"/>
      <c r="K43" s="138"/>
      <c r="L43" s="139"/>
      <c r="N43" s="77"/>
      <c r="O43" s="138"/>
      <c r="P43" s="139"/>
      <c r="Q43" s="138"/>
      <c r="R43" s="139"/>
      <c r="S43" s="138"/>
      <c r="T43" s="77"/>
      <c r="V43" s="77"/>
      <c r="X43" s="77"/>
      <c r="Z43" s="77"/>
      <c r="AB43" s="139"/>
      <c r="AC43" s="138"/>
      <c r="AD43" s="139"/>
      <c r="AE43" s="138"/>
      <c r="AF43" s="139"/>
      <c r="AG43" s="138"/>
      <c r="AH43" s="139"/>
    </row>
    <row r="44" spans="1:34" s="137" customFormat="1" ht="15" customHeight="1">
      <c r="A44" s="141" t="s">
        <v>13</v>
      </c>
      <c r="C44" s="142"/>
      <c r="D44" s="142"/>
      <c r="E44" s="142"/>
      <c r="F44" s="142"/>
      <c r="G44" s="138"/>
      <c r="H44" s="139"/>
      <c r="I44" s="138"/>
      <c r="J44" s="139"/>
      <c r="K44" s="138"/>
      <c r="L44" s="139"/>
      <c r="N44" s="77"/>
      <c r="O44" s="142"/>
      <c r="P44" s="142"/>
      <c r="Q44" s="142"/>
      <c r="R44" s="142"/>
      <c r="S44" s="142"/>
      <c r="T44" s="142"/>
      <c r="U44" s="142"/>
      <c r="V44" s="142"/>
      <c r="X44" s="142">
        <f>X31-X27</f>
        <v>0</v>
      </c>
      <c r="Y44" s="142"/>
      <c r="Z44" s="142"/>
      <c r="AA44" s="142"/>
      <c r="AB44" s="142"/>
      <c r="AC44" s="142"/>
      <c r="AD44" s="142"/>
      <c r="AE44" s="142"/>
      <c r="AF44" s="142"/>
      <c r="AG44" s="143">
        <f>AG28*1000000</f>
        <v>0</v>
      </c>
      <c r="AH44" s="142"/>
    </row>
    <row r="45" spans="1:34" s="137" customFormat="1" ht="15" customHeight="1">
      <c r="A45" s="141" t="s">
        <v>14</v>
      </c>
      <c r="B45" s="144"/>
      <c r="D45" s="77"/>
      <c r="E45" s="138"/>
      <c r="F45" s="139"/>
      <c r="G45" s="138"/>
      <c r="H45" s="139"/>
      <c r="I45" s="138"/>
      <c r="J45" s="139"/>
      <c r="K45" s="138"/>
      <c r="L45" s="139"/>
      <c r="N45" s="77"/>
      <c r="O45" s="138"/>
      <c r="P45" s="139"/>
      <c r="Q45" s="138"/>
      <c r="R45" s="139"/>
      <c r="S45" s="138"/>
      <c r="T45" s="77"/>
      <c r="V45" s="77"/>
      <c r="X45" s="77"/>
      <c r="Z45" s="77"/>
      <c r="AB45" s="77"/>
      <c r="AC45" s="138"/>
      <c r="AD45" s="139"/>
      <c r="AE45" s="138"/>
      <c r="AF45" s="139"/>
      <c r="AG45" s="138"/>
      <c r="AH45" s="139"/>
    </row>
    <row r="46" spans="1:34" s="50" customFormat="1" ht="13.5" customHeight="1">
      <c r="A46" s="141" t="s">
        <v>81</v>
      </c>
      <c r="C46" s="73"/>
      <c r="D46" s="76"/>
      <c r="E46" s="74"/>
      <c r="F46" s="75"/>
      <c r="G46" s="74"/>
      <c r="H46" s="75"/>
      <c r="I46" s="74"/>
      <c r="J46" s="75"/>
      <c r="K46" s="74"/>
      <c r="L46" s="75"/>
      <c r="M46" s="73"/>
      <c r="N46" s="76"/>
      <c r="O46" s="74"/>
      <c r="P46" s="75"/>
      <c r="Q46" s="74"/>
      <c r="R46" s="75"/>
      <c r="S46" s="74"/>
      <c r="T46" s="77"/>
      <c r="V46" s="77"/>
      <c r="X46" s="77"/>
      <c r="Z46" s="77"/>
      <c r="AA46" s="73"/>
      <c r="AB46" s="76"/>
      <c r="AC46" s="74"/>
      <c r="AD46" s="75"/>
      <c r="AE46" s="74"/>
      <c r="AF46" s="75"/>
      <c r="AG46" s="74"/>
      <c r="AH46" s="75"/>
    </row>
    <row r="47" spans="1:34" s="50" customFormat="1" ht="13.5" customHeight="1">
      <c r="C47" s="73"/>
      <c r="D47" s="76"/>
      <c r="E47" s="74"/>
      <c r="F47" s="75"/>
      <c r="G47" s="74"/>
      <c r="H47" s="75"/>
      <c r="I47" s="74"/>
      <c r="J47" s="75"/>
      <c r="K47" s="74"/>
      <c r="L47" s="75"/>
      <c r="M47" s="73"/>
      <c r="N47" s="76"/>
      <c r="O47" s="74"/>
      <c r="P47" s="75"/>
      <c r="Q47" s="74"/>
      <c r="R47" s="75"/>
      <c r="S47" s="74"/>
      <c r="T47" s="77"/>
      <c r="V47" s="77"/>
      <c r="X47" s="77"/>
      <c r="Z47" s="77"/>
      <c r="AA47" s="73"/>
      <c r="AB47" s="76"/>
      <c r="AC47" s="74"/>
      <c r="AD47" s="75"/>
      <c r="AE47" s="74"/>
      <c r="AF47" s="75"/>
      <c r="AG47" s="74"/>
      <c r="AH47" s="75"/>
    </row>
    <row r="48" spans="1:34" s="73" customFormat="1" ht="13.5" customHeight="1">
      <c r="A48" s="50"/>
      <c r="D48" s="76"/>
      <c r="E48" s="74"/>
      <c r="F48" s="75"/>
      <c r="G48" s="74"/>
      <c r="H48" s="75"/>
      <c r="I48" s="74"/>
      <c r="J48" s="75"/>
      <c r="K48" s="74"/>
      <c r="L48" s="75"/>
      <c r="N48" s="76"/>
      <c r="O48" s="74"/>
      <c r="P48" s="75"/>
      <c r="Q48" s="74"/>
      <c r="R48" s="75"/>
      <c r="S48" s="74"/>
      <c r="T48" s="76"/>
      <c r="V48" s="76"/>
      <c r="X48" s="76"/>
      <c r="Z48" s="76"/>
      <c r="AB48" s="76"/>
      <c r="AC48" s="74"/>
      <c r="AD48" s="75"/>
      <c r="AE48" s="74"/>
      <c r="AF48" s="75"/>
      <c r="AG48" s="74"/>
      <c r="AH48" s="75"/>
    </row>
    <row r="49" spans="3:34" s="50" customFormat="1" ht="13.5" customHeight="1">
      <c r="C49" s="73"/>
      <c r="D49" s="76"/>
      <c r="E49" s="74"/>
      <c r="F49" s="75"/>
      <c r="G49" s="74"/>
      <c r="H49" s="75"/>
      <c r="I49" s="74"/>
      <c r="J49" s="75"/>
      <c r="K49" s="74"/>
      <c r="L49" s="75"/>
      <c r="N49" s="77"/>
      <c r="P49" s="77"/>
      <c r="R49" s="77"/>
      <c r="S49" s="74"/>
      <c r="T49" s="77"/>
      <c r="V49" s="77"/>
      <c r="X49" s="77"/>
      <c r="Z49" s="77"/>
      <c r="AA49" s="73"/>
      <c r="AB49" s="76"/>
      <c r="AC49" s="74"/>
      <c r="AD49" s="75"/>
      <c r="AE49" s="74"/>
      <c r="AF49" s="75"/>
      <c r="AG49" s="74"/>
      <c r="AH49" s="75"/>
    </row>
    <row r="50" spans="3:34" s="50" customFormat="1" ht="13.5" customHeight="1">
      <c r="C50" s="73"/>
      <c r="D50" s="76"/>
      <c r="E50" s="74"/>
      <c r="F50" s="75"/>
      <c r="G50" s="74"/>
      <c r="H50" s="75"/>
      <c r="I50" s="74"/>
      <c r="J50" s="75"/>
      <c r="K50" s="74"/>
      <c r="L50" s="75"/>
      <c r="M50" s="73"/>
      <c r="N50" s="76"/>
      <c r="O50" s="73"/>
      <c r="P50" s="76"/>
      <c r="Q50" s="73"/>
      <c r="R50" s="76"/>
      <c r="S50" s="73"/>
      <c r="T50" s="76"/>
      <c r="U50" s="73"/>
      <c r="V50" s="76"/>
      <c r="W50" s="73"/>
      <c r="X50" s="76"/>
      <c r="Y50" s="73"/>
      <c r="Z50" s="76"/>
      <c r="AA50" s="73"/>
      <c r="AB50" s="76"/>
      <c r="AC50" s="74"/>
      <c r="AD50" s="75"/>
      <c r="AE50" s="74"/>
      <c r="AF50" s="75"/>
      <c r="AG50" s="74"/>
      <c r="AH50" s="75"/>
    </row>
    <row r="51" spans="3:34" s="50" customFormat="1" ht="11.25">
      <c r="C51" s="73"/>
      <c r="D51" s="76"/>
      <c r="E51" s="74"/>
      <c r="F51" s="75"/>
      <c r="G51" s="74"/>
      <c r="H51" s="75"/>
      <c r="I51" s="74"/>
      <c r="J51" s="75"/>
      <c r="K51" s="74"/>
      <c r="L51" s="75"/>
      <c r="M51" s="73"/>
      <c r="N51" s="76"/>
      <c r="O51" s="76"/>
      <c r="P51" s="76"/>
      <c r="Q51" s="76"/>
      <c r="R51" s="76"/>
      <c r="S51" s="76"/>
      <c r="T51" s="76"/>
      <c r="U51" s="73"/>
      <c r="V51" s="76"/>
      <c r="W51" s="73"/>
      <c r="X51" s="76"/>
      <c r="Y51" s="73"/>
      <c r="Z51" s="76"/>
      <c r="AA51" s="73"/>
      <c r="AB51" s="76"/>
      <c r="AC51" s="74"/>
      <c r="AD51" s="75"/>
      <c r="AE51" s="74"/>
      <c r="AF51" s="75"/>
      <c r="AG51" s="74"/>
      <c r="AH51" s="75"/>
    </row>
    <row r="52" spans="3:34" s="50" customFormat="1" ht="11.25">
      <c r="C52" s="73"/>
      <c r="D52" s="76"/>
      <c r="E52" s="74"/>
      <c r="F52" s="75"/>
      <c r="G52" s="74"/>
      <c r="H52" s="75"/>
      <c r="I52" s="74"/>
      <c r="J52" s="75"/>
      <c r="K52" s="74"/>
      <c r="L52" s="75"/>
      <c r="M52" s="73"/>
      <c r="N52" s="76"/>
      <c r="O52" s="76"/>
      <c r="P52" s="76"/>
      <c r="Q52" s="76"/>
      <c r="R52" s="76"/>
      <c r="S52" s="76"/>
      <c r="T52" s="76"/>
      <c r="U52" s="73"/>
      <c r="V52" s="76"/>
      <c r="W52" s="73"/>
      <c r="X52" s="76"/>
      <c r="Y52" s="73"/>
      <c r="Z52" s="76"/>
      <c r="AA52" s="73"/>
      <c r="AB52" s="76"/>
      <c r="AC52" s="74"/>
      <c r="AD52" s="75"/>
      <c r="AE52" s="74"/>
      <c r="AF52" s="75"/>
      <c r="AG52" s="74"/>
      <c r="AH52" s="75"/>
    </row>
    <row r="53" spans="3:34" s="50" customFormat="1" ht="11.25">
      <c r="C53" s="73"/>
      <c r="D53" s="76"/>
      <c r="E53" s="74"/>
      <c r="F53" s="75"/>
      <c r="G53" s="74"/>
      <c r="H53" s="75"/>
      <c r="I53" s="74"/>
      <c r="J53" s="75"/>
      <c r="K53" s="74"/>
      <c r="L53" s="75"/>
      <c r="N53" s="77"/>
      <c r="O53" s="77"/>
      <c r="P53" s="77"/>
      <c r="Q53" s="77"/>
      <c r="R53" s="77"/>
      <c r="S53" s="77"/>
      <c r="T53" s="77"/>
      <c r="V53" s="77"/>
      <c r="X53" s="77"/>
      <c r="Z53" s="77"/>
      <c r="AA53" s="73"/>
      <c r="AB53" s="76"/>
      <c r="AC53" s="74"/>
      <c r="AD53" s="75"/>
      <c r="AE53" s="74"/>
      <c r="AF53" s="75"/>
      <c r="AG53" s="74"/>
      <c r="AH53" s="75"/>
    </row>
  </sheetData>
  <mergeCells count="10">
    <mergeCell ref="B39:L39"/>
    <mergeCell ref="B40:L40"/>
    <mergeCell ref="B38:L38"/>
    <mergeCell ref="C3:D4"/>
    <mergeCell ref="E3:L3"/>
    <mergeCell ref="E4:F4"/>
    <mergeCell ref="G4:H4"/>
    <mergeCell ref="I4:J4"/>
    <mergeCell ref="K4:L4"/>
    <mergeCell ref="B33:L33"/>
  </mergeCells>
  <hyperlinks>
    <hyperlink ref="A45" r:id="rId1" display="mailto:verkehr@bfs.admin.ch"/>
    <hyperlink ref="L1" location="Contenu!A1" display="◄"/>
  </hyperlinks>
  <pageMargins left="0.70866141732283472" right="0.70866141732283472" top="0.78740157480314965" bottom="0.78740157480314965" header="0.31496062992125984" footer="0.31496062992125984"/>
  <pageSetup paperSize="9" scale="68" orientation="landscape"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45"/>
  <sheetViews>
    <sheetView showGridLines="0" zoomScaleNormal="100" workbookViewId="0"/>
  </sheetViews>
  <sheetFormatPr baseColWidth="10" defaultColWidth="2.28515625" defaultRowHeight="12.75"/>
  <cols>
    <col min="1" max="1" width="2.7109375" style="39" customWidth="1"/>
    <col min="2" max="2" width="39.28515625" style="39" customWidth="1"/>
    <col min="3" max="3" width="36.7109375" style="39" customWidth="1"/>
    <col min="4" max="4" width="2.7109375" style="39" customWidth="1"/>
    <col min="5" max="255" width="11.42578125" style="39" customWidth="1"/>
    <col min="256" max="16384" width="2.28515625" style="39"/>
  </cols>
  <sheetData>
    <row r="1" spans="1:4" s="37" customFormat="1" ht="16.5">
      <c r="D1" s="35" t="s">
        <v>0</v>
      </c>
    </row>
    <row r="2" spans="1:4" s="37" customFormat="1" ht="22.5">
      <c r="B2" s="167" t="s">
        <v>8</v>
      </c>
      <c r="C2" s="167"/>
    </row>
    <row r="6" spans="1:4">
      <c r="A6" s="38"/>
    </row>
    <row r="7" spans="1:4">
      <c r="A7" s="38"/>
    </row>
    <row r="8" spans="1:4">
      <c r="A8" s="38"/>
    </row>
    <row r="9" spans="1:4">
      <c r="A9" s="38"/>
    </row>
    <row r="10" spans="1:4">
      <c r="A10" s="38"/>
    </row>
    <row r="11" spans="1:4">
      <c r="A11" s="38"/>
    </row>
    <row r="12" spans="1:4">
      <c r="A12" s="38"/>
    </row>
    <row r="13" spans="1:4">
      <c r="A13" s="40"/>
    </row>
    <row r="34" spans="1:8">
      <c r="B34" s="41"/>
      <c r="C34" s="42"/>
      <c r="D34" s="42"/>
    </row>
    <row r="35" spans="1:8" s="46" customFormat="1">
      <c r="A35" s="43"/>
      <c r="B35" s="44"/>
      <c r="C35" s="44"/>
      <c r="D35" s="44"/>
      <c r="E35" s="45"/>
      <c r="F35" s="45"/>
      <c r="G35" s="45"/>
      <c r="H35" s="45"/>
    </row>
    <row r="36" spans="1:8" s="34" customFormat="1" ht="5.25" customHeight="1">
      <c r="E36" s="47"/>
    </row>
    <row r="37" spans="1:8" s="46" customFormat="1">
      <c r="A37" s="48"/>
      <c r="B37" s="49" t="s">
        <v>13</v>
      </c>
      <c r="D37" s="48"/>
    </row>
    <row r="38" spans="1:8" s="46" customFormat="1">
      <c r="A38" s="48"/>
      <c r="B38" s="49" t="s">
        <v>14</v>
      </c>
      <c r="D38" s="48"/>
    </row>
    <row r="39" spans="1:8" s="46" customFormat="1">
      <c r="A39" s="48"/>
      <c r="B39" s="49" t="s">
        <v>81</v>
      </c>
      <c r="C39" s="48"/>
      <c r="D39" s="48"/>
    </row>
    <row r="40" spans="1:8" s="46" customFormat="1">
      <c r="A40" s="48"/>
      <c r="B40" s="48"/>
      <c r="C40" s="48"/>
      <c r="D40" s="48"/>
    </row>
    <row r="41" spans="1:8" s="46" customFormat="1">
      <c r="A41" s="48"/>
      <c r="B41" s="48"/>
      <c r="C41" s="48"/>
      <c r="D41" s="48"/>
    </row>
    <row r="42" spans="1:8" s="46" customFormat="1">
      <c r="A42" s="48"/>
      <c r="B42" s="48"/>
      <c r="C42" s="48"/>
      <c r="D42" s="48"/>
    </row>
    <row r="43" spans="1:8" s="46" customFormat="1">
      <c r="A43" s="48"/>
      <c r="B43" s="48"/>
      <c r="C43" s="48"/>
      <c r="D43" s="48"/>
    </row>
    <row r="44" spans="1:8" s="46" customFormat="1">
      <c r="A44" s="48"/>
      <c r="B44" s="48"/>
      <c r="C44" s="48"/>
      <c r="D44" s="48"/>
    </row>
    <row r="45" spans="1:8" s="46" customFormat="1">
      <c r="A45" s="48"/>
      <c r="B45" s="48"/>
      <c r="C45" s="48"/>
      <c r="D45" s="48"/>
    </row>
  </sheetData>
  <mergeCells count="1">
    <mergeCell ref="B2:C2"/>
  </mergeCells>
  <hyperlinks>
    <hyperlink ref="D1" location="Contenu!A1" display="◄"/>
    <hyperlink ref="B38" r:id="rId1" display="mailto:verkehr@bfs.admin.ch"/>
  </hyperlinks>
  <pageMargins left="0.78740157480314965" right="0.19685039370078741" top="0.98425196850393704" bottom="0.98425196850393704" header="0.51181102362204722" footer="0.51181102362204722"/>
  <pageSetup paperSize="9" orientation="portrait" r:id="rId2"/>
  <headerFooter alignWithMargins="0">
    <oddFooter xml:space="preserve">&amp;R&amp;6&amp;F &amp;A  </oddFooter>
  </headerFooter>
  <drawing r:id="rId3"/>
  <legacyDrawing r:id="rId4"/>
  <oleObjects>
    <mc:AlternateContent xmlns:mc="http://schemas.openxmlformats.org/markup-compatibility/2006">
      <mc:Choice Requires="x14">
        <oleObject progId="Word.Document.12" shapeId="157697" r:id="rId5">
          <objectPr defaultSize="0" r:id="rId6">
            <anchor moveWithCells="1">
              <from>
                <xdr:col>1</xdr:col>
                <xdr:colOff>19050</xdr:colOff>
                <xdr:row>3</xdr:row>
                <xdr:rowOff>19050</xdr:rowOff>
              </from>
              <to>
                <xdr:col>2</xdr:col>
                <xdr:colOff>2381250</xdr:colOff>
                <xdr:row>34</xdr:row>
                <xdr:rowOff>142875</xdr:rowOff>
              </to>
            </anchor>
          </objectPr>
        </oleObject>
      </mc:Choice>
      <mc:Fallback>
        <oleObject progId="Word.Document.12" shapeId="157697" r:id="rId5"/>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73"/>
  <sheetViews>
    <sheetView zoomScaleNormal="100" zoomScaleSheetLayoutView="100" workbookViewId="0"/>
  </sheetViews>
  <sheetFormatPr baseColWidth="10" defaultColWidth="11.42578125" defaultRowHeight="12.75" outlineLevelCol="1"/>
  <cols>
    <col min="1" max="1" width="2.28515625" style="9" customWidth="1"/>
    <col min="2" max="2" width="41.7109375" style="9" customWidth="1"/>
    <col min="3" max="3" width="6.7109375" style="9" hidden="1" customWidth="1" outlineLevel="1"/>
    <col min="4" max="4" width="1.7109375" style="9" hidden="1" customWidth="1" outlineLevel="1"/>
    <col min="5" max="5" width="6.7109375" style="9" hidden="1" customWidth="1" outlineLevel="1"/>
    <col min="6" max="6" width="1.7109375" style="9" hidden="1" customWidth="1" outlineLevel="1"/>
    <col min="7" max="7" width="6.7109375" style="9" hidden="1" customWidth="1" outlineLevel="1"/>
    <col min="8" max="8" width="1.7109375" style="9" hidden="1" customWidth="1" outlineLevel="1"/>
    <col min="9" max="9" width="6.7109375" style="9" customWidth="1" collapsed="1"/>
    <col min="10" max="10" width="1.7109375" style="9" customWidth="1"/>
    <col min="11" max="11" width="6.7109375" style="9" hidden="1" customWidth="1" outlineLevel="1"/>
    <col min="12" max="12" width="1.7109375" style="9" hidden="1" customWidth="1" outlineLevel="1"/>
    <col min="13" max="13" width="6.7109375" style="9" hidden="1" customWidth="1" outlineLevel="1"/>
    <col min="14" max="14" width="1.7109375" style="9" hidden="1" customWidth="1" outlineLevel="1"/>
    <col min="15" max="15" width="6.7109375" style="9" hidden="1" customWidth="1" outlineLevel="1"/>
    <col min="16" max="16" width="1.7109375" style="9" hidden="1" customWidth="1" outlineLevel="1"/>
    <col min="17" max="17" width="6.7109375" style="9" hidden="1" customWidth="1" outlineLevel="1"/>
    <col min="18" max="18" width="1.7109375" style="9" hidden="1" customWidth="1" outlineLevel="1"/>
    <col min="19" max="19" width="6.7109375" style="9" customWidth="1" collapsed="1"/>
    <col min="20" max="20" width="1.7109375" style="9" customWidth="1"/>
    <col min="21" max="21" width="6.7109375" style="9" hidden="1" customWidth="1" outlineLevel="1"/>
    <col min="22" max="22" width="1.7109375" style="9" hidden="1" customWidth="1" outlineLevel="1"/>
    <col min="23" max="23" width="6.7109375" style="9" hidden="1" customWidth="1" outlineLevel="1"/>
    <col min="24" max="24" width="1.7109375" style="9" hidden="1" customWidth="1" outlineLevel="1"/>
    <col min="25" max="25" width="6.7109375" style="9" hidden="1" customWidth="1" outlineLevel="1"/>
    <col min="26" max="26" width="1.7109375" style="9" hidden="1" customWidth="1" outlineLevel="1"/>
    <col min="27" max="27" width="6.7109375" style="9" hidden="1" customWidth="1" outlineLevel="1"/>
    <col min="28" max="28" width="1.7109375" style="9" hidden="1" customWidth="1" outlineLevel="1"/>
    <col min="29" max="29" width="6.7109375" style="9" customWidth="1" collapsed="1"/>
    <col min="30" max="30" width="1.7109375" style="9" customWidth="1"/>
    <col min="31" max="31" width="6.7109375" style="9" customWidth="1"/>
    <col min="32" max="32" width="1.7109375" style="9" customWidth="1"/>
    <col min="33" max="33" width="6.7109375" style="9" customWidth="1"/>
    <col min="34" max="34" width="1.7109375" style="9" customWidth="1"/>
    <col min="35" max="35" width="6.7109375" style="9" customWidth="1"/>
    <col min="36" max="36" width="1.7109375" style="9" customWidth="1"/>
    <col min="37" max="37" width="6.7109375" style="9" customWidth="1"/>
    <col min="38" max="38" width="1.7109375" style="9" customWidth="1"/>
    <col min="39" max="39" width="6.7109375" style="9" customWidth="1"/>
    <col min="40" max="40" width="1.7109375" style="9" customWidth="1"/>
    <col min="41" max="41" width="6.7109375" style="9" customWidth="1"/>
    <col min="42" max="42" width="1.7109375" style="9" customWidth="1"/>
    <col min="43" max="43" width="6.7109375" style="9" customWidth="1"/>
    <col min="44" max="44" width="1.7109375" style="9" customWidth="1"/>
    <col min="45" max="45" width="6.7109375" style="9" customWidth="1"/>
    <col min="46" max="46" width="1.7109375" style="9" customWidth="1"/>
    <col min="47" max="47" width="6.7109375" style="9" customWidth="1"/>
    <col min="48" max="48" width="1.7109375" style="9" customWidth="1"/>
    <col min="49" max="49" width="6.7109375" style="9" customWidth="1"/>
    <col min="50" max="50" width="1.7109375" style="9" customWidth="1"/>
    <col min="51" max="51" width="6.7109375" style="9" customWidth="1"/>
    <col min="52" max="52" width="1.7109375" style="9" customWidth="1"/>
    <col min="53" max="53" width="6.7109375" style="9" customWidth="1"/>
    <col min="54" max="54" width="1.7109375" style="9" customWidth="1"/>
    <col min="55" max="55" width="6.7109375" style="9" customWidth="1"/>
    <col min="56" max="56" width="1.7109375" style="9" customWidth="1"/>
    <col min="57" max="57" width="6.7109375" style="9" customWidth="1"/>
    <col min="58" max="58" width="1.7109375" style="9" customWidth="1"/>
    <col min="59" max="59" width="6.7109375" style="9" customWidth="1"/>
    <col min="60" max="60" width="1.7109375" style="9" customWidth="1"/>
    <col min="61" max="61" width="6.7109375" style="9" customWidth="1"/>
    <col min="62" max="62" width="1.7109375" style="9" customWidth="1"/>
    <col min="63" max="63" width="6.7109375" style="9" customWidth="1"/>
    <col min="64" max="64" width="1.7109375" style="9" customWidth="1"/>
    <col min="65" max="65" width="6.7109375" style="9" customWidth="1"/>
    <col min="66" max="66" width="1.7109375" style="9" customWidth="1"/>
    <col min="67" max="67" width="6.7109375" style="9" customWidth="1"/>
    <col min="68" max="68" width="1.7109375" style="9" customWidth="1"/>
    <col min="69" max="69" width="8.5703125" style="9" customWidth="1"/>
    <col min="70" max="70" width="1.7109375" style="9" customWidth="1"/>
    <col min="71" max="71" width="8.5703125" style="9" customWidth="1"/>
    <col min="72" max="72" width="1.7109375" style="9" customWidth="1"/>
    <col min="73" max="73" width="8.5703125" style="9" customWidth="1"/>
    <col min="74" max="74" width="1.7109375" style="9" customWidth="1"/>
    <col min="75" max="16384" width="11.42578125" style="9"/>
  </cols>
  <sheetData>
    <row r="1" spans="1:74" ht="18" customHeight="1">
      <c r="A1" s="19" t="s">
        <v>83</v>
      </c>
      <c r="B1" s="8"/>
      <c r="AG1" s="128"/>
      <c r="AH1" s="128"/>
      <c r="AI1" s="128"/>
      <c r="AJ1" s="128"/>
      <c r="AK1" s="128"/>
      <c r="AL1" s="128"/>
      <c r="AM1" s="128"/>
      <c r="AN1" s="128"/>
      <c r="AO1" s="128"/>
      <c r="AP1" s="128"/>
      <c r="AQ1" s="128"/>
      <c r="BD1" s="10"/>
      <c r="BF1" s="35"/>
      <c r="BH1" s="35"/>
      <c r="BJ1" s="35"/>
      <c r="BL1" s="35"/>
      <c r="BN1" s="35"/>
      <c r="BP1" s="35" t="s">
        <v>0</v>
      </c>
    </row>
    <row r="2" spans="1:74" ht="15" customHeight="1">
      <c r="A2" s="11" t="s">
        <v>16</v>
      </c>
      <c r="B2" s="11"/>
      <c r="C2" s="14"/>
      <c r="E2" s="14"/>
      <c r="G2" s="14"/>
      <c r="I2" s="14"/>
      <c r="K2" s="14"/>
      <c r="M2" s="14"/>
      <c r="O2" s="14"/>
      <c r="Q2" s="14"/>
      <c r="S2" s="14"/>
      <c r="U2" s="14"/>
      <c r="W2" s="14"/>
      <c r="Y2" s="14"/>
      <c r="AA2" s="14"/>
      <c r="AC2" s="14"/>
      <c r="AE2" s="14"/>
      <c r="AG2" s="14"/>
      <c r="AI2" s="14"/>
      <c r="AK2" s="14"/>
      <c r="AM2" s="14"/>
      <c r="AO2" s="14"/>
      <c r="AQ2" s="14"/>
      <c r="AS2" s="14"/>
      <c r="AU2" s="14"/>
      <c r="AW2" s="14"/>
      <c r="AY2" s="14"/>
      <c r="BA2" s="14"/>
      <c r="BC2" s="14"/>
      <c r="BE2" s="14"/>
      <c r="BF2" s="36"/>
      <c r="BG2" s="14"/>
      <c r="BH2" s="36"/>
      <c r="BI2" s="14"/>
      <c r="BJ2" s="36"/>
      <c r="BK2" s="14"/>
      <c r="BL2" s="36"/>
      <c r="BM2" s="14"/>
      <c r="BN2" s="36"/>
      <c r="BO2" s="14"/>
      <c r="BP2" s="36" t="s">
        <v>3</v>
      </c>
    </row>
    <row r="3" spans="1:74" s="83" customFormat="1" ht="19.5" customHeight="1">
      <c r="A3" s="152"/>
      <c r="B3" s="16"/>
      <c r="C3" s="170">
        <v>1987</v>
      </c>
      <c r="D3" s="171"/>
      <c r="E3" s="170">
        <v>1988</v>
      </c>
      <c r="F3" s="171"/>
      <c r="G3" s="170">
        <v>1989</v>
      </c>
      <c r="H3" s="171"/>
      <c r="I3" s="170">
        <v>1990</v>
      </c>
      <c r="J3" s="171"/>
      <c r="K3" s="170">
        <v>1991</v>
      </c>
      <c r="L3" s="171"/>
      <c r="M3" s="170">
        <v>1992</v>
      </c>
      <c r="N3" s="171"/>
      <c r="O3" s="170">
        <v>1993</v>
      </c>
      <c r="P3" s="171"/>
      <c r="Q3" s="170">
        <v>1994</v>
      </c>
      <c r="R3" s="171"/>
      <c r="S3" s="170">
        <v>1995</v>
      </c>
      <c r="T3" s="171"/>
      <c r="U3" s="170">
        <v>1996</v>
      </c>
      <c r="V3" s="171"/>
      <c r="W3" s="170">
        <v>1997</v>
      </c>
      <c r="X3" s="171"/>
      <c r="Y3" s="170">
        <v>1998</v>
      </c>
      <c r="Z3" s="171"/>
      <c r="AA3" s="170">
        <v>1999</v>
      </c>
      <c r="AB3" s="171"/>
      <c r="AC3" s="168">
        <v>2000</v>
      </c>
      <c r="AD3" s="172"/>
      <c r="AE3" s="168" t="s">
        <v>70</v>
      </c>
      <c r="AF3" s="169"/>
      <c r="AG3" s="170">
        <v>2002</v>
      </c>
      <c r="AH3" s="171"/>
      <c r="AI3" s="170">
        <v>2003</v>
      </c>
      <c r="AJ3" s="171"/>
      <c r="AK3" s="170">
        <v>2004</v>
      </c>
      <c r="AL3" s="171"/>
      <c r="AM3" s="170">
        <v>2005</v>
      </c>
      <c r="AN3" s="171"/>
      <c r="AO3" s="170">
        <v>2006</v>
      </c>
      <c r="AP3" s="171"/>
      <c r="AQ3" s="170">
        <v>2007</v>
      </c>
      <c r="AR3" s="171"/>
      <c r="AS3" s="170" t="s">
        <v>71</v>
      </c>
      <c r="AT3" s="171"/>
      <c r="AU3" s="168">
        <v>2009</v>
      </c>
      <c r="AV3" s="169"/>
      <c r="AW3" s="174" t="s">
        <v>72</v>
      </c>
      <c r="AX3" s="169"/>
      <c r="AY3" s="157">
        <v>2011</v>
      </c>
      <c r="AZ3" s="158"/>
      <c r="BA3" s="170">
        <v>2012</v>
      </c>
      <c r="BB3" s="171"/>
      <c r="BC3" s="170">
        <v>2013</v>
      </c>
      <c r="BD3" s="173"/>
      <c r="BE3" s="170">
        <v>2014</v>
      </c>
      <c r="BF3" s="173"/>
      <c r="BG3" s="170">
        <v>2015</v>
      </c>
      <c r="BH3" s="173"/>
      <c r="BI3" s="170">
        <v>2016</v>
      </c>
      <c r="BJ3" s="173"/>
      <c r="BK3" s="157">
        <v>2017</v>
      </c>
      <c r="BL3" s="156"/>
      <c r="BM3" s="157">
        <v>2018</v>
      </c>
      <c r="BN3" s="156"/>
      <c r="BO3" s="159">
        <v>2019</v>
      </c>
      <c r="BP3" s="156"/>
      <c r="BQ3" s="153"/>
      <c r="BR3" s="153"/>
      <c r="BS3" s="153"/>
      <c r="BT3" s="153"/>
      <c r="BU3" s="153"/>
      <c r="BV3" s="153"/>
    </row>
    <row r="4" spans="1:74" s="83" customFormat="1" ht="18" customHeight="1">
      <c r="A4" s="86" t="s">
        <v>50</v>
      </c>
      <c r="B4" s="64"/>
      <c r="C4" s="64"/>
      <c r="D4" s="78"/>
      <c r="E4" s="79"/>
      <c r="F4" s="78"/>
      <c r="G4" s="79"/>
      <c r="H4" s="78"/>
      <c r="I4" s="79"/>
      <c r="J4" s="78"/>
      <c r="K4" s="79"/>
      <c r="L4" s="78"/>
      <c r="M4" s="79"/>
      <c r="N4" s="78"/>
      <c r="O4" s="79"/>
      <c r="P4" s="78"/>
      <c r="Q4" s="79"/>
      <c r="R4" s="78"/>
      <c r="S4" s="79"/>
      <c r="T4" s="78"/>
      <c r="U4" s="79"/>
      <c r="V4" s="78"/>
      <c r="W4" s="79"/>
      <c r="X4" s="78"/>
      <c r="Y4" s="79"/>
      <c r="Z4" s="78"/>
      <c r="AA4" s="79"/>
      <c r="AB4" s="78"/>
      <c r="AC4" s="79"/>
      <c r="AD4" s="78"/>
      <c r="AE4" s="80"/>
      <c r="AF4" s="78"/>
      <c r="AG4" s="79"/>
      <c r="AH4" s="78"/>
      <c r="AI4" s="79"/>
      <c r="AJ4" s="78"/>
      <c r="AK4" s="79"/>
      <c r="AL4" s="78"/>
      <c r="AM4" s="79"/>
      <c r="AN4" s="78"/>
      <c r="AO4" s="79"/>
      <c r="AP4" s="78"/>
      <c r="AQ4" s="79"/>
      <c r="AR4" s="78"/>
      <c r="AS4" s="79"/>
      <c r="AT4" s="78"/>
      <c r="AU4" s="79"/>
      <c r="AV4" s="81"/>
      <c r="AW4" s="79"/>
      <c r="AX4" s="78"/>
      <c r="AY4" s="79"/>
      <c r="AZ4" s="78"/>
      <c r="BA4" s="79"/>
      <c r="BB4" s="78"/>
      <c r="BC4" s="79"/>
      <c r="BD4" s="78"/>
      <c r="BE4" s="79"/>
      <c r="BF4" s="78"/>
      <c r="BG4" s="79"/>
      <c r="BH4" s="78"/>
      <c r="BI4" s="79"/>
      <c r="BJ4" s="78"/>
      <c r="BK4" s="79"/>
      <c r="BL4" s="78"/>
      <c r="BM4" s="79"/>
      <c r="BN4" s="78"/>
      <c r="BO4" s="79"/>
      <c r="BP4" s="78"/>
      <c r="BQ4" s="82"/>
      <c r="BR4" s="82"/>
      <c r="BS4" s="82"/>
      <c r="BT4" s="82"/>
      <c r="BU4" s="82"/>
      <c r="BV4" s="82"/>
    </row>
    <row r="5" spans="1:74" s="17" customFormat="1" ht="15" customHeight="1">
      <c r="A5" s="17" t="s">
        <v>17</v>
      </c>
      <c r="C5" s="92">
        <v>5313.1</v>
      </c>
      <c r="D5" s="92"/>
      <c r="E5" s="92">
        <v>5550.7</v>
      </c>
      <c r="F5" s="92"/>
      <c r="G5" s="92">
        <v>5855.7</v>
      </c>
      <c r="H5" s="92"/>
      <c r="I5" s="92">
        <v>6237.5</v>
      </c>
      <c r="J5" s="92"/>
      <c r="K5" s="92">
        <v>6820</v>
      </c>
      <c r="L5" s="92"/>
      <c r="M5" s="92">
        <v>7187.4</v>
      </c>
      <c r="N5" s="92"/>
      <c r="O5" s="92">
        <v>7261.7</v>
      </c>
      <c r="P5" s="92"/>
      <c r="Q5" s="92">
        <v>7334.6</v>
      </c>
      <c r="R5" s="92"/>
      <c r="S5" s="92">
        <v>7199.1</v>
      </c>
      <c r="T5" s="92"/>
      <c r="U5" s="92">
        <v>7602.8</v>
      </c>
      <c r="V5" s="92"/>
      <c r="W5" s="92">
        <v>7673.1</v>
      </c>
      <c r="X5" s="92"/>
      <c r="Y5" s="92">
        <v>7837.8</v>
      </c>
      <c r="Z5" s="92"/>
      <c r="AA5" s="92">
        <v>7391.7</v>
      </c>
      <c r="AB5" s="92"/>
      <c r="AC5" s="92">
        <v>7719</v>
      </c>
      <c r="AD5" s="92"/>
      <c r="AE5" s="90">
        <v>7977.2</v>
      </c>
      <c r="AF5" s="92"/>
      <c r="AG5" s="92">
        <v>8054.7</v>
      </c>
      <c r="AH5" s="92"/>
      <c r="AI5" s="92">
        <v>8031.2</v>
      </c>
      <c r="AJ5" s="92"/>
      <c r="AK5" s="92">
        <v>8615.7000000000007</v>
      </c>
      <c r="AL5" s="92"/>
      <c r="AM5" s="92">
        <v>8833.52</v>
      </c>
      <c r="AN5" s="92"/>
      <c r="AO5" s="92">
        <v>9021.4113685400007</v>
      </c>
      <c r="AP5" s="92"/>
      <c r="AQ5" s="92">
        <v>9453.2009170000001</v>
      </c>
      <c r="AR5" s="92"/>
      <c r="AS5" s="92">
        <v>9531.8439259999996</v>
      </c>
      <c r="AT5" s="92"/>
      <c r="AU5" s="92">
        <v>9479.1826616200015</v>
      </c>
      <c r="AV5" s="91"/>
      <c r="AW5" s="92">
        <v>9839.6245115700003</v>
      </c>
      <c r="AX5" s="92"/>
      <c r="AY5" s="92">
        <v>10609.45650399377</v>
      </c>
      <c r="AZ5" s="92"/>
      <c r="BA5" s="92">
        <v>10759.293610549426</v>
      </c>
      <c r="BB5" s="92"/>
      <c r="BC5" s="92">
        <v>10724.300821386722</v>
      </c>
      <c r="BD5" s="115"/>
      <c r="BE5" s="92">
        <v>11110.099979190692</v>
      </c>
      <c r="BF5" s="115"/>
      <c r="BG5" s="92">
        <v>11371.105951929803</v>
      </c>
      <c r="BH5" s="115"/>
      <c r="BI5" s="92">
        <v>11764.351027422697</v>
      </c>
      <c r="BJ5" s="115"/>
      <c r="BK5" s="92">
        <v>12284.462703634592</v>
      </c>
      <c r="BL5" s="115"/>
      <c r="BM5" s="92">
        <v>12524.292056216402</v>
      </c>
      <c r="BN5" s="115"/>
      <c r="BO5" s="92">
        <v>12701.517199924139</v>
      </c>
      <c r="BP5" s="115"/>
      <c r="BQ5" s="65"/>
      <c r="BS5" s="65"/>
      <c r="BU5" s="65"/>
    </row>
    <row r="6" spans="1:74" s="15" customFormat="1" ht="15" customHeight="1">
      <c r="B6" s="129" t="s">
        <v>69</v>
      </c>
      <c r="C6" s="95">
        <v>4665.7</v>
      </c>
      <c r="D6" s="95"/>
      <c r="E6" s="95">
        <v>4848.1000000000004</v>
      </c>
      <c r="F6" s="95"/>
      <c r="G6" s="95">
        <v>5144.5</v>
      </c>
      <c r="H6" s="95"/>
      <c r="I6" s="95">
        <v>5478.5</v>
      </c>
      <c r="J6" s="95"/>
      <c r="K6" s="95">
        <v>5998</v>
      </c>
      <c r="L6" s="95"/>
      <c r="M6" s="95">
        <v>6228.4</v>
      </c>
      <c r="N6" s="95"/>
      <c r="O6" s="95">
        <v>6237.6</v>
      </c>
      <c r="P6" s="95"/>
      <c r="Q6" s="95">
        <v>6316.9</v>
      </c>
      <c r="R6" s="95"/>
      <c r="S6" s="95">
        <v>6192.8</v>
      </c>
      <c r="T6" s="95"/>
      <c r="U6" s="95">
        <v>4671</v>
      </c>
      <c r="V6" s="95"/>
      <c r="W6" s="95">
        <v>4672.3</v>
      </c>
      <c r="X6" s="95"/>
      <c r="Y6" s="95">
        <v>4629.6000000000004</v>
      </c>
      <c r="Z6" s="95"/>
      <c r="AA6" s="95">
        <v>4738.7</v>
      </c>
      <c r="AB6" s="95"/>
      <c r="AC6" s="95">
        <v>5076.5</v>
      </c>
      <c r="AD6" s="95"/>
      <c r="AE6" s="93">
        <v>5425.9</v>
      </c>
      <c r="AF6" s="95"/>
      <c r="AG6" s="95">
        <v>5434.4</v>
      </c>
      <c r="AH6" s="95"/>
      <c r="AI6" s="95">
        <v>5399.4</v>
      </c>
      <c r="AJ6" s="95"/>
      <c r="AK6" s="95">
        <v>5939.7</v>
      </c>
      <c r="AL6" s="95"/>
      <c r="AM6" s="95">
        <v>6234.32</v>
      </c>
      <c r="AN6" s="95"/>
      <c r="AO6" s="95">
        <v>6408.6113685399996</v>
      </c>
      <c r="AP6" s="95"/>
      <c r="AQ6" s="95">
        <v>6717.165035</v>
      </c>
      <c r="AR6" s="95"/>
      <c r="AS6" s="95">
        <v>6660.7439259999992</v>
      </c>
      <c r="AT6" s="95"/>
      <c r="AU6" s="95">
        <v>6468.9826616200007</v>
      </c>
      <c r="AV6" s="94"/>
      <c r="AW6" s="95">
        <v>6762.4385736699996</v>
      </c>
      <c r="AX6" s="95"/>
      <c r="AY6" s="95">
        <v>7239.0134540789932</v>
      </c>
      <c r="AZ6" s="95"/>
      <c r="BA6" s="95">
        <v>7326.8223899721997</v>
      </c>
      <c r="BB6" s="95"/>
      <c r="BC6" s="95">
        <v>7458.1845299472952</v>
      </c>
      <c r="BD6" s="103"/>
      <c r="BE6" s="95">
        <v>7722.9618130535691</v>
      </c>
      <c r="BF6" s="103"/>
      <c r="BG6" s="95">
        <v>7922.4845496398038</v>
      </c>
      <c r="BH6" s="103"/>
      <c r="BI6" s="95">
        <v>8116.7729156826972</v>
      </c>
      <c r="BJ6" s="103"/>
      <c r="BK6" s="95">
        <v>8373.1969559445915</v>
      </c>
      <c r="BL6" s="103"/>
      <c r="BM6" s="95">
        <v>8582.9708286764017</v>
      </c>
      <c r="BN6" s="103"/>
      <c r="BO6" s="95">
        <v>8616.5235551847236</v>
      </c>
      <c r="BP6" s="103"/>
      <c r="BQ6" s="84"/>
      <c r="BS6" s="84"/>
      <c r="BU6" s="84"/>
    </row>
    <row r="7" spans="1:74" s="18" customFormat="1" ht="15" customHeight="1">
      <c r="B7" s="124" t="s">
        <v>65</v>
      </c>
      <c r="C7" s="102">
        <v>2944.4</v>
      </c>
      <c r="D7" s="102"/>
      <c r="E7" s="102">
        <v>3014.2</v>
      </c>
      <c r="F7" s="102"/>
      <c r="G7" s="102">
        <v>3203.7</v>
      </c>
      <c r="H7" s="102"/>
      <c r="I7" s="102">
        <v>3332.1</v>
      </c>
      <c r="J7" s="102"/>
      <c r="K7" s="102">
        <v>3555.8</v>
      </c>
      <c r="L7" s="102"/>
      <c r="M7" s="102">
        <v>3665.4</v>
      </c>
      <c r="N7" s="102"/>
      <c r="O7" s="102">
        <v>3582.4</v>
      </c>
      <c r="P7" s="102"/>
      <c r="Q7" s="102">
        <v>3519.6</v>
      </c>
      <c r="R7" s="102"/>
      <c r="S7" s="102">
        <v>3259.3</v>
      </c>
      <c r="T7" s="102"/>
      <c r="U7" s="102">
        <v>3035.3</v>
      </c>
      <c r="V7" s="102"/>
      <c r="W7" s="102">
        <v>3019.2</v>
      </c>
      <c r="X7" s="102"/>
      <c r="Y7" s="102">
        <v>2921.6</v>
      </c>
      <c r="Z7" s="102"/>
      <c r="AA7" s="102">
        <v>3120.9</v>
      </c>
      <c r="AB7" s="102"/>
      <c r="AC7" s="102">
        <v>3244.8</v>
      </c>
      <c r="AD7" s="102"/>
      <c r="AE7" s="116">
        <v>3266.8</v>
      </c>
      <c r="AF7" s="102"/>
      <c r="AG7" s="102">
        <v>3360.5</v>
      </c>
      <c r="AH7" s="102"/>
      <c r="AI7" s="102">
        <v>3274.4</v>
      </c>
      <c r="AJ7" s="102"/>
      <c r="AK7" s="102">
        <v>3442.3</v>
      </c>
      <c r="AL7" s="102"/>
      <c r="AM7" s="102">
        <v>3653.62</v>
      </c>
      <c r="AN7" s="102"/>
      <c r="AO7" s="102">
        <v>3757.98560696</v>
      </c>
      <c r="AP7" s="102"/>
      <c r="AQ7" s="102">
        <v>4082.951646</v>
      </c>
      <c r="AR7" s="102"/>
      <c r="AS7" s="102">
        <v>4037.7439259999996</v>
      </c>
      <c r="AT7" s="102"/>
      <c r="AU7" s="102">
        <v>3948.46408372</v>
      </c>
      <c r="AV7" s="100"/>
      <c r="AW7" s="102">
        <v>4086.8238754699996</v>
      </c>
      <c r="AX7" s="102"/>
      <c r="AY7" s="102">
        <v>4222.9447854253158</v>
      </c>
      <c r="AZ7" s="102"/>
      <c r="BA7" s="102">
        <v>4291.6651250615214</v>
      </c>
      <c r="BB7" s="102"/>
      <c r="BC7" s="102">
        <v>4540.7363823094547</v>
      </c>
      <c r="BD7" s="117"/>
      <c r="BE7" s="102">
        <v>4619.7040706799999</v>
      </c>
      <c r="BF7" s="117"/>
      <c r="BG7" s="102">
        <v>4708.7718290000003</v>
      </c>
      <c r="BH7" s="117"/>
      <c r="BI7" s="102">
        <v>4810.413901445274</v>
      </c>
      <c r="BJ7" s="117"/>
      <c r="BK7" s="102">
        <v>4987.4157307899868</v>
      </c>
      <c r="BL7" s="117"/>
      <c r="BM7" s="102">
        <v>5148.3261519151283</v>
      </c>
      <c r="BN7" s="117"/>
      <c r="BO7" s="102">
        <v>5133.6723581944789</v>
      </c>
      <c r="BP7" s="117"/>
      <c r="BQ7" s="85"/>
      <c r="BS7" s="85"/>
      <c r="BU7" s="85"/>
    </row>
    <row r="8" spans="1:74" s="18" customFormat="1" ht="15" customHeight="1">
      <c r="B8" s="124" t="s">
        <v>28</v>
      </c>
      <c r="C8" s="101" t="s">
        <v>1</v>
      </c>
      <c r="D8" s="102"/>
      <c r="E8" s="101" t="s">
        <v>1</v>
      </c>
      <c r="F8" s="102"/>
      <c r="G8" s="101" t="s">
        <v>1</v>
      </c>
      <c r="H8" s="102"/>
      <c r="I8" s="101" t="s">
        <v>1</v>
      </c>
      <c r="J8" s="102"/>
      <c r="K8" s="101" t="s">
        <v>1</v>
      </c>
      <c r="L8" s="102"/>
      <c r="M8" s="101" t="s">
        <v>1</v>
      </c>
      <c r="N8" s="102"/>
      <c r="O8" s="101" t="s">
        <v>1</v>
      </c>
      <c r="P8" s="102"/>
      <c r="Q8" s="101" t="s">
        <v>1</v>
      </c>
      <c r="R8" s="102"/>
      <c r="S8" s="101" t="s">
        <v>1</v>
      </c>
      <c r="T8" s="102"/>
      <c r="U8" s="101" t="s">
        <v>1</v>
      </c>
      <c r="V8" s="102"/>
      <c r="W8" s="101" t="s">
        <v>1</v>
      </c>
      <c r="X8" s="102"/>
      <c r="Y8" s="101" t="s">
        <v>1</v>
      </c>
      <c r="Z8" s="102"/>
      <c r="AA8" s="101" t="s">
        <v>1</v>
      </c>
      <c r="AB8" s="102"/>
      <c r="AC8" s="101" t="s">
        <v>1</v>
      </c>
      <c r="AD8" s="102"/>
      <c r="AE8" s="99" t="s">
        <v>1</v>
      </c>
      <c r="AF8" s="102"/>
      <c r="AG8" s="101" t="s">
        <v>1</v>
      </c>
      <c r="AH8" s="102"/>
      <c r="AI8" s="101" t="s">
        <v>1</v>
      </c>
      <c r="AJ8" s="102"/>
      <c r="AK8" s="101" t="s">
        <v>1</v>
      </c>
      <c r="AL8" s="102"/>
      <c r="AM8" s="101" t="s">
        <v>1</v>
      </c>
      <c r="AN8" s="102"/>
      <c r="AO8" s="101" t="s">
        <v>1</v>
      </c>
      <c r="AP8" s="102"/>
      <c r="AQ8" s="101" t="s">
        <v>1</v>
      </c>
      <c r="AR8" s="102"/>
      <c r="AS8" s="101" t="s">
        <v>1</v>
      </c>
      <c r="AT8" s="102"/>
      <c r="AU8" s="101" t="s">
        <v>1</v>
      </c>
      <c r="AV8" s="100"/>
      <c r="AW8" s="102">
        <v>146.74456610000001</v>
      </c>
      <c r="AX8" s="102"/>
      <c r="AY8" s="102">
        <v>159.02187512999987</v>
      </c>
      <c r="AZ8" s="102"/>
      <c r="BA8" s="102">
        <v>161.88846587333333</v>
      </c>
      <c r="BB8" s="102"/>
      <c r="BC8" s="102">
        <v>173.83639809333326</v>
      </c>
      <c r="BD8" s="117"/>
      <c r="BE8" s="102">
        <v>141.28312318755698</v>
      </c>
      <c r="BF8" s="117"/>
      <c r="BG8" s="102">
        <v>151.2023253788216</v>
      </c>
      <c r="BH8" s="117"/>
      <c r="BI8" s="102">
        <v>146.01868699327827</v>
      </c>
      <c r="BJ8" s="117"/>
      <c r="BK8" s="102">
        <v>148.12910604433776</v>
      </c>
      <c r="BL8" s="117"/>
      <c r="BM8" s="102">
        <v>151.38643739328694</v>
      </c>
      <c r="BN8" s="117"/>
      <c r="BO8" s="102">
        <v>164.43170359660004</v>
      </c>
      <c r="BP8" s="117"/>
      <c r="BQ8" s="85"/>
      <c r="BS8" s="85"/>
      <c r="BU8" s="85"/>
    </row>
    <row r="9" spans="1:74" s="15" customFormat="1" ht="15" customHeight="1">
      <c r="B9" s="59" t="s">
        <v>51</v>
      </c>
      <c r="C9" s="95">
        <v>647.4</v>
      </c>
      <c r="D9" s="95"/>
      <c r="E9" s="95">
        <v>702.6</v>
      </c>
      <c r="F9" s="95"/>
      <c r="G9" s="95">
        <v>711.2</v>
      </c>
      <c r="H9" s="95"/>
      <c r="I9" s="95">
        <v>759</v>
      </c>
      <c r="J9" s="95"/>
      <c r="K9" s="95">
        <v>822</v>
      </c>
      <c r="L9" s="95"/>
      <c r="M9" s="95">
        <v>959</v>
      </c>
      <c r="N9" s="95"/>
      <c r="O9" s="95">
        <v>1024.0999999999999</v>
      </c>
      <c r="P9" s="95"/>
      <c r="Q9" s="95">
        <v>1017.7</v>
      </c>
      <c r="R9" s="95"/>
      <c r="S9" s="95">
        <v>1006.3</v>
      </c>
      <c r="T9" s="95"/>
      <c r="U9" s="95">
        <v>2931.8</v>
      </c>
      <c r="V9" s="95"/>
      <c r="W9" s="95">
        <v>3000.8</v>
      </c>
      <c r="X9" s="95"/>
      <c r="Y9" s="95">
        <v>3208.2</v>
      </c>
      <c r="Z9" s="95"/>
      <c r="AA9" s="95">
        <v>2653</v>
      </c>
      <c r="AB9" s="95"/>
      <c r="AC9" s="95">
        <v>2642.5</v>
      </c>
      <c r="AD9" s="95"/>
      <c r="AE9" s="93">
        <v>2551.3000000000002</v>
      </c>
      <c r="AF9" s="95"/>
      <c r="AG9" s="95">
        <v>2620.3000000000002</v>
      </c>
      <c r="AH9" s="95"/>
      <c r="AI9" s="95">
        <v>2631.8</v>
      </c>
      <c r="AJ9" s="95"/>
      <c r="AK9" s="95">
        <v>2676</v>
      </c>
      <c r="AL9" s="95"/>
      <c r="AM9" s="95">
        <v>2599.1999999999998</v>
      </c>
      <c r="AN9" s="95"/>
      <c r="AO9" s="95">
        <v>2612.8000000000002</v>
      </c>
      <c r="AP9" s="95"/>
      <c r="AQ9" s="95">
        <v>2736.0358820000001</v>
      </c>
      <c r="AR9" s="95"/>
      <c r="AS9" s="95">
        <v>2871.1</v>
      </c>
      <c r="AT9" s="95"/>
      <c r="AU9" s="95">
        <v>3010.2</v>
      </c>
      <c r="AV9" s="94"/>
      <c r="AW9" s="95">
        <v>3223.9305039999999</v>
      </c>
      <c r="AX9" s="95"/>
      <c r="AY9" s="95">
        <v>3370.4430499147775</v>
      </c>
      <c r="AZ9" s="95"/>
      <c r="BA9" s="95">
        <v>3432.4712205772271</v>
      </c>
      <c r="BB9" s="95"/>
      <c r="BC9" s="95">
        <v>3266.1162914394258</v>
      </c>
      <c r="BD9" s="103"/>
      <c r="BE9" s="95">
        <v>3387.1381661371233</v>
      </c>
      <c r="BF9" s="103"/>
      <c r="BG9" s="95">
        <v>3448.6214022899994</v>
      </c>
      <c r="BH9" s="103"/>
      <c r="BI9" s="95">
        <v>3647.5781117400002</v>
      </c>
      <c r="BJ9" s="103"/>
      <c r="BK9" s="95">
        <v>3911.2657476900004</v>
      </c>
      <c r="BL9" s="103"/>
      <c r="BM9" s="95">
        <v>3941.3212275400001</v>
      </c>
      <c r="BN9" s="103"/>
      <c r="BO9" s="95">
        <v>4084.9936447394148</v>
      </c>
      <c r="BP9" s="103"/>
      <c r="BQ9" s="84"/>
      <c r="BS9" s="84"/>
      <c r="BU9" s="84"/>
    </row>
    <row r="10" spans="1:74" s="17" customFormat="1" ht="15" customHeight="1">
      <c r="A10" s="17" t="s">
        <v>23</v>
      </c>
      <c r="C10" s="92">
        <v>5715.6</v>
      </c>
      <c r="D10" s="92"/>
      <c r="E10" s="92">
        <v>5958.1</v>
      </c>
      <c r="F10" s="92"/>
      <c r="G10" s="92">
        <v>6252.8</v>
      </c>
      <c r="H10" s="92"/>
      <c r="I10" s="92">
        <v>6740.1</v>
      </c>
      <c r="J10" s="92"/>
      <c r="K10" s="92">
        <v>7429.7</v>
      </c>
      <c r="L10" s="92"/>
      <c r="M10" s="92">
        <v>7965.2</v>
      </c>
      <c r="N10" s="92"/>
      <c r="O10" s="92">
        <v>8014.7</v>
      </c>
      <c r="P10" s="92"/>
      <c r="Q10" s="92">
        <v>8194.7000000000007</v>
      </c>
      <c r="R10" s="92"/>
      <c r="S10" s="92">
        <v>8405.5</v>
      </c>
      <c r="T10" s="92"/>
      <c r="U10" s="92">
        <v>8188.8</v>
      </c>
      <c r="V10" s="92"/>
      <c r="W10" s="92">
        <v>8184.2</v>
      </c>
      <c r="X10" s="92"/>
      <c r="Y10" s="92">
        <v>8158.3</v>
      </c>
      <c r="Z10" s="92"/>
      <c r="AA10" s="92">
        <v>8028.7</v>
      </c>
      <c r="AB10" s="92"/>
      <c r="AC10" s="92">
        <v>8135.8</v>
      </c>
      <c r="AD10" s="92"/>
      <c r="AE10" s="90">
        <v>7668.3</v>
      </c>
      <c r="AF10" s="92"/>
      <c r="AG10" s="92">
        <v>7888.1</v>
      </c>
      <c r="AH10" s="92"/>
      <c r="AI10" s="92">
        <v>7869.6</v>
      </c>
      <c r="AJ10" s="92"/>
      <c r="AK10" s="92">
        <v>8387.7000000000007</v>
      </c>
      <c r="AL10" s="92"/>
      <c r="AM10" s="92">
        <v>8924.84</v>
      </c>
      <c r="AN10" s="92"/>
      <c r="AO10" s="92">
        <v>8652.1239173930626</v>
      </c>
      <c r="AP10" s="92"/>
      <c r="AQ10" s="92">
        <v>9295.7778939999989</v>
      </c>
      <c r="AR10" s="92"/>
      <c r="AS10" s="92">
        <v>9175.7999999999993</v>
      </c>
      <c r="AT10" s="92"/>
      <c r="AU10" s="92">
        <v>9205.1</v>
      </c>
      <c r="AV10" s="91"/>
      <c r="AW10" s="92">
        <v>9541.8229461599985</v>
      </c>
      <c r="AX10" s="92"/>
      <c r="AY10" s="92">
        <v>10195.025910288998</v>
      </c>
      <c r="AZ10" s="92"/>
      <c r="BA10" s="92">
        <v>10359.186374990597</v>
      </c>
      <c r="BB10" s="92"/>
      <c r="BC10" s="92">
        <v>10459.731189179589</v>
      </c>
      <c r="BD10" s="115"/>
      <c r="BE10" s="92">
        <v>10720.16965155389</v>
      </c>
      <c r="BF10" s="115"/>
      <c r="BG10" s="92">
        <v>11108.42112301467</v>
      </c>
      <c r="BH10" s="115"/>
      <c r="BI10" s="92">
        <v>11306.495591346993</v>
      </c>
      <c r="BJ10" s="115"/>
      <c r="BK10" s="92">
        <v>11844.105410644463</v>
      </c>
      <c r="BL10" s="115"/>
      <c r="BM10" s="92">
        <v>11992.100126709356</v>
      </c>
      <c r="BN10" s="115"/>
      <c r="BO10" s="92">
        <v>12321.323158601601</v>
      </c>
      <c r="BP10" s="115"/>
      <c r="BQ10" s="65"/>
      <c r="BS10" s="65"/>
      <c r="BU10" s="65"/>
    </row>
    <row r="11" spans="1:74" s="15" customFormat="1" ht="15" customHeight="1">
      <c r="B11" s="59" t="s">
        <v>25</v>
      </c>
      <c r="C11" s="95">
        <v>4625.5</v>
      </c>
      <c r="D11" s="95"/>
      <c r="E11" s="95">
        <v>4825.7</v>
      </c>
      <c r="F11" s="95"/>
      <c r="G11" s="95">
        <v>4995.3999999999996</v>
      </c>
      <c r="H11" s="95"/>
      <c r="I11" s="95">
        <v>5313.8</v>
      </c>
      <c r="J11" s="95"/>
      <c r="K11" s="95">
        <v>5840.9</v>
      </c>
      <c r="L11" s="95"/>
      <c r="M11" s="95">
        <v>6191.8</v>
      </c>
      <c r="N11" s="95"/>
      <c r="O11" s="95">
        <v>6219.8</v>
      </c>
      <c r="P11" s="95"/>
      <c r="Q11" s="95">
        <v>6307.4</v>
      </c>
      <c r="R11" s="95"/>
      <c r="S11" s="95">
        <v>6384.3</v>
      </c>
      <c r="T11" s="95"/>
      <c r="U11" s="95">
        <v>6081.6</v>
      </c>
      <c r="V11" s="95"/>
      <c r="W11" s="95">
        <v>5990.2</v>
      </c>
      <c r="X11" s="95"/>
      <c r="Y11" s="95">
        <v>6027.7</v>
      </c>
      <c r="Z11" s="95"/>
      <c r="AA11" s="95">
        <v>6037.5</v>
      </c>
      <c r="AB11" s="95"/>
      <c r="AC11" s="95">
        <v>6136.1</v>
      </c>
      <c r="AD11" s="95"/>
      <c r="AE11" s="93">
        <v>6176.5</v>
      </c>
      <c r="AF11" s="95"/>
      <c r="AG11" s="95">
        <v>6272.9</v>
      </c>
      <c r="AH11" s="95"/>
      <c r="AI11" s="95">
        <v>5969.7</v>
      </c>
      <c r="AJ11" s="95"/>
      <c r="AK11" s="95">
        <v>6423.3</v>
      </c>
      <c r="AL11" s="95"/>
      <c r="AM11" s="95">
        <v>6858.7</v>
      </c>
      <c r="AN11" s="95"/>
      <c r="AO11" s="95">
        <v>6791.9</v>
      </c>
      <c r="AP11" s="95"/>
      <c r="AQ11" s="95">
        <v>7392.4926669999995</v>
      </c>
      <c r="AR11" s="95"/>
      <c r="AS11" s="95">
        <v>7230.6</v>
      </c>
      <c r="AT11" s="95"/>
      <c r="AU11" s="95">
        <v>6983.9</v>
      </c>
      <c r="AV11" s="94"/>
      <c r="AW11" s="95">
        <v>7045.5225616099997</v>
      </c>
      <c r="AX11" s="95"/>
      <c r="AY11" s="95">
        <v>7640.0557014905371</v>
      </c>
      <c r="AZ11" s="95"/>
      <c r="BA11" s="95">
        <v>8060.3823942554191</v>
      </c>
      <c r="BB11" s="95"/>
      <c r="BC11" s="95">
        <v>7943.229902261899</v>
      </c>
      <c r="BD11" s="103"/>
      <c r="BE11" s="95">
        <v>8072.0104725776082</v>
      </c>
      <c r="BF11" s="103"/>
      <c r="BG11" s="95">
        <v>8291.1876939392751</v>
      </c>
      <c r="BH11" s="103"/>
      <c r="BI11" s="95">
        <v>8086.3456511911245</v>
      </c>
      <c r="BJ11" s="103"/>
      <c r="BK11" s="95">
        <v>8571.4451395587166</v>
      </c>
      <c r="BL11" s="103"/>
      <c r="BM11" s="95">
        <v>8871.3607583667708</v>
      </c>
      <c r="BN11" s="103"/>
      <c r="BO11" s="95">
        <v>9103.4179401501442</v>
      </c>
      <c r="BP11" s="103"/>
      <c r="BQ11" s="84"/>
      <c r="BS11" s="84"/>
      <c r="BU11" s="84"/>
    </row>
    <row r="12" spans="1:74" s="15" customFormat="1" ht="15" customHeight="1">
      <c r="B12" s="59" t="s">
        <v>29</v>
      </c>
      <c r="C12" s="95">
        <v>1090.0999999999999</v>
      </c>
      <c r="D12" s="95"/>
      <c r="E12" s="95">
        <v>1132.4000000000001</v>
      </c>
      <c r="F12" s="95"/>
      <c r="G12" s="95">
        <v>1257.4000000000001</v>
      </c>
      <c r="H12" s="95"/>
      <c r="I12" s="95">
        <v>1426.3</v>
      </c>
      <c r="J12" s="95"/>
      <c r="K12" s="95">
        <v>1588.8</v>
      </c>
      <c r="L12" s="95"/>
      <c r="M12" s="95">
        <v>1773.4</v>
      </c>
      <c r="N12" s="95"/>
      <c r="O12" s="95">
        <v>1794.9</v>
      </c>
      <c r="P12" s="95"/>
      <c r="Q12" s="95">
        <v>1887.3</v>
      </c>
      <c r="R12" s="95"/>
      <c r="S12" s="95">
        <v>2021.2</v>
      </c>
      <c r="T12" s="95"/>
      <c r="U12" s="95">
        <v>2107.1999999999998</v>
      </c>
      <c r="V12" s="95"/>
      <c r="W12" s="95">
        <v>2194</v>
      </c>
      <c r="X12" s="95"/>
      <c r="Y12" s="95">
        <v>2130.6</v>
      </c>
      <c r="Z12" s="95"/>
      <c r="AA12" s="95">
        <v>1991.2</v>
      </c>
      <c r="AB12" s="95"/>
      <c r="AC12" s="95">
        <v>1999.7</v>
      </c>
      <c r="AD12" s="95"/>
      <c r="AE12" s="93">
        <v>1491.8</v>
      </c>
      <c r="AF12" s="95"/>
      <c r="AG12" s="95">
        <v>1615.2</v>
      </c>
      <c r="AH12" s="95"/>
      <c r="AI12" s="95">
        <v>1899.9</v>
      </c>
      <c r="AJ12" s="95"/>
      <c r="AK12" s="95">
        <v>1964.4</v>
      </c>
      <c r="AL12" s="95"/>
      <c r="AM12" s="95">
        <v>2066.14</v>
      </c>
      <c r="AN12" s="95"/>
      <c r="AO12" s="95">
        <v>1860.2239173930639</v>
      </c>
      <c r="AP12" s="95"/>
      <c r="AQ12" s="95">
        <v>1903.2852269999998</v>
      </c>
      <c r="AR12" s="95"/>
      <c r="AS12" s="95">
        <v>1945.2</v>
      </c>
      <c r="AT12" s="95"/>
      <c r="AU12" s="95">
        <v>2221.1999999999998</v>
      </c>
      <c r="AV12" s="94"/>
      <c r="AW12" s="95">
        <v>2496.3003845499998</v>
      </c>
      <c r="AX12" s="95"/>
      <c r="AY12" s="95">
        <v>2554.9702087984597</v>
      </c>
      <c r="AZ12" s="95"/>
      <c r="BA12" s="95">
        <v>2298.8039807351784</v>
      </c>
      <c r="BB12" s="95"/>
      <c r="BC12" s="95">
        <v>2516.5012869176903</v>
      </c>
      <c r="BD12" s="103"/>
      <c r="BE12" s="95">
        <v>2648.1591789762824</v>
      </c>
      <c r="BF12" s="103"/>
      <c r="BG12" s="95">
        <v>2817.2334290753952</v>
      </c>
      <c r="BH12" s="103"/>
      <c r="BI12" s="95">
        <v>3220.1499401558676</v>
      </c>
      <c r="BJ12" s="103"/>
      <c r="BK12" s="95">
        <v>3272.6602710857455</v>
      </c>
      <c r="BL12" s="103"/>
      <c r="BM12" s="95">
        <v>3120.7393683425853</v>
      </c>
      <c r="BN12" s="103"/>
      <c r="BO12" s="95">
        <v>3217.9052184514571</v>
      </c>
      <c r="BP12" s="103"/>
      <c r="BQ12" s="84"/>
      <c r="BS12" s="84"/>
      <c r="BU12" s="84"/>
    </row>
    <row r="13" spans="1:74" s="83" customFormat="1" ht="18" customHeight="1">
      <c r="A13" s="86" t="s">
        <v>66</v>
      </c>
      <c r="B13" s="64"/>
      <c r="C13" s="64"/>
      <c r="D13" s="119"/>
      <c r="E13" s="118"/>
      <c r="F13" s="119"/>
      <c r="G13" s="118"/>
      <c r="H13" s="119"/>
      <c r="I13" s="118"/>
      <c r="J13" s="119"/>
      <c r="K13" s="118"/>
      <c r="L13" s="119"/>
      <c r="M13" s="118"/>
      <c r="N13" s="119"/>
      <c r="O13" s="118"/>
      <c r="P13" s="119"/>
      <c r="Q13" s="118"/>
      <c r="R13" s="119"/>
      <c r="S13" s="118"/>
      <c r="T13" s="119"/>
      <c r="U13" s="118"/>
      <c r="V13" s="119"/>
      <c r="W13" s="118"/>
      <c r="X13" s="119"/>
      <c r="Y13" s="118"/>
      <c r="Z13" s="119"/>
      <c r="AA13" s="118"/>
      <c r="AB13" s="119"/>
      <c r="AC13" s="118"/>
      <c r="AD13" s="119"/>
      <c r="AE13" s="120"/>
      <c r="AF13" s="119"/>
      <c r="AG13" s="118"/>
      <c r="AH13" s="119"/>
      <c r="AI13" s="118"/>
      <c r="AJ13" s="119"/>
      <c r="AK13" s="118"/>
      <c r="AL13" s="119"/>
      <c r="AM13" s="118"/>
      <c r="AN13" s="119"/>
      <c r="AO13" s="118"/>
      <c r="AP13" s="119"/>
      <c r="AQ13" s="118"/>
      <c r="AR13" s="119"/>
      <c r="AS13" s="118"/>
      <c r="AT13" s="119"/>
      <c r="AU13" s="118"/>
      <c r="AV13" s="121"/>
      <c r="AW13" s="118"/>
      <c r="AX13" s="119"/>
      <c r="AY13" s="118"/>
      <c r="AZ13" s="119"/>
      <c r="BA13" s="118"/>
      <c r="BB13" s="119"/>
      <c r="BC13" s="118"/>
      <c r="BD13" s="119"/>
      <c r="BE13" s="118"/>
      <c r="BF13" s="119"/>
      <c r="BG13" s="118"/>
      <c r="BH13" s="119"/>
      <c r="BI13" s="118"/>
      <c r="BJ13" s="119"/>
      <c r="BK13" s="118"/>
      <c r="BL13" s="119"/>
      <c r="BM13" s="118"/>
      <c r="BN13" s="119"/>
      <c r="BO13" s="118"/>
      <c r="BP13" s="119"/>
      <c r="BQ13" s="82"/>
      <c r="BR13" s="82"/>
      <c r="BS13" s="82"/>
      <c r="BT13" s="82"/>
      <c r="BU13" s="82"/>
      <c r="BV13" s="82"/>
    </row>
    <row r="14" spans="1:74" s="17" customFormat="1" ht="15" customHeight="1">
      <c r="A14" s="17" t="s">
        <v>17</v>
      </c>
      <c r="C14" s="98" t="s">
        <v>1</v>
      </c>
      <c r="D14" s="92"/>
      <c r="E14" s="98" t="s">
        <v>1</v>
      </c>
      <c r="F14" s="92"/>
      <c r="G14" s="98" t="s">
        <v>1</v>
      </c>
      <c r="H14" s="92"/>
      <c r="I14" s="98" t="s">
        <v>1</v>
      </c>
      <c r="J14" s="92"/>
      <c r="K14" s="98" t="s">
        <v>1</v>
      </c>
      <c r="L14" s="92"/>
      <c r="M14" s="98" t="s">
        <v>1</v>
      </c>
      <c r="N14" s="92"/>
      <c r="O14" s="98" t="s">
        <v>1</v>
      </c>
      <c r="P14" s="92"/>
      <c r="Q14" s="98" t="s">
        <v>1</v>
      </c>
      <c r="R14" s="92"/>
      <c r="S14" s="98" t="s">
        <v>1</v>
      </c>
      <c r="T14" s="92"/>
      <c r="U14" s="98" t="s">
        <v>1</v>
      </c>
      <c r="V14" s="92"/>
      <c r="W14" s="98" t="s">
        <v>1</v>
      </c>
      <c r="X14" s="92"/>
      <c r="Y14" s="98" t="s">
        <v>1</v>
      </c>
      <c r="Z14" s="92"/>
      <c r="AA14" s="98" t="s">
        <v>1</v>
      </c>
      <c r="AB14" s="92"/>
      <c r="AC14" s="98" t="s">
        <v>1</v>
      </c>
      <c r="AD14" s="92"/>
      <c r="AE14" s="122" t="s">
        <v>1</v>
      </c>
      <c r="AF14" s="92"/>
      <c r="AG14" s="98" t="s">
        <v>1</v>
      </c>
      <c r="AH14" s="92"/>
      <c r="AI14" s="98" t="s">
        <v>1</v>
      </c>
      <c r="AJ14" s="92"/>
      <c r="AK14" s="98" t="s">
        <v>1</v>
      </c>
      <c r="AL14" s="92"/>
      <c r="AM14" s="98" t="s">
        <v>1</v>
      </c>
      <c r="AN14" s="92"/>
      <c r="AO14" s="98" t="s">
        <v>1</v>
      </c>
      <c r="AP14" s="92"/>
      <c r="AQ14" s="98" t="s">
        <v>1</v>
      </c>
      <c r="AR14" s="92"/>
      <c r="AS14" s="98" t="s">
        <v>1</v>
      </c>
      <c r="AT14" s="92"/>
      <c r="AU14" s="98" t="s">
        <v>1</v>
      </c>
      <c r="AV14" s="91"/>
      <c r="AW14" s="92">
        <v>5319.3824264699997</v>
      </c>
      <c r="AX14" s="92"/>
      <c r="AY14" s="92">
        <v>5718.5209240000004</v>
      </c>
      <c r="AZ14" s="92"/>
      <c r="BA14" s="92">
        <v>5861.9988833907873</v>
      </c>
      <c r="BB14" s="92"/>
      <c r="BC14" s="92">
        <v>5790.5410237682436</v>
      </c>
      <c r="BD14" s="115"/>
      <c r="BE14" s="92">
        <v>5865.6528102519887</v>
      </c>
      <c r="BF14" s="115"/>
      <c r="BG14" s="92">
        <v>6082.3090111774372</v>
      </c>
      <c r="BH14" s="115"/>
      <c r="BI14" s="92">
        <v>6104.01173480542</v>
      </c>
      <c r="BJ14" s="115"/>
      <c r="BK14" s="92">
        <v>6361.749618700308</v>
      </c>
      <c r="BL14" s="115"/>
      <c r="BM14" s="92">
        <v>6520.320559112909</v>
      </c>
      <c r="BN14" s="115"/>
      <c r="BO14" s="92">
        <v>6547.6809646527363</v>
      </c>
      <c r="BP14" s="115"/>
      <c r="BQ14" s="65"/>
      <c r="BS14" s="65"/>
      <c r="BU14" s="65"/>
    </row>
    <row r="15" spans="1:74" s="15" customFormat="1" ht="15" customHeight="1">
      <c r="B15" s="129" t="s">
        <v>69</v>
      </c>
      <c r="C15" s="96" t="s">
        <v>1</v>
      </c>
      <c r="D15" s="95"/>
      <c r="E15" s="96" t="s">
        <v>1</v>
      </c>
      <c r="F15" s="95"/>
      <c r="G15" s="96" t="s">
        <v>1</v>
      </c>
      <c r="H15" s="95"/>
      <c r="I15" s="96" t="s">
        <v>1</v>
      </c>
      <c r="J15" s="95"/>
      <c r="K15" s="96" t="s">
        <v>1</v>
      </c>
      <c r="L15" s="95"/>
      <c r="M15" s="96" t="s">
        <v>1</v>
      </c>
      <c r="N15" s="95"/>
      <c r="O15" s="96" t="s">
        <v>1</v>
      </c>
      <c r="P15" s="95"/>
      <c r="Q15" s="96" t="s">
        <v>1</v>
      </c>
      <c r="R15" s="95"/>
      <c r="S15" s="96" t="s">
        <v>1</v>
      </c>
      <c r="T15" s="95"/>
      <c r="U15" s="96" t="s">
        <v>1</v>
      </c>
      <c r="V15" s="95"/>
      <c r="W15" s="96" t="s">
        <v>1</v>
      </c>
      <c r="X15" s="95"/>
      <c r="Y15" s="96" t="s">
        <v>1</v>
      </c>
      <c r="Z15" s="95"/>
      <c r="AA15" s="96" t="s">
        <v>1</v>
      </c>
      <c r="AB15" s="95"/>
      <c r="AC15" s="96" t="s">
        <v>1</v>
      </c>
      <c r="AD15" s="95"/>
      <c r="AE15" s="97" t="s">
        <v>1</v>
      </c>
      <c r="AF15" s="95"/>
      <c r="AG15" s="96" t="s">
        <v>1</v>
      </c>
      <c r="AH15" s="95"/>
      <c r="AI15" s="96" t="s">
        <v>1</v>
      </c>
      <c r="AJ15" s="95"/>
      <c r="AK15" s="96" t="s">
        <v>1</v>
      </c>
      <c r="AL15" s="95"/>
      <c r="AM15" s="96" t="s">
        <v>1</v>
      </c>
      <c r="AN15" s="95"/>
      <c r="AO15" s="96" t="s">
        <v>1</v>
      </c>
      <c r="AP15" s="95"/>
      <c r="AQ15" s="96" t="s">
        <v>1</v>
      </c>
      <c r="AR15" s="95"/>
      <c r="AS15" s="96" t="s">
        <v>1</v>
      </c>
      <c r="AT15" s="95"/>
      <c r="AU15" s="96" t="s">
        <v>1</v>
      </c>
      <c r="AV15" s="94"/>
      <c r="AW15" s="95">
        <v>4287.9746144700002</v>
      </c>
      <c r="AX15" s="95"/>
      <c r="AY15" s="95">
        <v>4669.7316719999999</v>
      </c>
      <c r="AZ15" s="95"/>
      <c r="BA15" s="95">
        <v>4778.0267032316369</v>
      </c>
      <c r="BB15" s="95"/>
      <c r="BC15" s="95">
        <v>4688.9382257682437</v>
      </c>
      <c r="BD15" s="103"/>
      <c r="BE15" s="95">
        <v>4731.8809741548648</v>
      </c>
      <c r="BF15" s="103"/>
      <c r="BG15" s="95">
        <v>4926.0247894399999</v>
      </c>
      <c r="BH15" s="103"/>
      <c r="BI15" s="95">
        <v>4926.3582608654197</v>
      </c>
      <c r="BJ15" s="103"/>
      <c r="BK15" s="95">
        <v>5170.1397263403078</v>
      </c>
      <c r="BL15" s="103"/>
      <c r="BM15" s="95">
        <v>5308.0465838129085</v>
      </c>
      <c r="BN15" s="103"/>
      <c r="BO15" s="95">
        <v>5287.3255982233222</v>
      </c>
      <c r="BP15" s="103"/>
      <c r="BQ15" s="84"/>
      <c r="BS15" s="84"/>
      <c r="BU15" s="84"/>
    </row>
    <row r="16" spans="1:74" s="18" customFormat="1" ht="15" customHeight="1">
      <c r="B16" s="124" t="s">
        <v>65</v>
      </c>
      <c r="C16" s="101" t="s">
        <v>1</v>
      </c>
      <c r="D16" s="102"/>
      <c r="E16" s="101" t="s">
        <v>1</v>
      </c>
      <c r="F16" s="102"/>
      <c r="G16" s="101" t="s">
        <v>1</v>
      </c>
      <c r="H16" s="102"/>
      <c r="I16" s="101" t="s">
        <v>1</v>
      </c>
      <c r="J16" s="102"/>
      <c r="K16" s="101" t="s">
        <v>1</v>
      </c>
      <c r="L16" s="102"/>
      <c r="M16" s="101" t="s">
        <v>1</v>
      </c>
      <c r="N16" s="102"/>
      <c r="O16" s="101" t="s">
        <v>1</v>
      </c>
      <c r="P16" s="102"/>
      <c r="Q16" s="101" t="s">
        <v>1</v>
      </c>
      <c r="R16" s="102"/>
      <c r="S16" s="101" t="s">
        <v>1</v>
      </c>
      <c r="T16" s="102"/>
      <c r="U16" s="101" t="s">
        <v>1</v>
      </c>
      <c r="V16" s="102"/>
      <c r="W16" s="101" t="s">
        <v>1</v>
      </c>
      <c r="X16" s="102"/>
      <c r="Y16" s="101" t="s">
        <v>1</v>
      </c>
      <c r="Z16" s="102"/>
      <c r="AA16" s="101" t="s">
        <v>1</v>
      </c>
      <c r="AB16" s="102"/>
      <c r="AC16" s="101" t="s">
        <v>1</v>
      </c>
      <c r="AD16" s="102"/>
      <c r="AE16" s="99" t="s">
        <v>1</v>
      </c>
      <c r="AF16" s="102"/>
      <c r="AG16" s="101" t="s">
        <v>1</v>
      </c>
      <c r="AH16" s="102"/>
      <c r="AI16" s="101" t="s">
        <v>1</v>
      </c>
      <c r="AJ16" s="102"/>
      <c r="AK16" s="101" t="s">
        <v>1</v>
      </c>
      <c r="AL16" s="102"/>
      <c r="AM16" s="101" t="s">
        <v>1</v>
      </c>
      <c r="AN16" s="102"/>
      <c r="AO16" s="101" t="s">
        <v>1</v>
      </c>
      <c r="AP16" s="102"/>
      <c r="AQ16" s="101" t="s">
        <v>1</v>
      </c>
      <c r="AR16" s="102"/>
      <c r="AS16" s="101" t="s">
        <v>1</v>
      </c>
      <c r="AT16" s="102"/>
      <c r="AU16" s="101" t="s">
        <v>1</v>
      </c>
      <c r="AV16" s="100"/>
      <c r="AW16" s="102">
        <v>3223.2873224699997</v>
      </c>
      <c r="AX16" s="102"/>
      <c r="AY16" s="102">
        <v>3352.5004920000001</v>
      </c>
      <c r="AZ16" s="102"/>
      <c r="BA16" s="102">
        <v>3441.5199516220164</v>
      </c>
      <c r="BB16" s="102"/>
      <c r="BC16" s="102">
        <v>3657.5671616882441</v>
      </c>
      <c r="BD16" s="117"/>
      <c r="BE16" s="102">
        <v>3722.46021668</v>
      </c>
      <c r="BF16" s="117"/>
      <c r="BG16" s="102">
        <v>3853.0500280000001</v>
      </c>
      <c r="BH16" s="117"/>
      <c r="BI16" s="102">
        <v>3926.3822102110789</v>
      </c>
      <c r="BJ16" s="117"/>
      <c r="BK16" s="102">
        <v>4132.4023440301016</v>
      </c>
      <c r="BL16" s="117"/>
      <c r="BM16" s="102">
        <v>4214.314503843495</v>
      </c>
      <c r="BN16" s="117"/>
      <c r="BO16" s="102">
        <v>4219.3318746949581</v>
      </c>
      <c r="BP16" s="117"/>
      <c r="BQ16" s="85"/>
      <c r="BS16" s="85"/>
      <c r="BU16" s="85"/>
    </row>
    <row r="17" spans="1:74" s="15" customFormat="1" ht="15" customHeight="1">
      <c r="B17" s="59" t="s">
        <v>51</v>
      </c>
      <c r="C17" s="96" t="s">
        <v>1</v>
      </c>
      <c r="D17" s="95"/>
      <c r="E17" s="96" t="s">
        <v>1</v>
      </c>
      <c r="F17" s="95"/>
      <c r="G17" s="96" t="s">
        <v>1</v>
      </c>
      <c r="H17" s="95"/>
      <c r="I17" s="96" t="s">
        <v>1</v>
      </c>
      <c r="J17" s="95"/>
      <c r="K17" s="96" t="s">
        <v>1</v>
      </c>
      <c r="L17" s="95"/>
      <c r="M17" s="96" t="s">
        <v>1</v>
      </c>
      <c r="N17" s="95"/>
      <c r="O17" s="96" t="s">
        <v>1</v>
      </c>
      <c r="P17" s="95"/>
      <c r="Q17" s="96" t="s">
        <v>1</v>
      </c>
      <c r="R17" s="95"/>
      <c r="S17" s="96" t="s">
        <v>1</v>
      </c>
      <c r="T17" s="95"/>
      <c r="U17" s="96" t="s">
        <v>1</v>
      </c>
      <c r="V17" s="95"/>
      <c r="W17" s="96" t="s">
        <v>1</v>
      </c>
      <c r="X17" s="95"/>
      <c r="Y17" s="96" t="s">
        <v>1</v>
      </c>
      <c r="Z17" s="95"/>
      <c r="AA17" s="96" t="s">
        <v>1</v>
      </c>
      <c r="AB17" s="95"/>
      <c r="AC17" s="96" t="s">
        <v>1</v>
      </c>
      <c r="AD17" s="95"/>
      <c r="AE17" s="97" t="s">
        <v>1</v>
      </c>
      <c r="AF17" s="95"/>
      <c r="AG17" s="96" t="s">
        <v>1</v>
      </c>
      <c r="AH17" s="95"/>
      <c r="AI17" s="96" t="s">
        <v>1</v>
      </c>
      <c r="AJ17" s="95"/>
      <c r="AK17" s="96" t="s">
        <v>1</v>
      </c>
      <c r="AL17" s="95"/>
      <c r="AM17" s="96" t="s">
        <v>1</v>
      </c>
      <c r="AN17" s="95"/>
      <c r="AO17" s="96" t="s">
        <v>1</v>
      </c>
      <c r="AP17" s="95"/>
      <c r="AQ17" s="96" t="s">
        <v>1</v>
      </c>
      <c r="AR17" s="95"/>
      <c r="AS17" s="96" t="s">
        <v>1</v>
      </c>
      <c r="AT17" s="95"/>
      <c r="AU17" s="96" t="s">
        <v>1</v>
      </c>
      <c r="AV17" s="94"/>
      <c r="AW17" s="95">
        <v>1031.4078119999999</v>
      </c>
      <c r="AX17" s="95"/>
      <c r="AY17" s="95">
        <v>1048.789252</v>
      </c>
      <c r="AZ17" s="95"/>
      <c r="BA17" s="95">
        <v>1083.9721801591504</v>
      </c>
      <c r="BB17" s="95"/>
      <c r="BC17" s="95">
        <v>1101.6027979999999</v>
      </c>
      <c r="BD17" s="103"/>
      <c r="BE17" s="95">
        <v>1133.7718360971237</v>
      </c>
      <c r="BF17" s="103"/>
      <c r="BG17" s="95">
        <v>1156.2842217374373</v>
      </c>
      <c r="BH17" s="103"/>
      <c r="BI17" s="95">
        <v>1177.6534739400001</v>
      </c>
      <c r="BJ17" s="103"/>
      <c r="BK17" s="95">
        <v>1191.6098923600005</v>
      </c>
      <c r="BL17" s="103"/>
      <c r="BM17" s="95">
        <v>1212.2739753000003</v>
      </c>
      <c r="BN17" s="103"/>
      <c r="BO17" s="95">
        <v>1260.3553664294141</v>
      </c>
      <c r="BP17" s="103"/>
      <c r="BQ17" s="84"/>
      <c r="BS17" s="84"/>
      <c r="BU17" s="84"/>
    </row>
    <row r="18" spans="1:74" s="17" customFormat="1" ht="15" customHeight="1">
      <c r="A18" s="17" t="s">
        <v>17</v>
      </c>
      <c r="C18" s="98" t="s">
        <v>1</v>
      </c>
      <c r="D18" s="92"/>
      <c r="E18" s="98" t="s">
        <v>1</v>
      </c>
      <c r="F18" s="92"/>
      <c r="G18" s="98" t="s">
        <v>1</v>
      </c>
      <c r="H18" s="92"/>
      <c r="I18" s="98" t="s">
        <v>1</v>
      </c>
      <c r="J18" s="92"/>
      <c r="K18" s="98" t="s">
        <v>1</v>
      </c>
      <c r="L18" s="92"/>
      <c r="M18" s="98" t="s">
        <v>1</v>
      </c>
      <c r="N18" s="92"/>
      <c r="O18" s="98" t="s">
        <v>1</v>
      </c>
      <c r="P18" s="92"/>
      <c r="Q18" s="98" t="s">
        <v>1</v>
      </c>
      <c r="R18" s="92"/>
      <c r="S18" s="98" t="s">
        <v>1</v>
      </c>
      <c r="T18" s="92"/>
      <c r="U18" s="98" t="s">
        <v>1</v>
      </c>
      <c r="V18" s="92"/>
      <c r="W18" s="98" t="s">
        <v>1</v>
      </c>
      <c r="X18" s="92"/>
      <c r="Y18" s="98" t="s">
        <v>1</v>
      </c>
      <c r="Z18" s="92"/>
      <c r="AA18" s="98" t="s">
        <v>1</v>
      </c>
      <c r="AB18" s="92"/>
      <c r="AC18" s="98" t="s">
        <v>1</v>
      </c>
      <c r="AD18" s="92"/>
      <c r="AE18" s="122" t="s">
        <v>1</v>
      </c>
      <c r="AF18" s="92"/>
      <c r="AG18" s="98" t="s">
        <v>1</v>
      </c>
      <c r="AH18" s="92"/>
      <c r="AI18" s="98" t="s">
        <v>1</v>
      </c>
      <c r="AJ18" s="92"/>
      <c r="AK18" s="98" t="s">
        <v>1</v>
      </c>
      <c r="AL18" s="92"/>
      <c r="AM18" s="98" t="s">
        <v>1</v>
      </c>
      <c r="AN18" s="92"/>
      <c r="AO18" s="98" t="s">
        <v>1</v>
      </c>
      <c r="AP18" s="92"/>
      <c r="AQ18" s="98" t="s">
        <v>1</v>
      </c>
      <c r="AR18" s="92"/>
      <c r="AS18" s="98" t="s">
        <v>1</v>
      </c>
      <c r="AT18" s="92"/>
      <c r="AU18" s="98" t="s">
        <v>1</v>
      </c>
      <c r="AV18" s="91"/>
      <c r="AW18" s="92">
        <v>5030.7399869999999</v>
      </c>
      <c r="AX18" s="92"/>
      <c r="AY18" s="92">
        <v>5536.9431119999999</v>
      </c>
      <c r="AZ18" s="92"/>
      <c r="BA18" s="92">
        <v>5591.1109003325128</v>
      </c>
      <c r="BB18" s="92"/>
      <c r="BC18" s="92">
        <v>5677.1284043156938</v>
      </c>
      <c r="BD18" s="115"/>
      <c r="BE18" s="92">
        <v>5757.7879887896106</v>
      </c>
      <c r="BF18" s="115"/>
      <c r="BG18" s="92">
        <v>5944.1751114464114</v>
      </c>
      <c r="BH18" s="115"/>
      <c r="BI18" s="92">
        <v>5922.4967360341325</v>
      </c>
      <c r="BJ18" s="115"/>
      <c r="BK18" s="92">
        <v>6152.8699228316536</v>
      </c>
      <c r="BL18" s="115"/>
      <c r="BM18" s="92">
        <v>6241.8422052929345</v>
      </c>
      <c r="BN18" s="115"/>
      <c r="BO18" s="92">
        <v>6308.8516115458015</v>
      </c>
      <c r="BP18" s="115"/>
      <c r="BQ18" s="65"/>
      <c r="BS18" s="65"/>
      <c r="BU18" s="65"/>
    </row>
    <row r="19" spans="1:74" s="15" customFormat="1" ht="15" customHeight="1">
      <c r="B19" s="59" t="s">
        <v>25</v>
      </c>
      <c r="C19" s="96" t="s">
        <v>1</v>
      </c>
      <c r="D19" s="95"/>
      <c r="E19" s="96" t="s">
        <v>1</v>
      </c>
      <c r="F19" s="95"/>
      <c r="G19" s="96" t="s">
        <v>1</v>
      </c>
      <c r="H19" s="95"/>
      <c r="I19" s="96" t="s">
        <v>1</v>
      </c>
      <c r="J19" s="95"/>
      <c r="K19" s="96" t="s">
        <v>1</v>
      </c>
      <c r="L19" s="95"/>
      <c r="M19" s="96" t="s">
        <v>1</v>
      </c>
      <c r="N19" s="95"/>
      <c r="O19" s="96" t="s">
        <v>1</v>
      </c>
      <c r="P19" s="95"/>
      <c r="Q19" s="96" t="s">
        <v>1</v>
      </c>
      <c r="R19" s="95"/>
      <c r="S19" s="96" t="s">
        <v>1</v>
      </c>
      <c r="T19" s="95"/>
      <c r="U19" s="96" t="s">
        <v>1</v>
      </c>
      <c r="V19" s="95"/>
      <c r="W19" s="96" t="s">
        <v>1</v>
      </c>
      <c r="X19" s="95"/>
      <c r="Y19" s="96" t="s">
        <v>1</v>
      </c>
      <c r="Z19" s="95"/>
      <c r="AA19" s="96" t="s">
        <v>1</v>
      </c>
      <c r="AB19" s="95"/>
      <c r="AC19" s="96" t="s">
        <v>1</v>
      </c>
      <c r="AD19" s="95"/>
      <c r="AE19" s="97" t="s">
        <v>1</v>
      </c>
      <c r="AF19" s="95"/>
      <c r="AG19" s="96" t="s">
        <v>1</v>
      </c>
      <c r="AH19" s="95"/>
      <c r="AI19" s="96" t="s">
        <v>1</v>
      </c>
      <c r="AJ19" s="95"/>
      <c r="AK19" s="96" t="s">
        <v>1</v>
      </c>
      <c r="AL19" s="95"/>
      <c r="AM19" s="96" t="s">
        <v>1</v>
      </c>
      <c r="AN19" s="95"/>
      <c r="AO19" s="96" t="s">
        <v>1</v>
      </c>
      <c r="AP19" s="95"/>
      <c r="AQ19" s="96" t="s">
        <v>1</v>
      </c>
      <c r="AR19" s="95"/>
      <c r="AS19" s="96" t="s">
        <v>1</v>
      </c>
      <c r="AT19" s="95"/>
      <c r="AU19" s="96" t="s">
        <v>1</v>
      </c>
      <c r="AV19" s="94"/>
      <c r="AW19" s="96" t="s">
        <v>1</v>
      </c>
      <c r="AX19" s="95"/>
      <c r="AY19" s="95">
        <v>4664.8133040888533</v>
      </c>
      <c r="AZ19" s="95"/>
      <c r="BA19" s="95">
        <v>4738.6019649540831</v>
      </c>
      <c r="BB19" s="95"/>
      <c r="BC19" s="95">
        <v>4836.3610548840352</v>
      </c>
      <c r="BD19" s="103"/>
      <c r="BE19" s="95">
        <v>4878.7372029470753</v>
      </c>
      <c r="BF19" s="103"/>
      <c r="BG19" s="95">
        <v>4990.7183943318541</v>
      </c>
      <c r="BH19" s="103"/>
      <c r="BI19" s="95">
        <v>4991.9837899741597</v>
      </c>
      <c r="BJ19" s="103"/>
      <c r="BK19" s="95">
        <v>5196.6849697212883</v>
      </c>
      <c r="BL19" s="103"/>
      <c r="BM19" s="95">
        <v>5250.0492968653462</v>
      </c>
      <c r="BN19" s="103"/>
      <c r="BO19" s="95">
        <v>5348.3737193102897</v>
      </c>
      <c r="BP19" s="103"/>
      <c r="BQ19" s="84"/>
      <c r="BS19" s="84"/>
      <c r="BU19" s="84"/>
    </row>
    <row r="20" spans="1:74" s="15" customFormat="1" ht="15" customHeight="1">
      <c r="B20" s="59" t="s">
        <v>29</v>
      </c>
      <c r="C20" s="96" t="s">
        <v>1</v>
      </c>
      <c r="D20" s="95"/>
      <c r="E20" s="96" t="s">
        <v>1</v>
      </c>
      <c r="F20" s="95"/>
      <c r="G20" s="96" t="s">
        <v>1</v>
      </c>
      <c r="H20" s="95"/>
      <c r="I20" s="96" t="s">
        <v>1</v>
      </c>
      <c r="J20" s="95"/>
      <c r="K20" s="96" t="s">
        <v>1</v>
      </c>
      <c r="L20" s="95"/>
      <c r="M20" s="96" t="s">
        <v>1</v>
      </c>
      <c r="N20" s="95"/>
      <c r="O20" s="96" t="s">
        <v>1</v>
      </c>
      <c r="P20" s="95"/>
      <c r="Q20" s="96" t="s">
        <v>1</v>
      </c>
      <c r="R20" s="95"/>
      <c r="S20" s="96" t="s">
        <v>1</v>
      </c>
      <c r="T20" s="95"/>
      <c r="U20" s="96" t="s">
        <v>1</v>
      </c>
      <c r="V20" s="95"/>
      <c r="W20" s="96" t="s">
        <v>1</v>
      </c>
      <c r="X20" s="95"/>
      <c r="Y20" s="96" t="s">
        <v>1</v>
      </c>
      <c r="Z20" s="95"/>
      <c r="AA20" s="96" t="s">
        <v>1</v>
      </c>
      <c r="AB20" s="95"/>
      <c r="AC20" s="96" t="s">
        <v>1</v>
      </c>
      <c r="AD20" s="95"/>
      <c r="AE20" s="97" t="s">
        <v>1</v>
      </c>
      <c r="AF20" s="95"/>
      <c r="AG20" s="96" t="s">
        <v>1</v>
      </c>
      <c r="AH20" s="95"/>
      <c r="AI20" s="96" t="s">
        <v>1</v>
      </c>
      <c r="AJ20" s="95"/>
      <c r="AK20" s="96" t="s">
        <v>1</v>
      </c>
      <c r="AL20" s="95"/>
      <c r="AM20" s="96" t="s">
        <v>1</v>
      </c>
      <c r="AN20" s="95"/>
      <c r="AO20" s="96" t="s">
        <v>1</v>
      </c>
      <c r="AP20" s="95"/>
      <c r="AQ20" s="96" t="s">
        <v>1</v>
      </c>
      <c r="AR20" s="95"/>
      <c r="AS20" s="96" t="s">
        <v>1</v>
      </c>
      <c r="AT20" s="95"/>
      <c r="AU20" s="96" t="s">
        <v>1</v>
      </c>
      <c r="AV20" s="94"/>
      <c r="AW20" s="96" t="s">
        <v>1</v>
      </c>
      <c r="AX20" s="95"/>
      <c r="AY20" s="95">
        <v>872.12980791114683</v>
      </c>
      <c r="AZ20" s="95"/>
      <c r="BA20" s="95">
        <v>852.50893537842978</v>
      </c>
      <c r="BB20" s="95"/>
      <c r="BC20" s="95">
        <v>840.7673494316582</v>
      </c>
      <c r="BD20" s="103"/>
      <c r="BE20" s="95">
        <v>879.05078584253556</v>
      </c>
      <c r="BF20" s="103"/>
      <c r="BG20" s="95">
        <v>953.45671711455725</v>
      </c>
      <c r="BH20" s="103"/>
      <c r="BI20" s="95">
        <v>930.51294605997236</v>
      </c>
      <c r="BJ20" s="103"/>
      <c r="BK20" s="95">
        <v>956.18495311036531</v>
      </c>
      <c r="BL20" s="103"/>
      <c r="BM20" s="95">
        <v>991.79290842758815</v>
      </c>
      <c r="BN20" s="103"/>
      <c r="BO20" s="95">
        <v>960.4778922355116</v>
      </c>
      <c r="BP20" s="103"/>
      <c r="BQ20" s="84"/>
      <c r="BS20" s="84"/>
      <c r="BU20" s="84"/>
    </row>
    <row r="21" spans="1:74" s="83" customFormat="1" ht="18" customHeight="1">
      <c r="A21" s="86" t="s">
        <v>67</v>
      </c>
      <c r="B21" s="64"/>
      <c r="C21" s="64"/>
      <c r="D21" s="119"/>
      <c r="E21" s="118"/>
      <c r="F21" s="119"/>
      <c r="G21" s="118"/>
      <c r="H21" s="119"/>
      <c r="I21" s="118"/>
      <c r="J21" s="119"/>
      <c r="K21" s="118"/>
      <c r="L21" s="119"/>
      <c r="M21" s="118"/>
      <c r="N21" s="119"/>
      <c r="O21" s="118"/>
      <c r="P21" s="119"/>
      <c r="Q21" s="118"/>
      <c r="R21" s="119"/>
      <c r="S21" s="118"/>
      <c r="T21" s="119"/>
      <c r="U21" s="118"/>
      <c r="V21" s="119"/>
      <c r="W21" s="118"/>
      <c r="X21" s="119"/>
      <c r="Y21" s="118"/>
      <c r="Z21" s="119"/>
      <c r="AA21" s="118"/>
      <c r="AB21" s="119"/>
      <c r="AC21" s="118"/>
      <c r="AD21" s="119"/>
      <c r="AE21" s="120"/>
      <c r="AF21" s="119"/>
      <c r="AG21" s="118"/>
      <c r="AH21" s="119"/>
      <c r="AI21" s="118"/>
      <c r="AJ21" s="119"/>
      <c r="AK21" s="118"/>
      <c r="AL21" s="119"/>
      <c r="AM21" s="118"/>
      <c r="AN21" s="119"/>
      <c r="AO21" s="118"/>
      <c r="AP21" s="119"/>
      <c r="AQ21" s="118"/>
      <c r="AR21" s="119"/>
      <c r="AS21" s="118"/>
      <c r="AT21" s="119"/>
      <c r="AU21" s="118"/>
      <c r="AV21" s="121"/>
      <c r="AW21" s="118"/>
      <c r="AX21" s="119"/>
      <c r="AY21" s="118"/>
      <c r="AZ21" s="119"/>
      <c r="BA21" s="118"/>
      <c r="BB21" s="119"/>
      <c r="BC21" s="118"/>
      <c r="BD21" s="119"/>
      <c r="BE21" s="118"/>
      <c r="BF21" s="119"/>
      <c r="BG21" s="118"/>
      <c r="BH21" s="119"/>
      <c r="BI21" s="118"/>
      <c r="BJ21" s="119"/>
      <c r="BK21" s="118"/>
      <c r="BL21" s="119"/>
      <c r="BM21" s="118"/>
      <c r="BN21" s="119"/>
      <c r="BO21" s="118"/>
      <c r="BP21" s="119"/>
      <c r="BQ21" s="82"/>
      <c r="BR21" s="82"/>
      <c r="BS21" s="82"/>
      <c r="BT21" s="82"/>
      <c r="BU21" s="82"/>
      <c r="BV21" s="82"/>
    </row>
    <row r="22" spans="1:74" s="17" customFormat="1" ht="15" customHeight="1">
      <c r="A22" s="17" t="s">
        <v>17</v>
      </c>
      <c r="C22" s="98" t="s">
        <v>1</v>
      </c>
      <c r="D22" s="92"/>
      <c r="E22" s="98" t="s">
        <v>1</v>
      </c>
      <c r="F22" s="92"/>
      <c r="G22" s="98" t="s">
        <v>1</v>
      </c>
      <c r="H22" s="92"/>
      <c r="I22" s="98" t="s">
        <v>1</v>
      </c>
      <c r="J22" s="92"/>
      <c r="K22" s="98" t="s">
        <v>1</v>
      </c>
      <c r="L22" s="92"/>
      <c r="M22" s="98" t="s">
        <v>1</v>
      </c>
      <c r="N22" s="92"/>
      <c r="O22" s="98" t="s">
        <v>1</v>
      </c>
      <c r="P22" s="92"/>
      <c r="Q22" s="98" t="s">
        <v>1</v>
      </c>
      <c r="R22" s="92"/>
      <c r="S22" s="98" t="s">
        <v>1</v>
      </c>
      <c r="T22" s="92"/>
      <c r="U22" s="98" t="s">
        <v>1</v>
      </c>
      <c r="V22" s="92"/>
      <c r="W22" s="98" t="s">
        <v>1</v>
      </c>
      <c r="X22" s="92"/>
      <c r="Y22" s="98" t="s">
        <v>1</v>
      </c>
      <c r="Z22" s="92"/>
      <c r="AA22" s="98" t="s">
        <v>1</v>
      </c>
      <c r="AB22" s="92"/>
      <c r="AC22" s="98" t="s">
        <v>1</v>
      </c>
      <c r="AD22" s="92"/>
      <c r="AE22" s="122" t="s">
        <v>1</v>
      </c>
      <c r="AF22" s="92"/>
      <c r="AG22" s="98" t="s">
        <v>1</v>
      </c>
      <c r="AH22" s="92"/>
      <c r="AI22" s="98" t="s">
        <v>1</v>
      </c>
      <c r="AJ22" s="92"/>
      <c r="AK22" s="98" t="s">
        <v>1</v>
      </c>
      <c r="AL22" s="92"/>
      <c r="AM22" s="98" t="s">
        <v>1</v>
      </c>
      <c r="AN22" s="92"/>
      <c r="AO22" s="98" t="s">
        <v>1</v>
      </c>
      <c r="AP22" s="92"/>
      <c r="AQ22" s="98" t="s">
        <v>1</v>
      </c>
      <c r="AR22" s="92"/>
      <c r="AS22" s="98" t="s">
        <v>1</v>
      </c>
      <c r="AT22" s="92"/>
      <c r="AU22" s="98" t="s">
        <v>1</v>
      </c>
      <c r="AV22" s="91"/>
      <c r="AW22" s="92">
        <v>1086.0023619999999</v>
      </c>
      <c r="AX22" s="92"/>
      <c r="AY22" s="92">
        <v>1114.976673810339</v>
      </c>
      <c r="AZ22" s="92"/>
      <c r="BA22" s="92">
        <v>1059.6861996295052</v>
      </c>
      <c r="BB22" s="92"/>
      <c r="BC22" s="92">
        <v>1108.3435030051423</v>
      </c>
      <c r="BD22" s="115"/>
      <c r="BE22" s="92">
        <v>1117.1744490399999</v>
      </c>
      <c r="BF22" s="115"/>
      <c r="BG22" s="92">
        <v>1107.94308864</v>
      </c>
      <c r="BH22" s="115"/>
      <c r="BI22" s="92">
        <v>1113.4516693365451</v>
      </c>
      <c r="BJ22" s="115"/>
      <c r="BK22" s="92">
        <v>1091.6050373181752</v>
      </c>
      <c r="BL22" s="115"/>
      <c r="BM22" s="92">
        <v>1135.0424421024745</v>
      </c>
      <c r="BN22" s="115"/>
      <c r="BO22" s="92">
        <v>1116.770486046159</v>
      </c>
      <c r="BP22" s="115"/>
      <c r="BQ22" s="65"/>
      <c r="BS22" s="65"/>
      <c r="BU22" s="65"/>
    </row>
    <row r="23" spans="1:74" s="17" customFormat="1" ht="15" customHeight="1">
      <c r="B23" s="129" t="s">
        <v>69</v>
      </c>
      <c r="C23" s="96" t="s">
        <v>1</v>
      </c>
      <c r="D23" s="95"/>
      <c r="E23" s="96" t="s">
        <v>1</v>
      </c>
      <c r="F23" s="95"/>
      <c r="G23" s="96" t="s">
        <v>1</v>
      </c>
      <c r="H23" s="95"/>
      <c r="I23" s="96" t="s">
        <v>1</v>
      </c>
      <c r="J23" s="95"/>
      <c r="K23" s="96" t="s">
        <v>1</v>
      </c>
      <c r="L23" s="95"/>
      <c r="M23" s="96" t="s">
        <v>1</v>
      </c>
      <c r="N23" s="95"/>
      <c r="O23" s="96" t="s">
        <v>1</v>
      </c>
      <c r="P23" s="95"/>
      <c r="Q23" s="96" t="s">
        <v>1</v>
      </c>
      <c r="R23" s="95"/>
      <c r="S23" s="96" t="s">
        <v>1</v>
      </c>
      <c r="T23" s="95"/>
      <c r="U23" s="96" t="s">
        <v>1</v>
      </c>
      <c r="V23" s="95"/>
      <c r="W23" s="96" t="s">
        <v>1</v>
      </c>
      <c r="X23" s="95"/>
      <c r="Y23" s="96" t="s">
        <v>1</v>
      </c>
      <c r="Z23" s="95"/>
      <c r="AA23" s="96" t="s">
        <v>1</v>
      </c>
      <c r="AB23" s="95"/>
      <c r="AC23" s="96" t="s">
        <v>1</v>
      </c>
      <c r="AD23" s="95"/>
      <c r="AE23" s="97" t="s">
        <v>1</v>
      </c>
      <c r="AF23" s="95"/>
      <c r="AG23" s="96" t="s">
        <v>1</v>
      </c>
      <c r="AH23" s="95"/>
      <c r="AI23" s="96" t="s">
        <v>1</v>
      </c>
      <c r="AJ23" s="95"/>
      <c r="AK23" s="96" t="s">
        <v>1</v>
      </c>
      <c r="AL23" s="95"/>
      <c r="AM23" s="96" t="s">
        <v>1</v>
      </c>
      <c r="AN23" s="95"/>
      <c r="AO23" s="96" t="s">
        <v>1</v>
      </c>
      <c r="AP23" s="95"/>
      <c r="AQ23" s="96" t="s">
        <v>1</v>
      </c>
      <c r="AR23" s="95"/>
      <c r="AS23" s="96" t="s">
        <v>1</v>
      </c>
      <c r="AT23" s="95"/>
      <c r="AU23" s="96" t="s">
        <v>1</v>
      </c>
      <c r="AV23" s="94"/>
      <c r="AW23" s="95">
        <v>1056.441088</v>
      </c>
      <c r="AX23" s="95"/>
      <c r="AY23" s="95">
        <v>1058.9006408103389</v>
      </c>
      <c r="AZ23" s="95"/>
      <c r="BA23" s="95">
        <v>1022.4513796295051</v>
      </c>
      <c r="BB23" s="95"/>
      <c r="BC23" s="95">
        <v>1068.0115193157169</v>
      </c>
      <c r="BD23" s="115"/>
      <c r="BE23" s="95">
        <v>1077.9587770399999</v>
      </c>
      <c r="BF23" s="115"/>
      <c r="BG23" s="95">
        <v>1076.88382864</v>
      </c>
      <c r="BH23" s="115"/>
      <c r="BI23" s="95">
        <v>1086.6933742665451</v>
      </c>
      <c r="BJ23" s="115"/>
      <c r="BK23" s="95">
        <v>1067.1515077181753</v>
      </c>
      <c r="BL23" s="115"/>
      <c r="BM23" s="95">
        <v>1116.5157036024746</v>
      </c>
      <c r="BN23" s="115"/>
      <c r="BO23" s="95">
        <v>1106.041591696159</v>
      </c>
      <c r="BP23" s="115"/>
      <c r="BQ23" s="65"/>
      <c r="BS23" s="65"/>
      <c r="BU23" s="65"/>
    </row>
    <row r="24" spans="1:74" s="18" customFormat="1" ht="15" customHeight="1">
      <c r="B24" s="124" t="s">
        <v>65</v>
      </c>
      <c r="C24" s="101" t="s">
        <v>1</v>
      </c>
      <c r="D24" s="102"/>
      <c r="E24" s="101" t="s">
        <v>1</v>
      </c>
      <c r="F24" s="102"/>
      <c r="G24" s="101" t="s">
        <v>1</v>
      </c>
      <c r="H24" s="102"/>
      <c r="I24" s="101" t="s">
        <v>1</v>
      </c>
      <c r="J24" s="102"/>
      <c r="K24" s="101" t="s">
        <v>1</v>
      </c>
      <c r="L24" s="102"/>
      <c r="M24" s="101" t="s">
        <v>1</v>
      </c>
      <c r="N24" s="102"/>
      <c r="O24" s="101" t="s">
        <v>1</v>
      </c>
      <c r="P24" s="102"/>
      <c r="Q24" s="101" t="s">
        <v>1</v>
      </c>
      <c r="R24" s="102"/>
      <c r="S24" s="101" t="s">
        <v>1</v>
      </c>
      <c r="T24" s="102"/>
      <c r="U24" s="101" t="s">
        <v>1</v>
      </c>
      <c r="V24" s="102"/>
      <c r="W24" s="101" t="s">
        <v>1</v>
      </c>
      <c r="X24" s="102"/>
      <c r="Y24" s="101" t="s">
        <v>1</v>
      </c>
      <c r="Z24" s="102"/>
      <c r="AA24" s="101" t="s">
        <v>1</v>
      </c>
      <c r="AB24" s="102"/>
      <c r="AC24" s="101" t="s">
        <v>1</v>
      </c>
      <c r="AD24" s="102"/>
      <c r="AE24" s="99" t="s">
        <v>1</v>
      </c>
      <c r="AF24" s="102"/>
      <c r="AG24" s="101" t="s">
        <v>1</v>
      </c>
      <c r="AH24" s="102"/>
      <c r="AI24" s="101" t="s">
        <v>1</v>
      </c>
      <c r="AJ24" s="102"/>
      <c r="AK24" s="101" t="s">
        <v>1</v>
      </c>
      <c r="AL24" s="102"/>
      <c r="AM24" s="101" t="s">
        <v>1</v>
      </c>
      <c r="AN24" s="102"/>
      <c r="AO24" s="101" t="s">
        <v>1</v>
      </c>
      <c r="AP24" s="102"/>
      <c r="AQ24" s="101" t="s">
        <v>1</v>
      </c>
      <c r="AR24" s="102"/>
      <c r="AS24" s="101" t="s">
        <v>1</v>
      </c>
      <c r="AT24" s="102"/>
      <c r="AU24" s="101" t="s">
        <v>1</v>
      </c>
      <c r="AV24" s="100"/>
      <c r="AW24" s="102">
        <v>966.84728099999995</v>
      </c>
      <c r="AX24" s="102"/>
      <c r="AY24" s="102">
        <v>934.73146186531551</v>
      </c>
      <c r="AZ24" s="102"/>
      <c r="BA24" s="102">
        <v>936.70921418950502</v>
      </c>
      <c r="BB24" s="102"/>
      <c r="BC24" s="102">
        <v>976.39792062120989</v>
      </c>
      <c r="BD24" s="117"/>
      <c r="BE24" s="102">
        <v>987.61695399999996</v>
      </c>
      <c r="BF24" s="117"/>
      <c r="BG24" s="102">
        <v>969.69258200000002</v>
      </c>
      <c r="BH24" s="117"/>
      <c r="BI24" s="102">
        <v>1002.314691234195</v>
      </c>
      <c r="BJ24" s="117"/>
      <c r="BK24" s="102">
        <v>966.63880540988464</v>
      </c>
      <c r="BL24" s="117"/>
      <c r="BM24" s="102">
        <v>1047.3389981116329</v>
      </c>
      <c r="BN24" s="117"/>
      <c r="BO24" s="102">
        <v>1029.6493974995203</v>
      </c>
      <c r="BP24" s="117"/>
      <c r="BQ24" s="85"/>
      <c r="BS24" s="85"/>
      <c r="BU24" s="85"/>
    </row>
    <row r="25" spans="1:74" s="15" customFormat="1" ht="15" customHeight="1">
      <c r="B25" s="59" t="s">
        <v>51</v>
      </c>
      <c r="C25" s="96" t="s">
        <v>1</v>
      </c>
      <c r="D25" s="95"/>
      <c r="E25" s="96" t="s">
        <v>1</v>
      </c>
      <c r="F25" s="95"/>
      <c r="G25" s="96" t="s">
        <v>1</v>
      </c>
      <c r="H25" s="95"/>
      <c r="I25" s="96" t="s">
        <v>1</v>
      </c>
      <c r="J25" s="95"/>
      <c r="K25" s="96" t="s">
        <v>1</v>
      </c>
      <c r="L25" s="95"/>
      <c r="M25" s="96" t="s">
        <v>1</v>
      </c>
      <c r="N25" s="95"/>
      <c r="O25" s="96" t="s">
        <v>1</v>
      </c>
      <c r="P25" s="95"/>
      <c r="Q25" s="96" t="s">
        <v>1</v>
      </c>
      <c r="R25" s="95"/>
      <c r="S25" s="96" t="s">
        <v>1</v>
      </c>
      <c r="T25" s="95"/>
      <c r="U25" s="96" t="s">
        <v>1</v>
      </c>
      <c r="V25" s="95"/>
      <c r="W25" s="96" t="s">
        <v>1</v>
      </c>
      <c r="X25" s="95"/>
      <c r="Y25" s="96" t="s">
        <v>1</v>
      </c>
      <c r="Z25" s="95"/>
      <c r="AA25" s="96" t="s">
        <v>1</v>
      </c>
      <c r="AB25" s="95"/>
      <c r="AC25" s="96" t="s">
        <v>1</v>
      </c>
      <c r="AD25" s="95"/>
      <c r="AE25" s="97" t="s">
        <v>1</v>
      </c>
      <c r="AF25" s="95"/>
      <c r="AG25" s="96" t="s">
        <v>1</v>
      </c>
      <c r="AH25" s="95"/>
      <c r="AI25" s="96" t="s">
        <v>1</v>
      </c>
      <c r="AJ25" s="95"/>
      <c r="AK25" s="96" t="s">
        <v>1</v>
      </c>
      <c r="AL25" s="95"/>
      <c r="AM25" s="96" t="s">
        <v>1</v>
      </c>
      <c r="AN25" s="95"/>
      <c r="AO25" s="96" t="s">
        <v>1</v>
      </c>
      <c r="AP25" s="95"/>
      <c r="AQ25" s="96" t="s">
        <v>1</v>
      </c>
      <c r="AR25" s="95"/>
      <c r="AS25" s="96" t="s">
        <v>1</v>
      </c>
      <c r="AT25" s="95"/>
      <c r="AU25" s="96" t="s">
        <v>1</v>
      </c>
      <c r="AV25" s="94"/>
      <c r="AW25" s="95">
        <v>29.561274000000001</v>
      </c>
      <c r="AX25" s="95"/>
      <c r="AY25" s="95">
        <v>56.07603300000001</v>
      </c>
      <c r="AZ25" s="95"/>
      <c r="BA25" s="95">
        <v>37.234819999999999</v>
      </c>
      <c r="BB25" s="95"/>
      <c r="BC25" s="95">
        <v>40.331983689425407</v>
      </c>
      <c r="BD25" s="103"/>
      <c r="BE25" s="95">
        <v>39.215671999999998</v>
      </c>
      <c r="BF25" s="103"/>
      <c r="BG25" s="95">
        <v>31.059259999999998</v>
      </c>
      <c r="BH25" s="103"/>
      <c r="BI25" s="95">
        <v>26.758295069999999</v>
      </c>
      <c r="BJ25" s="103"/>
      <c r="BK25" s="95">
        <v>24.453529600000003</v>
      </c>
      <c r="BL25" s="103"/>
      <c r="BM25" s="95">
        <v>18.5267385</v>
      </c>
      <c r="BN25" s="103"/>
      <c r="BO25" s="95">
        <v>10.728894349999999</v>
      </c>
      <c r="BP25" s="103"/>
      <c r="BQ25" s="84"/>
      <c r="BS25" s="84"/>
      <c r="BU25" s="84"/>
    </row>
    <row r="26" spans="1:74" s="17" customFormat="1" ht="15" customHeight="1">
      <c r="A26" s="17" t="s">
        <v>23</v>
      </c>
      <c r="C26" s="98" t="s">
        <v>1</v>
      </c>
      <c r="D26" s="92"/>
      <c r="E26" s="98" t="s">
        <v>1</v>
      </c>
      <c r="F26" s="92"/>
      <c r="G26" s="98" t="s">
        <v>1</v>
      </c>
      <c r="H26" s="92"/>
      <c r="I26" s="98" t="s">
        <v>1</v>
      </c>
      <c r="J26" s="92"/>
      <c r="K26" s="98" t="s">
        <v>1</v>
      </c>
      <c r="L26" s="92"/>
      <c r="M26" s="98" t="s">
        <v>1</v>
      </c>
      <c r="N26" s="92"/>
      <c r="O26" s="98" t="s">
        <v>1</v>
      </c>
      <c r="P26" s="92"/>
      <c r="Q26" s="98" t="s">
        <v>1</v>
      </c>
      <c r="R26" s="92"/>
      <c r="S26" s="98" t="s">
        <v>1</v>
      </c>
      <c r="T26" s="92"/>
      <c r="U26" s="98" t="s">
        <v>1</v>
      </c>
      <c r="V26" s="92"/>
      <c r="W26" s="98" t="s">
        <v>1</v>
      </c>
      <c r="X26" s="92"/>
      <c r="Y26" s="98" t="s">
        <v>1</v>
      </c>
      <c r="Z26" s="92"/>
      <c r="AA26" s="98" t="s">
        <v>1</v>
      </c>
      <c r="AB26" s="92"/>
      <c r="AC26" s="98" t="s">
        <v>1</v>
      </c>
      <c r="AD26" s="92"/>
      <c r="AE26" s="122" t="s">
        <v>1</v>
      </c>
      <c r="AF26" s="92"/>
      <c r="AG26" s="98" t="s">
        <v>1</v>
      </c>
      <c r="AH26" s="92"/>
      <c r="AI26" s="98" t="s">
        <v>1</v>
      </c>
      <c r="AJ26" s="92"/>
      <c r="AK26" s="98" t="s">
        <v>1</v>
      </c>
      <c r="AL26" s="92"/>
      <c r="AM26" s="98" t="s">
        <v>1</v>
      </c>
      <c r="AN26" s="92"/>
      <c r="AO26" s="98" t="s">
        <v>1</v>
      </c>
      <c r="AP26" s="92"/>
      <c r="AQ26" s="98" t="s">
        <v>1</v>
      </c>
      <c r="AR26" s="92"/>
      <c r="AS26" s="98" t="s">
        <v>1</v>
      </c>
      <c r="AT26" s="92"/>
      <c r="AU26" s="98" t="s">
        <v>1</v>
      </c>
      <c r="AV26" s="91"/>
      <c r="AW26" s="92">
        <v>1193.3958238499999</v>
      </c>
      <c r="AX26" s="92"/>
      <c r="AY26" s="92">
        <v>1135.5420243455419</v>
      </c>
      <c r="AZ26" s="92"/>
      <c r="BA26" s="92">
        <v>1190.7192825</v>
      </c>
      <c r="BB26" s="92"/>
      <c r="BC26" s="92">
        <v>1131.3251379216529</v>
      </c>
      <c r="BD26" s="115"/>
      <c r="BE26" s="92">
        <v>1131.60010304</v>
      </c>
      <c r="BF26" s="115"/>
      <c r="BG26" s="92">
        <v>1159.187824169853</v>
      </c>
      <c r="BH26" s="115"/>
      <c r="BI26" s="92">
        <v>1135.4814782607873</v>
      </c>
      <c r="BJ26" s="115"/>
      <c r="BK26" s="92">
        <v>1355.1400578260727</v>
      </c>
      <c r="BL26" s="115"/>
      <c r="BM26" s="92">
        <v>1151.5168742669723</v>
      </c>
      <c r="BN26" s="115"/>
      <c r="BO26" s="92">
        <v>1131.7116796843927</v>
      </c>
      <c r="BP26" s="115"/>
      <c r="BQ26" s="65"/>
      <c r="BS26" s="65"/>
      <c r="BU26" s="65"/>
    </row>
    <row r="27" spans="1:74" s="15" customFormat="1" ht="15" customHeight="1">
      <c r="B27" s="59" t="s">
        <v>25</v>
      </c>
      <c r="C27" s="96" t="s">
        <v>1</v>
      </c>
      <c r="D27" s="95"/>
      <c r="E27" s="96" t="s">
        <v>1</v>
      </c>
      <c r="F27" s="95"/>
      <c r="G27" s="96" t="s">
        <v>1</v>
      </c>
      <c r="H27" s="95"/>
      <c r="I27" s="96" t="s">
        <v>1</v>
      </c>
      <c r="J27" s="95"/>
      <c r="K27" s="96" t="s">
        <v>1</v>
      </c>
      <c r="L27" s="95"/>
      <c r="M27" s="96" t="s">
        <v>1</v>
      </c>
      <c r="N27" s="95"/>
      <c r="O27" s="96" t="s">
        <v>1</v>
      </c>
      <c r="P27" s="95"/>
      <c r="Q27" s="96" t="s">
        <v>1</v>
      </c>
      <c r="R27" s="95"/>
      <c r="S27" s="96" t="s">
        <v>1</v>
      </c>
      <c r="T27" s="95"/>
      <c r="U27" s="96" t="s">
        <v>1</v>
      </c>
      <c r="V27" s="95"/>
      <c r="W27" s="96" t="s">
        <v>1</v>
      </c>
      <c r="X27" s="95"/>
      <c r="Y27" s="96" t="s">
        <v>1</v>
      </c>
      <c r="Z27" s="95"/>
      <c r="AA27" s="96" t="s">
        <v>1</v>
      </c>
      <c r="AB27" s="95"/>
      <c r="AC27" s="96" t="s">
        <v>1</v>
      </c>
      <c r="AD27" s="95"/>
      <c r="AE27" s="97" t="s">
        <v>1</v>
      </c>
      <c r="AF27" s="95"/>
      <c r="AG27" s="96" t="s">
        <v>1</v>
      </c>
      <c r="AH27" s="95"/>
      <c r="AI27" s="96" t="s">
        <v>1</v>
      </c>
      <c r="AJ27" s="95"/>
      <c r="AK27" s="96" t="s">
        <v>1</v>
      </c>
      <c r="AL27" s="95"/>
      <c r="AM27" s="96" t="s">
        <v>1</v>
      </c>
      <c r="AN27" s="95"/>
      <c r="AO27" s="96" t="s">
        <v>1</v>
      </c>
      <c r="AP27" s="95"/>
      <c r="AQ27" s="96" t="s">
        <v>1</v>
      </c>
      <c r="AR27" s="95"/>
      <c r="AS27" s="96" t="s">
        <v>1</v>
      </c>
      <c r="AT27" s="95"/>
      <c r="AU27" s="96" t="s">
        <v>1</v>
      </c>
      <c r="AV27" s="94"/>
      <c r="AW27" s="96" t="s">
        <v>1</v>
      </c>
      <c r="AX27" s="95"/>
      <c r="AY27" s="95">
        <v>1017.0750500542775</v>
      </c>
      <c r="AZ27" s="95"/>
      <c r="BA27" s="95">
        <v>1060.23478742</v>
      </c>
      <c r="BB27" s="95"/>
      <c r="BC27" s="95">
        <v>1056.6350613664622</v>
      </c>
      <c r="BD27" s="103"/>
      <c r="BE27" s="95">
        <v>1064.03696304</v>
      </c>
      <c r="BF27" s="103"/>
      <c r="BG27" s="95">
        <v>1079.1586836665638</v>
      </c>
      <c r="BH27" s="103"/>
      <c r="BI27" s="95">
        <v>1071.4834996908762</v>
      </c>
      <c r="BJ27" s="103"/>
      <c r="BK27" s="95">
        <v>1090.7031063470804</v>
      </c>
      <c r="BL27" s="103"/>
      <c r="BM27" s="95">
        <v>1097.5518823606433</v>
      </c>
      <c r="BN27" s="103"/>
      <c r="BO27" s="95">
        <v>1079.2393186072686</v>
      </c>
      <c r="BP27" s="103"/>
      <c r="BQ27" s="84"/>
      <c r="BS27" s="84"/>
      <c r="BU27" s="84"/>
    </row>
    <row r="28" spans="1:74" s="15" customFormat="1" ht="15" customHeight="1">
      <c r="B28" s="59" t="s">
        <v>29</v>
      </c>
      <c r="C28" s="96" t="s">
        <v>1</v>
      </c>
      <c r="D28" s="95"/>
      <c r="E28" s="96" t="s">
        <v>1</v>
      </c>
      <c r="F28" s="95"/>
      <c r="G28" s="96" t="s">
        <v>1</v>
      </c>
      <c r="H28" s="95"/>
      <c r="I28" s="96" t="s">
        <v>1</v>
      </c>
      <c r="J28" s="95"/>
      <c r="K28" s="96" t="s">
        <v>1</v>
      </c>
      <c r="L28" s="95"/>
      <c r="M28" s="96" t="s">
        <v>1</v>
      </c>
      <c r="N28" s="95"/>
      <c r="O28" s="96" t="s">
        <v>1</v>
      </c>
      <c r="P28" s="95"/>
      <c r="Q28" s="96" t="s">
        <v>1</v>
      </c>
      <c r="R28" s="95"/>
      <c r="S28" s="96" t="s">
        <v>1</v>
      </c>
      <c r="T28" s="95"/>
      <c r="U28" s="96" t="s">
        <v>1</v>
      </c>
      <c r="V28" s="95"/>
      <c r="W28" s="96" t="s">
        <v>1</v>
      </c>
      <c r="X28" s="95"/>
      <c r="Y28" s="96" t="s">
        <v>1</v>
      </c>
      <c r="Z28" s="95"/>
      <c r="AA28" s="96" t="s">
        <v>1</v>
      </c>
      <c r="AB28" s="95"/>
      <c r="AC28" s="96" t="s">
        <v>1</v>
      </c>
      <c r="AD28" s="95"/>
      <c r="AE28" s="97" t="s">
        <v>1</v>
      </c>
      <c r="AF28" s="95"/>
      <c r="AG28" s="96" t="s">
        <v>1</v>
      </c>
      <c r="AH28" s="95"/>
      <c r="AI28" s="96" t="s">
        <v>1</v>
      </c>
      <c r="AJ28" s="95"/>
      <c r="AK28" s="96" t="s">
        <v>1</v>
      </c>
      <c r="AL28" s="95"/>
      <c r="AM28" s="96" t="s">
        <v>1</v>
      </c>
      <c r="AN28" s="95"/>
      <c r="AO28" s="96" t="s">
        <v>1</v>
      </c>
      <c r="AP28" s="95"/>
      <c r="AQ28" s="96" t="s">
        <v>1</v>
      </c>
      <c r="AR28" s="95"/>
      <c r="AS28" s="96" t="s">
        <v>1</v>
      </c>
      <c r="AT28" s="95"/>
      <c r="AU28" s="96" t="s">
        <v>1</v>
      </c>
      <c r="AV28" s="94"/>
      <c r="AW28" s="96" t="s">
        <v>1</v>
      </c>
      <c r="AX28" s="95"/>
      <c r="AY28" s="95">
        <v>118.46697429126442</v>
      </c>
      <c r="AZ28" s="95"/>
      <c r="BA28" s="95">
        <v>130.48449507999999</v>
      </c>
      <c r="BB28" s="95"/>
      <c r="BC28" s="95">
        <v>74.690076555190714</v>
      </c>
      <c r="BD28" s="103"/>
      <c r="BE28" s="95">
        <v>67.563140000000004</v>
      </c>
      <c r="BF28" s="103"/>
      <c r="BG28" s="95">
        <v>80.029140503289312</v>
      </c>
      <c r="BH28" s="103"/>
      <c r="BI28" s="95">
        <v>63.997978569910998</v>
      </c>
      <c r="BJ28" s="103"/>
      <c r="BK28" s="95">
        <v>264.4369514789924</v>
      </c>
      <c r="BL28" s="103"/>
      <c r="BM28" s="95">
        <v>53.964991906329132</v>
      </c>
      <c r="BN28" s="103"/>
      <c r="BO28" s="95">
        <v>52.472361077124134</v>
      </c>
      <c r="BP28" s="103"/>
      <c r="BQ28" s="84"/>
      <c r="BS28" s="84"/>
      <c r="BU28" s="84"/>
    </row>
    <row r="29" spans="1:74" s="83" customFormat="1" ht="18" customHeight="1">
      <c r="A29" s="86" t="s">
        <v>68</v>
      </c>
      <c r="B29" s="64"/>
      <c r="C29" s="64"/>
      <c r="D29" s="119"/>
      <c r="E29" s="118"/>
      <c r="F29" s="119"/>
      <c r="G29" s="118"/>
      <c r="H29" s="119"/>
      <c r="I29" s="118"/>
      <c r="J29" s="119"/>
      <c r="K29" s="118"/>
      <c r="L29" s="119"/>
      <c r="M29" s="118"/>
      <c r="N29" s="119"/>
      <c r="O29" s="118"/>
      <c r="P29" s="119"/>
      <c r="Q29" s="118"/>
      <c r="R29" s="119"/>
      <c r="S29" s="118"/>
      <c r="T29" s="119"/>
      <c r="U29" s="118"/>
      <c r="V29" s="119"/>
      <c r="W29" s="118"/>
      <c r="X29" s="119"/>
      <c r="Y29" s="118"/>
      <c r="Z29" s="119"/>
      <c r="AA29" s="118"/>
      <c r="AB29" s="119"/>
      <c r="AC29" s="118"/>
      <c r="AD29" s="119"/>
      <c r="AE29" s="120"/>
      <c r="AF29" s="119"/>
      <c r="AG29" s="118"/>
      <c r="AH29" s="119"/>
      <c r="AI29" s="118"/>
      <c r="AJ29" s="119"/>
      <c r="AK29" s="118"/>
      <c r="AL29" s="119"/>
      <c r="AM29" s="118"/>
      <c r="AN29" s="119"/>
      <c r="AO29" s="118"/>
      <c r="AP29" s="119"/>
      <c r="AQ29" s="118"/>
      <c r="AR29" s="119"/>
      <c r="AS29" s="118"/>
      <c r="AT29" s="119"/>
      <c r="AU29" s="118"/>
      <c r="AV29" s="121"/>
      <c r="AW29" s="118"/>
      <c r="AX29" s="119"/>
      <c r="AY29" s="118"/>
      <c r="AZ29" s="119"/>
      <c r="BA29" s="118"/>
      <c r="BB29" s="119"/>
      <c r="BC29" s="118"/>
      <c r="BD29" s="119"/>
      <c r="BE29" s="118"/>
      <c r="BF29" s="119"/>
      <c r="BG29" s="118"/>
      <c r="BH29" s="119"/>
      <c r="BI29" s="118"/>
      <c r="BJ29" s="119"/>
      <c r="BK29" s="118"/>
      <c r="BL29" s="119"/>
      <c r="BM29" s="118"/>
      <c r="BN29" s="119"/>
      <c r="BO29" s="118"/>
      <c r="BP29" s="119"/>
      <c r="BQ29" s="82"/>
      <c r="BR29" s="82"/>
      <c r="BS29" s="82"/>
      <c r="BT29" s="82"/>
      <c r="BU29" s="82"/>
      <c r="BV29" s="82"/>
    </row>
    <row r="30" spans="1:74" s="17" customFormat="1" ht="15" customHeight="1">
      <c r="A30" s="17" t="s">
        <v>17</v>
      </c>
      <c r="C30" s="98" t="s">
        <v>1</v>
      </c>
      <c r="D30" s="92"/>
      <c r="E30" s="98" t="s">
        <v>1</v>
      </c>
      <c r="F30" s="92"/>
      <c r="G30" s="98" t="s">
        <v>1</v>
      </c>
      <c r="H30" s="92"/>
      <c r="I30" s="98" t="s">
        <v>1</v>
      </c>
      <c r="J30" s="92"/>
      <c r="K30" s="98" t="s">
        <v>1</v>
      </c>
      <c r="L30" s="92"/>
      <c r="M30" s="98" t="s">
        <v>1</v>
      </c>
      <c r="N30" s="92"/>
      <c r="O30" s="98" t="s">
        <v>1</v>
      </c>
      <c r="P30" s="92"/>
      <c r="Q30" s="98" t="s">
        <v>1</v>
      </c>
      <c r="R30" s="92"/>
      <c r="S30" s="98" t="s">
        <v>1</v>
      </c>
      <c r="T30" s="92"/>
      <c r="U30" s="98" t="s">
        <v>1</v>
      </c>
      <c r="V30" s="92"/>
      <c r="W30" s="98" t="s">
        <v>1</v>
      </c>
      <c r="X30" s="92"/>
      <c r="Y30" s="98" t="s">
        <v>1</v>
      </c>
      <c r="Z30" s="92"/>
      <c r="AA30" s="98" t="s">
        <v>1</v>
      </c>
      <c r="AB30" s="92"/>
      <c r="AC30" s="98" t="s">
        <v>1</v>
      </c>
      <c r="AD30" s="92"/>
      <c r="AE30" s="122">
        <v>3680.2</v>
      </c>
      <c r="AF30" s="92"/>
      <c r="AG30" s="98">
        <v>3754.1</v>
      </c>
      <c r="AH30" s="92"/>
      <c r="AI30" s="98">
        <v>3744.6000000000004</v>
      </c>
      <c r="AJ30" s="92"/>
      <c r="AK30" s="98">
        <v>4011.6</v>
      </c>
      <c r="AL30" s="92"/>
      <c r="AM30" s="98">
        <v>4003.6</v>
      </c>
      <c r="AN30" s="92"/>
      <c r="AO30" s="98">
        <v>4035.2866689000002</v>
      </c>
      <c r="AP30" s="92"/>
      <c r="AQ30" s="98">
        <v>4421.9432150000002</v>
      </c>
      <c r="AR30" s="92"/>
      <c r="AS30" s="98" t="s">
        <v>1</v>
      </c>
      <c r="AT30" s="92"/>
      <c r="AU30" s="98" t="s">
        <v>1</v>
      </c>
      <c r="AV30" s="91"/>
      <c r="AW30" s="92">
        <v>4095.8999240999997</v>
      </c>
      <c r="AX30" s="92"/>
      <c r="AY30" s="92">
        <v>4464.4720888047777</v>
      </c>
      <c r="AZ30" s="92"/>
      <c r="BA30" s="92">
        <v>4616.0526959613653</v>
      </c>
      <c r="BB30" s="92"/>
      <c r="BC30" s="92">
        <v>4536.6998664442344</v>
      </c>
      <c r="BD30" s="115"/>
      <c r="BE30" s="92">
        <v>4669.0134985876366</v>
      </c>
      <c r="BF30" s="115"/>
      <c r="BG30" s="92">
        <v>4824.6786926276909</v>
      </c>
      <c r="BH30" s="115"/>
      <c r="BI30" s="92">
        <v>4996.0499493771022</v>
      </c>
      <c r="BJ30" s="115"/>
      <c r="BK30" s="92">
        <v>5365.0851513411435</v>
      </c>
      <c r="BL30" s="115"/>
      <c r="BM30" s="92">
        <v>5442.4374657013414</v>
      </c>
      <c r="BN30" s="115"/>
      <c r="BO30" s="92">
        <v>5562.9179821667367</v>
      </c>
      <c r="BP30" s="115"/>
      <c r="BQ30" s="65"/>
      <c r="BS30" s="65"/>
      <c r="BU30" s="65"/>
    </row>
    <row r="31" spans="1:74" s="17" customFormat="1" ht="15" customHeight="1">
      <c r="B31" s="129" t="s">
        <v>69</v>
      </c>
      <c r="C31" s="96" t="s">
        <v>1</v>
      </c>
      <c r="D31" s="95"/>
      <c r="E31" s="96" t="s">
        <v>1</v>
      </c>
      <c r="F31" s="95"/>
      <c r="G31" s="96" t="s">
        <v>1</v>
      </c>
      <c r="H31" s="95"/>
      <c r="I31" s="96" t="s">
        <v>1</v>
      </c>
      <c r="J31" s="95"/>
      <c r="K31" s="96" t="s">
        <v>1</v>
      </c>
      <c r="L31" s="95"/>
      <c r="M31" s="96" t="s">
        <v>1</v>
      </c>
      <c r="N31" s="95"/>
      <c r="O31" s="96" t="s">
        <v>1</v>
      </c>
      <c r="P31" s="95"/>
      <c r="Q31" s="96" t="s">
        <v>1</v>
      </c>
      <c r="R31" s="95"/>
      <c r="S31" s="96" t="s">
        <v>1</v>
      </c>
      <c r="T31" s="95"/>
      <c r="U31" s="96" t="s">
        <v>1</v>
      </c>
      <c r="V31" s="95"/>
      <c r="W31" s="96" t="s">
        <v>1</v>
      </c>
      <c r="X31" s="95"/>
      <c r="Y31" s="96" t="s">
        <v>1</v>
      </c>
      <c r="Z31" s="95"/>
      <c r="AA31" s="96" t="s">
        <v>1</v>
      </c>
      <c r="AB31" s="95"/>
      <c r="AC31" s="96" t="s">
        <v>1</v>
      </c>
      <c r="AD31" s="95"/>
      <c r="AE31" s="97">
        <v>2111.6</v>
      </c>
      <c r="AF31" s="95"/>
      <c r="AG31" s="96">
        <v>2026.7</v>
      </c>
      <c r="AH31" s="95"/>
      <c r="AI31" s="96">
        <v>2009.7</v>
      </c>
      <c r="AJ31" s="95"/>
      <c r="AK31" s="96">
        <v>2251.1999999999998</v>
      </c>
      <c r="AL31" s="95"/>
      <c r="AM31" s="96">
        <v>2366.1999999999998</v>
      </c>
      <c r="AN31" s="95"/>
      <c r="AO31" s="96">
        <v>2407.9866689</v>
      </c>
      <c r="AP31" s="95"/>
      <c r="AQ31" s="96">
        <v>2704.9099940000001</v>
      </c>
      <c r="AR31" s="95"/>
      <c r="AS31" s="96" t="s">
        <v>1</v>
      </c>
      <c r="AT31" s="95"/>
      <c r="AU31" s="96" t="s">
        <v>1</v>
      </c>
      <c r="AV31" s="94"/>
      <c r="AW31" s="95">
        <v>1932.9385060999998</v>
      </c>
      <c r="AX31" s="95"/>
      <c r="AY31" s="95">
        <v>2198.8943238900001</v>
      </c>
      <c r="AZ31" s="95"/>
      <c r="BA31" s="95">
        <v>2304.7884755432883</v>
      </c>
      <c r="BB31" s="95"/>
      <c r="BC31" s="95">
        <v>2411.1283566942348</v>
      </c>
      <c r="BD31" s="115"/>
      <c r="BE31" s="95">
        <v>2454.8628405476366</v>
      </c>
      <c r="BF31" s="115"/>
      <c r="BG31" s="95">
        <v>2563.4007720751279</v>
      </c>
      <c r="BH31" s="115"/>
      <c r="BI31" s="95">
        <v>2552.8836066471017</v>
      </c>
      <c r="BJ31" s="115"/>
      <c r="BK31" s="95">
        <v>2669.8828256111428</v>
      </c>
      <c r="BL31" s="115"/>
      <c r="BM31" s="95">
        <v>2731.9169519613411</v>
      </c>
      <c r="BN31" s="115"/>
      <c r="BO31" s="95">
        <v>2748.822047456737</v>
      </c>
      <c r="BP31" s="115"/>
      <c r="BQ31" s="65"/>
      <c r="BS31" s="65"/>
      <c r="BU31" s="65"/>
    </row>
    <row r="32" spans="1:74" s="18" customFormat="1" ht="15" customHeight="1">
      <c r="B32" s="124" t="s">
        <v>52</v>
      </c>
      <c r="C32" s="101" t="s">
        <v>1</v>
      </c>
      <c r="D32" s="102"/>
      <c r="E32" s="101" t="s">
        <v>1</v>
      </c>
      <c r="F32" s="102"/>
      <c r="G32" s="101" t="s">
        <v>1</v>
      </c>
      <c r="H32" s="102"/>
      <c r="I32" s="101" t="s">
        <v>1</v>
      </c>
      <c r="J32" s="102"/>
      <c r="K32" s="101" t="s">
        <v>1</v>
      </c>
      <c r="L32" s="102"/>
      <c r="M32" s="101" t="s">
        <v>1</v>
      </c>
      <c r="N32" s="102"/>
      <c r="O32" s="101" t="s">
        <v>1</v>
      </c>
      <c r="P32" s="102"/>
      <c r="Q32" s="101" t="s">
        <v>1</v>
      </c>
      <c r="R32" s="102"/>
      <c r="S32" s="101" t="s">
        <v>1</v>
      </c>
      <c r="T32" s="102"/>
      <c r="U32" s="101" t="s">
        <v>1</v>
      </c>
      <c r="V32" s="102"/>
      <c r="W32" s="101" t="s">
        <v>1</v>
      </c>
      <c r="X32" s="102"/>
      <c r="Y32" s="101" t="s">
        <v>1</v>
      </c>
      <c r="Z32" s="102"/>
      <c r="AA32" s="101" t="s">
        <v>1</v>
      </c>
      <c r="AB32" s="102"/>
      <c r="AC32" s="101" t="s">
        <v>1</v>
      </c>
      <c r="AD32" s="102"/>
      <c r="AE32" s="99" t="s">
        <v>1</v>
      </c>
      <c r="AF32" s="102"/>
      <c r="AG32" s="101" t="s">
        <v>1</v>
      </c>
      <c r="AH32" s="102"/>
      <c r="AI32" s="101" t="s">
        <v>1</v>
      </c>
      <c r="AJ32" s="102"/>
      <c r="AK32" s="101" t="s">
        <v>1</v>
      </c>
      <c r="AL32" s="102"/>
      <c r="AM32" s="101" t="s">
        <v>1</v>
      </c>
      <c r="AN32" s="102"/>
      <c r="AO32" s="101" t="s">
        <v>1</v>
      </c>
      <c r="AP32" s="102"/>
      <c r="AQ32" s="101">
        <v>848.887924</v>
      </c>
      <c r="AR32" s="102"/>
      <c r="AS32" s="101" t="s">
        <v>1</v>
      </c>
      <c r="AT32" s="102"/>
      <c r="AU32" s="101" t="s">
        <v>1</v>
      </c>
      <c r="AV32" s="100"/>
      <c r="AW32" s="102">
        <v>959.40268309999999</v>
      </c>
      <c r="AX32" s="102"/>
      <c r="AY32" s="102">
        <v>1052.54839034</v>
      </c>
      <c r="AZ32" s="102"/>
      <c r="BA32" s="102">
        <v>1080.1569088800002</v>
      </c>
      <c r="BB32" s="102"/>
      <c r="BC32" s="102">
        <v>1294.7250807842352</v>
      </c>
      <c r="BD32" s="117"/>
      <c r="BE32" s="102">
        <v>1306.6706362376362</v>
      </c>
      <c r="BF32" s="117"/>
      <c r="BG32" s="102">
        <v>1323.3417148222611</v>
      </c>
      <c r="BH32" s="117"/>
      <c r="BI32" s="102">
        <v>1341.6366947356262</v>
      </c>
      <c r="BJ32" s="117"/>
      <c r="BK32" s="102">
        <v>1441.4308938926793</v>
      </c>
      <c r="BL32" s="117"/>
      <c r="BM32" s="102">
        <v>1430.8066876471737</v>
      </c>
      <c r="BN32" s="117"/>
      <c r="BO32" s="102">
        <v>1456.514832542425</v>
      </c>
      <c r="BP32" s="117"/>
      <c r="BQ32" s="85"/>
      <c r="BS32" s="85"/>
      <c r="BU32" s="85"/>
    </row>
    <row r="33" spans="1:74" s="15" customFormat="1" ht="15" customHeight="1">
      <c r="B33" s="59" t="s">
        <v>51</v>
      </c>
      <c r="C33" s="96" t="s">
        <v>1</v>
      </c>
      <c r="D33" s="95"/>
      <c r="E33" s="96" t="s">
        <v>1</v>
      </c>
      <c r="F33" s="95"/>
      <c r="G33" s="96" t="s">
        <v>1</v>
      </c>
      <c r="H33" s="95"/>
      <c r="I33" s="96" t="s">
        <v>1</v>
      </c>
      <c r="J33" s="95"/>
      <c r="K33" s="96" t="s">
        <v>1</v>
      </c>
      <c r="L33" s="95"/>
      <c r="M33" s="96" t="s">
        <v>1</v>
      </c>
      <c r="N33" s="95"/>
      <c r="O33" s="96" t="s">
        <v>1</v>
      </c>
      <c r="P33" s="95"/>
      <c r="Q33" s="96" t="s">
        <v>1</v>
      </c>
      <c r="R33" s="95"/>
      <c r="S33" s="96" t="s">
        <v>1</v>
      </c>
      <c r="T33" s="95"/>
      <c r="U33" s="96" t="s">
        <v>1</v>
      </c>
      <c r="V33" s="95"/>
      <c r="W33" s="96" t="s">
        <v>1</v>
      </c>
      <c r="X33" s="95"/>
      <c r="Y33" s="96" t="s">
        <v>1</v>
      </c>
      <c r="Z33" s="95"/>
      <c r="AA33" s="96" t="s">
        <v>1</v>
      </c>
      <c r="AB33" s="95"/>
      <c r="AC33" s="96" t="s">
        <v>1</v>
      </c>
      <c r="AD33" s="95"/>
      <c r="AE33" s="97">
        <v>1568.6</v>
      </c>
      <c r="AF33" s="95"/>
      <c r="AG33" s="96">
        <v>1727.3999999999999</v>
      </c>
      <c r="AH33" s="95"/>
      <c r="AI33" s="96">
        <v>1734.9</v>
      </c>
      <c r="AJ33" s="95"/>
      <c r="AK33" s="96">
        <v>1760.4</v>
      </c>
      <c r="AL33" s="95"/>
      <c r="AM33" s="96">
        <v>1637.4</v>
      </c>
      <c r="AN33" s="95"/>
      <c r="AO33" s="96">
        <v>1627.3</v>
      </c>
      <c r="AP33" s="95"/>
      <c r="AQ33" s="96">
        <v>1717.0332210000001</v>
      </c>
      <c r="AR33" s="95"/>
      <c r="AS33" s="96" t="s">
        <v>1</v>
      </c>
      <c r="AT33" s="95"/>
      <c r="AU33" s="96" t="s">
        <v>1</v>
      </c>
      <c r="AV33" s="94"/>
      <c r="AW33" s="95">
        <v>2162.9614179999999</v>
      </c>
      <c r="AX33" s="95"/>
      <c r="AY33" s="95">
        <v>2265.5777649147772</v>
      </c>
      <c r="AZ33" s="95"/>
      <c r="BA33" s="95">
        <v>2311.264220418077</v>
      </c>
      <c r="BB33" s="95"/>
      <c r="BC33" s="95">
        <v>2125.5715097500001</v>
      </c>
      <c r="BD33" s="103"/>
      <c r="BE33" s="95">
        <v>2214.1506580400001</v>
      </c>
      <c r="BF33" s="103"/>
      <c r="BG33" s="95">
        <v>2261.2779205525626</v>
      </c>
      <c r="BH33" s="103"/>
      <c r="BI33" s="95">
        <v>2443.16634273</v>
      </c>
      <c r="BJ33" s="103"/>
      <c r="BK33" s="95">
        <v>2695.2023257300002</v>
      </c>
      <c r="BL33" s="103"/>
      <c r="BM33" s="95">
        <v>2710.5205137400003</v>
      </c>
      <c r="BN33" s="103"/>
      <c r="BO33" s="95">
        <v>2814.0959347100002</v>
      </c>
      <c r="BP33" s="103"/>
      <c r="BQ33" s="84"/>
      <c r="BS33" s="84"/>
      <c r="BU33" s="84"/>
    </row>
    <row r="34" spans="1:74" s="17" customFormat="1" ht="15" customHeight="1">
      <c r="A34" s="17" t="s">
        <v>23</v>
      </c>
      <c r="C34" s="98" t="s">
        <v>1</v>
      </c>
      <c r="D34" s="92"/>
      <c r="E34" s="98" t="s">
        <v>1</v>
      </c>
      <c r="F34" s="92"/>
      <c r="G34" s="98" t="s">
        <v>1</v>
      </c>
      <c r="H34" s="92"/>
      <c r="I34" s="98" t="s">
        <v>1</v>
      </c>
      <c r="J34" s="92"/>
      <c r="K34" s="98" t="s">
        <v>1</v>
      </c>
      <c r="L34" s="92"/>
      <c r="M34" s="98" t="s">
        <v>1</v>
      </c>
      <c r="N34" s="92"/>
      <c r="O34" s="98" t="s">
        <v>1</v>
      </c>
      <c r="P34" s="92"/>
      <c r="Q34" s="98" t="s">
        <v>1</v>
      </c>
      <c r="R34" s="92"/>
      <c r="S34" s="98" t="s">
        <v>1</v>
      </c>
      <c r="T34" s="92"/>
      <c r="U34" s="98" t="s">
        <v>1</v>
      </c>
      <c r="V34" s="92"/>
      <c r="W34" s="98" t="s">
        <v>1</v>
      </c>
      <c r="X34" s="92"/>
      <c r="Y34" s="98" t="s">
        <v>1</v>
      </c>
      <c r="Z34" s="92"/>
      <c r="AA34" s="98" t="s">
        <v>1</v>
      </c>
      <c r="AB34" s="92"/>
      <c r="AC34" s="98" t="s">
        <v>1</v>
      </c>
      <c r="AD34" s="92"/>
      <c r="AE34" s="90">
        <v>3611.4</v>
      </c>
      <c r="AF34" s="92"/>
      <c r="AG34" s="92">
        <v>3650.8</v>
      </c>
      <c r="AH34" s="92"/>
      <c r="AI34" s="92">
        <v>3745.5</v>
      </c>
      <c r="AJ34" s="92"/>
      <c r="AK34" s="92">
        <v>3921.7</v>
      </c>
      <c r="AL34" s="92"/>
      <c r="AM34" s="92">
        <v>3959.2</v>
      </c>
      <c r="AN34" s="92"/>
      <c r="AO34" s="92">
        <v>3843.3272795000003</v>
      </c>
      <c r="AP34" s="92"/>
      <c r="AQ34" s="92">
        <v>4287.4180149999993</v>
      </c>
      <c r="AR34" s="92"/>
      <c r="AS34" s="98" t="s">
        <v>1</v>
      </c>
      <c r="AT34" s="92"/>
      <c r="AU34" s="98" t="s">
        <v>1</v>
      </c>
      <c r="AV34" s="91"/>
      <c r="AW34" s="92">
        <v>4044.6707971999999</v>
      </c>
      <c r="AX34" s="92"/>
      <c r="AY34" s="92">
        <v>4316.4297328700004</v>
      </c>
      <c r="AZ34" s="92"/>
      <c r="BA34" s="92">
        <v>4540.8485917947537</v>
      </c>
      <c r="BB34" s="92"/>
      <c r="BC34" s="92">
        <v>4752.2500394040289</v>
      </c>
      <c r="BD34" s="115"/>
      <c r="BE34" s="92">
        <v>4864.3635686957805</v>
      </c>
      <c r="BF34" s="115"/>
      <c r="BG34" s="92">
        <v>5052.0129182621795</v>
      </c>
      <c r="BH34" s="115"/>
      <c r="BI34" s="92">
        <v>5207.9613057457263</v>
      </c>
      <c r="BJ34" s="115"/>
      <c r="BK34" s="92">
        <v>5379.6417440498226</v>
      </c>
      <c r="BL34" s="115"/>
      <c r="BM34" s="92">
        <v>5596.392723126316</v>
      </c>
      <c r="BN34" s="115"/>
      <c r="BO34" s="92">
        <v>5785.6945409593627</v>
      </c>
      <c r="BP34" s="115"/>
      <c r="BQ34" s="65"/>
      <c r="BS34" s="65"/>
      <c r="BU34" s="65"/>
    </row>
    <row r="35" spans="1:74" s="15" customFormat="1" ht="15" customHeight="1">
      <c r="B35" s="59" t="s">
        <v>25</v>
      </c>
      <c r="C35" s="96" t="s">
        <v>1</v>
      </c>
      <c r="D35" s="95"/>
      <c r="E35" s="96" t="s">
        <v>1</v>
      </c>
      <c r="F35" s="95"/>
      <c r="G35" s="96" t="s">
        <v>1</v>
      </c>
      <c r="H35" s="95"/>
      <c r="I35" s="96" t="s">
        <v>1</v>
      </c>
      <c r="J35" s="95"/>
      <c r="K35" s="96" t="s">
        <v>1</v>
      </c>
      <c r="L35" s="95"/>
      <c r="M35" s="96" t="s">
        <v>1</v>
      </c>
      <c r="N35" s="95"/>
      <c r="O35" s="96" t="s">
        <v>1</v>
      </c>
      <c r="P35" s="95"/>
      <c r="Q35" s="96" t="s">
        <v>1</v>
      </c>
      <c r="R35" s="95"/>
      <c r="S35" s="96" t="s">
        <v>1</v>
      </c>
      <c r="T35" s="95"/>
      <c r="U35" s="96" t="s">
        <v>1</v>
      </c>
      <c r="V35" s="95"/>
      <c r="W35" s="96" t="s">
        <v>1</v>
      </c>
      <c r="X35" s="95"/>
      <c r="Y35" s="96" t="s">
        <v>1</v>
      </c>
      <c r="Z35" s="95"/>
      <c r="AA35" s="96" t="s">
        <v>1</v>
      </c>
      <c r="AB35" s="95"/>
      <c r="AC35" s="96" t="s">
        <v>1</v>
      </c>
      <c r="AD35" s="95"/>
      <c r="AE35" s="93">
        <v>2778.4</v>
      </c>
      <c r="AF35" s="95"/>
      <c r="AG35" s="95">
        <v>2710</v>
      </c>
      <c r="AH35" s="95"/>
      <c r="AI35" s="95">
        <v>2542.5</v>
      </c>
      <c r="AJ35" s="95"/>
      <c r="AK35" s="95">
        <v>2613</v>
      </c>
      <c r="AL35" s="95"/>
      <c r="AM35" s="95">
        <v>2639.2</v>
      </c>
      <c r="AN35" s="95"/>
      <c r="AO35" s="95">
        <v>2767.1352923824188</v>
      </c>
      <c r="AP35" s="95"/>
      <c r="AQ35" s="95">
        <v>3108.2109479999999</v>
      </c>
      <c r="AR35" s="95"/>
      <c r="AS35" s="96" t="s">
        <v>1</v>
      </c>
      <c r="AT35" s="95"/>
      <c r="AU35" s="96" t="s">
        <v>1</v>
      </c>
      <c r="AV35" s="94"/>
      <c r="AW35" s="96" t="s">
        <v>1</v>
      </c>
      <c r="AX35" s="95"/>
      <c r="AY35" s="95">
        <v>3027.7580816658624</v>
      </c>
      <c r="AZ35" s="95"/>
      <c r="BA35" s="95">
        <v>3242.1598054217338</v>
      </c>
      <c r="BB35" s="95"/>
      <c r="BC35" s="95">
        <v>3400.4007359931879</v>
      </c>
      <c r="BD35" s="103"/>
      <c r="BE35" s="95">
        <v>3447.1231822164445</v>
      </c>
      <c r="BF35" s="103"/>
      <c r="BG35" s="95">
        <v>3561.0181910814217</v>
      </c>
      <c r="BH35" s="103"/>
      <c r="BI35" s="95">
        <v>3548.9802525303526</v>
      </c>
      <c r="BJ35" s="103"/>
      <c r="BK35" s="95">
        <v>3628.4613279621103</v>
      </c>
      <c r="BL35" s="103"/>
      <c r="BM35" s="95">
        <v>3836.5107399917142</v>
      </c>
      <c r="BN35" s="103"/>
      <c r="BO35" s="95">
        <v>3908.1194257491284</v>
      </c>
      <c r="BP35" s="103"/>
      <c r="BQ35" s="84"/>
      <c r="BS35" s="84"/>
      <c r="BU35" s="84"/>
    </row>
    <row r="36" spans="1:74" s="15" customFormat="1" ht="15" customHeight="1">
      <c r="A36" s="63"/>
      <c r="B36" s="149" t="s">
        <v>29</v>
      </c>
      <c r="C36" s="148" t="s">
        <v>1</v>
      </c>
      <c r="D36" s="147"/>
      <c r="E36" s="148" t="s">
        <v>1</v>
      </c>
      <c r="F36" s="147"/>
      <c r="G36" s="148" t="s">
        <v>1</v>
      </c>
      <c r="H36" s="147"/>
      <c r="I36" s="148" t="s">
        <v>1</v>
      </c>
      <c r="J36" s="147"/>
      <c r="K36" s="148" t="s">
        <v>1</v>
      </c>
      <c r="L36" s="147"/>
      <c r="M36" s="148" t="s">
        <v>1</v>
      </c>
      <c r="N36" s="147"/>
      <c r="O36" s="148" t="s">
        <v>1</v>
      </c>
      <c r="P36" s="147"/>
      <c r="Q36" s="148" t="s">
        <v>1</v>
      </c>
      <c r="R36" s="147"/>
      <c r="S36" s="148" t="s">
        <v>1</v>
      </c>
      <c r="T36" s="147"/>
      <c r="U36" s="148" t="s">
        <v>1</v>
      </c>
      <c r="V36" s="147"/>
      <c r="W36" s="148" t="s">
        <v>1</v>
      </c>
      <c r="X36" s="147"/>
      <c r="Y36" s="148" t="s">
        <v>1</v>
      </c>
      <c r="Z36" s="147"/>
      <c r="AA36" s="148" t="s">
        <v>1</v>
      </c>
      <c r="AB36" s="147"/>
      <c r="AC36" s="148" t="s">
        <v>1</v>
      </c>
      <c r="AD36" s="147"/>
      <c r="AE36" s="150">
        <v>833</v>
      </c>
      <c r="AF36" s="147"/>
      <c r="AG36" s="147">
        <v>940.8</v>
      </c>
      <c r="AH36" s="147"/>
      <c r="AI36" s="147">
        <v>1203</v>
      </c>
      <c r="AJ36" s="147"/>
      <c r="AK36" s="147">
        <v>1308.7</v>
      </c>
      <c r="AL36" s="147"/>
      <c r="AM36" s="147">
        <v>1320</v>
      </c>
      <c r="AN36" s="147"/>
      <c r="AO36" s="147">
        <v>1076.1919871175812</v>
      </c>
      <c r="AP36" s="147"/>
      <c r="AQ36" s="147">
        <v>1179.2070669999998</v>
      </c>
      <c r="AR36" s="147"/>
      <c r="AS36" s="148" t="s">
        <v>1</v>
      </c>
      <c r="AT36" s="147"/>
      <c r="AU36" s="148" t="s">
        <v>1</v>
      </c>
      <c r="AV36" s="146"/>
      <c r="AW36" s="148" t="s">
        <v>1</v>
      </c>
      <c r="AX36" s="147"/>
      <c r="AY36" s="147">
        <v>1288.6716512041378</v>
      </c>
      <c r="AZ36" s="147"/>
      <c r="BA36" s="147">
        <v>1298.6887863730199</v>
      </c>
      <c r="BB36" s="147"/>
      <c r="BC36" s="147">
        <v>1351.849303410841</v>
      </c>
      <c r="BD36" s="151"/>
      <c r="BE36" s="147">
        <v>1417.2403864793362</v>
      </c>
      <c r="BF36" s="151"/>
      <c r="BG36" s="147">
        <v>1490.9947271807575</v>
      </c>
      <c r="BH36" s="151"/>
      <c r="BI36" s="147">
        <v>1658.9810532153742</v>
      </c>
      <c r="BJ36" s="151"/>
      <c r="BK36" s="147">
        <v>1751.1804160877118</v>
      </c>
      <c r="BL36" s="151"/>
      <c r="BM36" s="147">
        <v>1759.8819831346016</v>
      </c>
      <c r="BN36" s="151"/>
      <c r="BO36" s="147">
        <v>1877.5751152102348</v>
      </c>
      <c r="BP36" s="151"/>
      <c r="BQ36" s="84"/>
      <c r="BS36" s="84"/>
      <c r="BU36" s="84"/>
    </row>
    <row r="37" spans="1:74" s="137" customFormat="1" ht="18" customHeight="1">
      <c r="A37" s="136">
        <v>1</v>
      </c>
      <c r="B37" s="137" t="s">
        <v>53</v>
      </c>
      <c r="C37" s="138"/>
      <c r="D37" s="139"/>
      <c r="E37" s="138"/>
      <c r="F37" s="139"/>
      <c r="G37" s="138"/>
      <c r="H37" s="139"/>
      <c r="I37" s="138"/>
      <c r="J37" s="139"/>
      <c r="K37" s="138"/>
      <c r="L37" s="139"/>
      <c r="M37" s="138"/>
      <c r="N37" s="139"/>
      <c r="O37" s="138"/>
      <c r="P37" s="139"/>
      <c r="Q37" s="138"/>
      <c r="R37" s="139"/>
      <c r="S37" s="138"/>
      <c r="T37" s="139"/>
      <c r="U37" s="138"/>
      <c r="V37" s="139"/>
      <c r="W37" s="138"/>
      <c r="X37" s="139"/>
      <c r="Y37" s="138"/>
      <c r="Z37" s="139"/>
      <c r="AA37" s="138"/>
      <c r="AB37" s="139"/>
      <c r="AC37" s="138"/>
      <c r="AD37" s="139"/>
      <c r="AE37" s="138"/>
      <c r="AF37" s="139"/>
      <c r="AG37" s="138"/>
      <c r="AH37" s="139"/>
      <c r="AI37" s="138"/>
      <c r="AJ37" s="139"/>
      <c r="AK37" s="138"/>
      <c r="AL37" s="139"/>
      <c r="AM37" s="138"/>
      <c r="AN37" s="139"/>
      <c r="AO37" s="138"/>
      <c r="AP37" s="139"/>
      <c r="AQ37" s="138"/>
      <c r="AR37" s="139"/>
      <c r="AS37" s="138"/>
      <c r="AT37" s="139"/>
      <c r="AU37" s="138"/>
      <c r="AV37" s="139"/>
      <c r="AW37" s="138"/>
      <c r="AX37" s="139"/>
      <c r="AZ37" s="77"/>
      <c r="BA37" s="138"/>
      <c r="BB37" s="139"/>
      <c r="BC37" s="138"/>
      <c r="BD37" s="139"/>
      <c r="BE37" s="138"/>
      <c r="BF37" s="139"/>
      <c r="BG37" s="138"/>
      <c r="BH37" s="139"/>
      <c r="BI37" s="138"/>
      <c r="BJ37" s="139"/>
      <c r="BK37" s="138"/>
      <c r="BL37" s="139"/>
      <c r="BM37" s="138"/>
      <c r="BN37" s="139"/>
      <c r="BO37" s="138"/>
      <c r="BP37" s="139"/>
      <c r="BQ37" s="138"/>
      <c r="BR37" s="139"/>
      <c r="BS37" s="138"/>
      <c r="BT37" s="139"/>
      <c r="BU37" s="138"/>
      <c r="BV37" s="139"/>
    </row>
    <row r="38" spans="1:74" s="137" customFormat="1" ht="15" customHeight="1">
      <c r="A38" s="136">
        <v>2</v>
      </c>
      <c r="B38" s="137" t="s">
        <v>54</v>
      </c>
      <c r="C38" s="138"/>
      <c r="D38" s="139"/>
      <c r="E38" s="138"/>
      <c r="F38" s="139"/>
      <c r="G38" s="138"/>
      <c r="H38" s="139"/>
      <c r="I38" s="138"/>
      <c r="J38" s="139"/>
      <c r="K38" s="138"/>
      <c r="L38" s="139"/>
      <c r="M38" s="138"/>
      <c r="N38" s="139"/>
      <c r="O38" s="138"/>
      <c r="P38" s="139"/>
      <c r="Q38" s="138"/>
      <c r="R38" s="139"/>
      <c r="S38" s="138"/>
      <c r="T38" s="139"/>
      <c r="U38" s="138"/>
      <c r="V38" s="139"/>
      <c r="W38" s="138"/>
      <c r="X38" s="139"/>
      <c r="Y38" s="138"/>
      <c r="Z38" s="139"/>
      <c r="AA38" s="138"/>
      <c r="AB38" s="139"/>
      <c r="AC38" s="138"/>
      <c r="AD38" s="139"/>
      <c r="AE38" s="138"/>
      <c r="AF38" s="139"/>
      <c r="AG38" s="138"/>
      <c r="AH38" s="139"/>
      <c r="AI38" s="138"/>
      <c r="AJ38" s="139"/>
      <c r="AK38" s="138"/>
      <c r="AL38" s="139"/>
      <c r="AM38" s="138"/>
      <c r="AN38" s="139"/>
      <c r="AO38" s="138"/>
      <c r="AP38" s="139"/>
      <c r="AQ38" s="138"/>
      <c r="AR38" s="139"/>
      <c r="AS38" s="138"/>
      <c r="AT38" s="139"/>
      <c r="AU38" s="138"/>
      <c r="AV38" s="139"/>
      <c r="AW38" s="138"/>
      <c r="AX38" s="139"/>
      <c r="AZ38" s="77"/>
      <c r="BA38" s="138"/>
      <c r="BB38" s="139"/>
      <c r="BC38" s="138"/>
      <c r="BD38" s="139"/>
      <c r="BE38" s="138"/>
      <c r="BF38" s="139"/>
      <c r="BG38" s="138"/>
      <c r="BH38" s="139"/>
      <c r="BI38" s="138"/>
      <c r="BJ38" s="139"/>
      <c r="BK38" s="138"/>
      <c r="BL38" s="139"/>
      <c r="BM38" s="138"/>
      <c r="BN38" s="139"/>
      <c r="BO38" s="138"/>
      <c r="BP38" s="139"/>
      <c r="BQ38" s="138"/>
      <c r="BR38" s="139"/>
      <c r="BS38" s="138"/>
      <c r="BT38" s="139"/>
      <c r="BU38" s="138"/>
      <c r="BV38" s="139"/>
    </row>
    <row r="39" spans="1:74" s="137" customFormat="1" ht="15" customHeight="1">
      <c r="A39" s="136">
        <v>3</v>
      </c>
      <c r="B39" s="137" t="s">
        <v>55</v>
      </c>
      <c r="C39" s="138"/>
      <c r="D39" s="139"/>
      <c r="E39" s="138"/>
      <c r="F39" s="139"/>
      <c r="G39" s="138"/>
      <c r="H39" s="139"/>
      <c r="I39" s="138"/>
      <c r="J39" s="139"/>
      <c r="K39" s="138"/>
      <c r="L39" s="139"/>
      <c r="M39" s="138"/>
      <c r="N39" s="139"/>
      <c r="O39" s="138"/>
      <c r="P39" s="139"/>
      <c r="Q39" s="138"/>
      <c r="R39" s="139"/>
      <c r="S39" s="138"/>
      <c r="T39" s="139"/>
      <c r="U39" s="138"/>
      <c r="V39" s="139"/>
      <c r="W39" s="138"/>
      <c r="X39" s="139"/>
      <c r="Y39" s="138"/>
      <c r="Z39" s="139"/>
      <c r="AA39" s="138"/>
      <c r="AB39" s="139"/>
      <c r="AC39" s="138"/>
      <c r="AD39" s="139"/>
      <c r="AE39" s="138"/>
      <c r="AF39" s="139"/>
      <c r="AG39" s="138"/>
      <c r="AH39" s="139"/>
      <c r="AI39" s="138"/>
      <c r="AJ39" s="139"/>
      <c r="AK39" s="138"/>
      <c r="AL39" s="139"/>
      <c r="AM39" s="138"/>
      <c r="AN39" s="139"/>
      <c r="AO39" s="138"/>
      <c r="AP39" s="139"/>
      <c r="AQ39" s="138"/>
      <c r="AR39" s="139"/>
      <c r="AS39" s="138"/>
      <c r="AT39" s="139"/>
      <c r="AU39" s="138"/>
      <c r="AV39" s="139"/>
      <c r="AW39" s="138"/>
      <c r="AX39" s="139"/>
      <c r="AZ39" s="77"/>
      <c r="BA39" s="138"/>
      <c r="BB39" s="139"/>
      <c r="BC39" s="138"/>
      <c r="BD39" s="139"/>
      <c r="BE39" s="138"/>
      <c r="BF39" s="139"/>
      <c r="BG39" s="138"/>
      <c r="BH39" s="139"/>
      <c r="BI39" s="138"/>
      <c r="BJ39" s="139"/>
      <c r="BK39" s="138"/>
      <c r="BL39" s="139"/>
      <c r="BM39" s="138"/>
      <c r="BN39" s="139"/>
      <c r="BO39" s="138"/>
      <c r="BP39" s="139"/>
      <c r="BQ39" s="138"/>
      <c r="BR39" s="139"/>
      <c r="BS39" s="138"/>
      <c r="BT39" s="139"/>
      <c r="BU39" s="138"/>
      <c r="BV39" s="139"/>
    </row>
    <row r="40" spans="1:74" s="137" customFormat="1" ht="15" customHeight="1">
      <c r="A40" s="136">
        <v>4</v>
      </c>
      <c r="B40" s="137" t="s">
        <v>56</v>
      </c>
      <c r="C40" s="138"/>
      <c r="D40" s="139"/>
      <c r="E40" s="138"/>
      <c r="F40" s="139"/>
      <c r="G40" s="138"/>
      <c r="H40" s="139"/>
      <c r="I40" s="138"/>
      <c r="J40" s="139"/>
      <c r="K40" s="138"/>
      <c r="L40" s="139"/>
      <c r="M40" s="138"/>
      <c r="N40" s="139"/>
      <c r="O40" s="138"/>
      <c r="P40" s="139"/>
      <c r="Q40" s="138"/>
      <c r="R40" s="139"/>
      <c r="S40" s="138"/>
      <c r="T40" s="139"/>
      <c r="U40" s="138"/>
      <c r="V40" s="139"/>
      <c r="W40" s="138"/>
      <c r="X40" s="139"/>
      <c r="Y40" s="138"/>
      <c r="Z40" s="139"/>
      <c r="AA40" s="138"/>
      <c r="AB40" s="139"/>
      <c r="AC40" s="138"/>
      <c r="AD40" s="139"/>
      <c r="AE40" s="138"/>
      <c r="AF40" s="139"/>
      <c r="AG40" s="138"/>
      <c r="AH40" s="139"/>
      <c r="AI40" s="138"/>
      <c r="AJ40" s="139"/>
      <c r="AK40" s="138"/>
      <c r="AL40" s="139"/>
      <c r="AM40" s="138"/>
      <c r="AN40" s="139"/>
      <c r="AO40" s="138"/>
      <c r="AP40" s="139"/>
      <c r="AQ40" s="138"/>
      <c r="AR40" s="139"/>
      <c r="AS40" s="138"/>
      <c r="AT40" s="139"/>
      <c r="AU40" s="138"/>
      <c r="AV40" s="139"/>
      <c r="AW40" s="138"/>
      <c r="AX40" s="139"/>
      <c r="AZ40" s="77"/>
      <c r="BA40" s="138"/>
      <c r="BB40" s="139"/>
      <c r="BC40" s="138"/>
      <c r="BD40" s="139"/>
      <c r="BE40" s="138"/>
      <c r="BF40" s="139"/>
      <c r="BG40" s="138"/>
      <c r="BH40" s="139"/>
      <c r="BI40" s="138"/>
      <c r="BJ40" s="139"/>
      <c r="BK40" s="138"/>
      <c r="BL40" s="139"/>
      <c r="BM40" s="138"/>
      <c r="BN40" s="139"/>
      <c r="BO40" s="138"/>
      <c r="BP40" s="139"/>
      <c r="BQ40" s="138"/>
      <c r="BR40" s="139"/>
      <c r="BS40" s="138"/>
      <c r="BT40" s="139"/>
      <c r="BU40" s="138"/>
      <c r="BV40" s="139"/>
    </row>
    <row r="41" spans="1:74" s="137" customFormat="1" ht="15" customHeight="1">
      <c r="A41" s="136">
        <v>5</v>
      </c>
      <c r="B41" s="137" t="s">
        <v>41</v>
      </c>
      <c r="C41" s="138"/>
      <c r="D41" s="139"/>
      <c r="E41" s="138"/>
      <c r="F41" s="139"/>
      <c r="G41" s="138"/>
      <c r="H41" s="139"/>
      <c r="I41" s="138"/>
      <c r="J41" s="139"/>
      <c r="K41" s="138"/>
      <c r="L41" s="139"/>
      <c r="M41" s="138"/>
      <c r="N41" s="139"/>
      <c r="O41" s="138"/>
      <c r="P41" s="139"/>
      <c r="Q41" s="138"/>
      <c r="R41" s="139"/>
      <c r="S41" s="138"/>
      <c r="T41" s="139"/>
      <c r="U41" s="138"/>
      <c r="V41" s="139"/>
      <c r="W41" s="138"/>
      <c r="X41" s="139"/>
      <c r="Y41" s="138"/>
      <c r="Z41" s="139"/>
      <c r="AA41" s="138"/>
      <c r="AB41" s="139"/>
      <c r="AC41" s="138"/>
      <c r="AD41" s="139"/>
      <c r="AE41" s="138"/>
      <c r="AF41" s="139"/>
      <c r="AG41" s="138"/>
      <c r="AH41" s="139"/>
      <c r="AI41" s="138"/>
      <c r="AJ41" s="139"/>
      <c r="AK41" s="138"/>
      <c r="AL41" s="139"/>
      <c r="AM41" s="138"/>
      <c r="AN41" s="139"/>
      <c r="AO41" s="138"/>
      <c r="AP41" s="139"/>
      <c r="AQ41" s="138"/>
      <c r="AR41" s="139"/>
      <c r="AS41" s="138"/>
      <c r="AT41" s="139"/>
      <c r="AU41" s="138"/>
      <c r="AV41" s="139"/>
      <c r="AW41" s="138"/>
      <c r="AX41" s="139"/>
      <c r="AZ41" s="77"/>
      <c r="BA41" s="138"/>
      <c r="BB41" s="139"/>
      <c r="BC41" s="138"/>
      <c r="BD41" s="139"/>
      <c r="BE41" s="138"/>
      <c r="BF41" s="139"/>
      <c r="BG41" s="138"/>
      <c r="BH41" s="139"/>
      <c r="BI41" s="138"/>
      <c r="BJ41" s="139"/>
      <c r="BK41" s="138"/>
      <c r="BL41" s="139"/>
      <c r="BM41" s="138"/>
      <c r="BN41" s="139"/>
      <c r="BO41" s="138"/>
      <c r="BP41" s="139"/>
      <c r="BQ41" s="138"/>
      <c r="BR41" s="139"/>
      <c r="BS41" s="138"/>
      <c r="BT41" s="139"/>
      <c r="BU41" s="138"/>
      <c r="BV41" s="139"/>
    </row>
    <row r="42" spans="1:74" s="137" customFormat="1" ht="15" customHeight="1">
      <c r="A42" s="137" t="s">
        <v>1</v>
      </c>
      <c r="B42" s="137" t="s">
        <v>49</v>
      </c>
      <c r="C42" s="140"/>
      <c r="D42" s="77"/>
      <c r="E42" s="140"/>
      <c r="F42" s="77"/>
      <c r="G42" s="140"/>
      <c r="H42" s="77"/>
      <c r="I42" s="140"/>
      <c r="J42" s="77"/>
      <c r="K42" s="140"/>
      <c r="L42" s="77"/>
      <c r="M42" s="140"/>
      <c r="N42" s="77"/>
      <c r="O42" s="140"/>
      <c r="P42" s="77"/>
      <c r="Q42" s="140"/>
      <c r="R42" s="77"/>
      <c r="S42" s="140"/>
      <c r="T42" s="77"/>
      <c r="U42" s="140"/>
      <c r="V42" s="77"/>
      <c r="W42" s="140"/>
      <c r="X42" s="77"/>
      <c r="Y42" s="140"/>
      <c r="Z42" s="77"/>
    </row>
    <row r="43" spans="1:74" s="137" customFormat="1" ht="15" customHeight="1">
      <c r="C43" s="140"/>
      <c r="D43" s="77"/>
      <c r="E43" s="140"/>
      <c r="F43" s="77"/>
      <c r="G43" s="140"/>
      <c r="H43" s="77"/>
      <c r="I43" s="140"/>
      <c r="J43" s="77"/>
      <c r="K43" s="140"/>
      <c r="L43" s="77"/>
      <c r="M43" s="140"/>
      <c r="N43" s="77"/>
      <c r="O43" s="140"/>
      <c r="P43" s="77"/>
      <c r="Q43" s="140"/>
      <c r="R43" s="77"/>
      <c r="S43" s="140"/>
      <c r="T43" s="77"/>
      <c r="U43" s="140"/>
      <c r="V43" s="77"/>
      <c r="W43" s="140"/>
      <c r="X43" s="77"/>
      <c r="Y43" s="140"/>
      <c r="Z43" s="77"/>
    </row>
    <row r="44" spans="1:74" s="137" customFormat="1" ht="15" customHeight="1">
      <c r="A44" s="137" t="s">
        <v>87</v>
      </c>
      <c r="D44" s="136"/>
      <c r="E44" s="138"/>
      <c r="F44" s="139"/>
      <c r="G44" s="138"/>
      <c r="H44" s="139"/>
      <c r="I44" s="138"/>
      <c r="J44" s="139"/>
      <c r="K44" s="138"/>
      <c r="L44" s="139"/>
      <c r="N44" s="77"/>
      <c r="O44" s="138"/>
      <c r="P44" s="139"/>
      <c r="Q44" s="138"/>
      <c r="R44" s="139"/>
      <c r="S44" s="138"/>
      <c r="T44" s="77"/>
      <c r="V44" s="77"/>
      <c r="X44" s="77"/>
      <c r="Z44" s="77"/>
      <c r="AB44" s="139"/>
      <c r="AC44" s="138"/>
      <c r="AD44" s="139"/>
      <c r="AE44" s="138"/>
      <c r="AF44" s="139"/>
      <c r="AG44" s="138"/>
      <c r="AH44" s="139"/>
    </row>
    <row r="45" spans="1:74" s="137" customFormat="1" ht="15" customHeight="1">
      <c r="A45" s="141" t="s">
        <v>13</v>
      </c>
      <c r="C45" s="142"/>
      <c r="D45" s="142"/>
      <c r="E45" s="142"/>
      <c r="F45" s="142"/>
      <c r="G45" s="138"/>
      <c r="H45" s="139"/>
      <c r="I45" s="138"/>
      <c r="J45" s="139"/>
      <c r="K45" s="138"/>
      <c r="L45" s="139"/>
      <c r="N45" s="77"/>
      <c r="O45" s="142"/>
      <c r="P45" s="142"/>
      <c r="Q45" s="142"/>
      <c r="R45" s="142"/>
      <c r="S45" s="142"/>
      <c r="T45" s="142"/>
      <c r="U45" s="142"/>
      <c r="V45" s="142"/>
      <c r="X45" s="142">
        <f>X33-X29</f>
        <v>0</v>
      </c>
      <c r="Y45" s="142"/>
      <c r="Z45" s="142"/>
      <c r="AA45" s="142"/>
      <c r="AB45" s="142"/>
      <c r="AC45" s="142"/>
      <c r="AD45" s="142"/>
      <c r="AE45" s="142"/>
      <c r="AF45" s="142"/>
      <c r="AG45" s="143"/>
      <c r="AH45" s="142"/>
    </row>
    <row r="46" spans="1:74" s="137" customFormat="1" ht="15" customHeight="1">
      <c r="A46" s="141" t="s">
        <v>14</v>
      </c>
      <c r="B46" s="144"/>
      <c r="D46" s="77"/>
      <c r="E46" s="138"/>
      <c r="F46" s="139"/>
      <c r="G46" s="138"/>
      <c r="H46" s="139"/>
      <c r="I46" s="138"/>
      <c r="J46" s="139"/>
      <c r="K46" s="138"/>
      <c r="L46" s="139"/>
      <c r="N46" s="77"/>
      <c r="O46" s="138"/>
      <c r="P46" s="139"/>
      <c r="Q46" s="138"/>
      <c r="R46" s="139"/>
      <c r="S46" s="138"/>
      <c r="T46" s="77"/>
      <c r="V46" s="77"/>
      <c r="X46" s="77"/>
      <c r="Z46" s="77"/>
      <c r="AB46" s="77"/>
      <c r="AC46" s="138"/>
      <c r="AD46" s="139"/>
      <c r="AE46" s="138"/>
      <c r="AF46" s="139"/>
      <c r="AG46" s="138"/>
      <c r="AH46" s="139"/>
    </row>
    <row r="47" spans="1:74" s="50" customFormat="1" ht="13.5" customHeight="1">
      <c r="A47" s="141" t="s">
        <v>81</v>
      </c>
      <c r="C47" s="73"/>
      <c r="D47" s="76"/>
      <c r="E47" s="74"/>
      <c r="F47" s="75"/>
      <c r="G47" s="74"/>
      <c r="H47" s="75"/>
      <c r="I47" s="74"/>
      <c r="J47" s="75"/>
      <c r="K47" s="74"/>
      <c r="L47" s="75"/>
      <c r="M47" s="73"/>
      <c r="N47" s="76"/>
      <c r="O47" s="74"/>
      <c r="P47" s="75"/>
      <c r="Q47" s="74"/>
      <c r="R47" s="75"/>
      <c r="S47" s="74"/>
      <c r="T47" s="77"/>
      <c r="V47" s="77"/>
      <c r="X47" s="77"/>
      <c r="Z47" s="77"/>
      <c r="AA47" s="73"/>
      <c r="AB47" s="76"/>
      <c r="AC47" s="74"/>
      <c r="AD47" s="75"/>
      <c r="AE47" s="74"/>
      <c r="AF47" s="75"/>
      <c r="AG47" s="74"/>
      <c r="AH47" s="75"/>
    </row>
    <row r="48" spans="1:74" s="73" customFormat="1" ht="13.5" customHeight="1">
      <c r="A48" s="50"/>
      <c r="D48" s="76"/>
      <c r="E48" s="74"/>
      <c r="F48" s="75"/>
      <c r="G48" s="74"/>
      <c r="H48" s="75"/>
      <c r="I48" s="74"/>
      <c r="J48" s="75"/>
      <c r="K48" s="74"/>
      <c r="L48" s="75"/>
      <c r="N48" s="76"/>
      <c r="O48" s="74"/>
      <c r="P48" s="75"/>
      <c r="Q48" s="74"/>
      <c r="R48" s="75"/>
      <c r="S48" s="74"/>
      <c r="T48" s="76"/>
      <c r="V48" s="76"/>
      <c r="X48" s="76"/>
      <c r="Z48" s="76"/>
      <c r="AB48" s="76"/>
      <c r="AC48" s="74"/>
      <c r="AD48" s="75"/>
      <c r="AE48" s="74"/>
      <c r="AF48" s="75"/>
      <c r="AG48" s="74"/>
      <c r="AH48" s="75"/>
    </row>
    <row r="49" spans="1:68" s="50" customFormat="1" ht="13.5" customHeight="1">
      <c r="C49" s="73"/>
      <c r="D49" s="76"/>
      <c r="E49" s="74"/>
      <c r="F49" s="75"/>
      <c r="G49" s="74"/>
      <c r="H49" s="75"/>
      <c r="I49" s="74"/>
      <c r="J49" s="75"/>
      <c r="K49" s="74"/>
      <c r="L49" s="75"/>
      <c r="N49" s="77"/>
      <c r="P49" s="77"/>
      <c r="R49" s="77"/>
      <c r="S49" s="74"/>
      <c r="T49" s="77"/>
      <c r="V49" s="77"/>
      <c r="X49" s="77"/>
      <c r="Z49" s="77"/>
      <c r="AA49" s="73"/>
      <c r="AB49" s="76"/>
      <c r="AC49" s="74"/>
      <c r="AD49" s="75"/>
      <c r="AE49" s="74"/>
      <c r="AF49" s="75"/>
      <c r="AG49" s="74"/>
      <c r="AH49" s="75"/>
    </row>
    <row r="50" spans="1:68" s="50" customFormat="1" ht="13.5" customHeight="1">
      <c r="C50" s="73"/>
      <c r="D50" s="76"/>
      <c r="E50" s="74"/>
      <c r="F50" s="75"/>
      <c r="G50" s="74"/>
      <c r="H50" s="75"/>
      <c r="I50" s="74"/>
      <c r="J50" s="75"/>
      <c r="K50" s="74"/>
      <c r="L50" s="75"/>
      <c r="M50" s="73"/>
      <c r="N50" s="76"/>
      <c r="O50" s="73"/>
      <c r="P50" s="76"/>
      <c r="Q50" s="73"/>
      <c r="R50" s="76"/>
      <c r="S50" s="73"/>
      <c r="T50" s="76"/>
      <c r="U50" s="73"/>
      <c r="V50" s="76"/>
      <c r="W50" s="73"/>
      <c r="X50" s="76"/>
      <c r="Y50" s="73"/>
      <c r="Z50" s="76"/>
      <c r="AA50" s="73"/>
      <c r="AB50" s="76"/>
      <c r="AC50" s="74"/>
      <c r="AD50" s="75"/>
      <c r="AE50" s="74"/>
      <c r="AF50" s="75"/>
      <c r="AG50" s="74"/>
      <c r="AH50" s="75"/>
    </row>
    <row r="51" spans="1:68">
      <c r="AW51" s="50"/>
      <c r="AX51" s="50"/>
      <c r="AY51" s="50"/>
      <c r="AZ51" s="50"/>
      <c r="BA51" s="50"/>
      <c r="BB51" s="50"/>
      <c r="BC51" s="50"/>
      <c r="BD51" s="50"/>
      <c r="BE51" s="50"/>
      <c r="BF51" s="50"/>
      <c r="BG51" s="50"/>
      <c r="BH51" s="50"/>
      <c r="BI51" s="50"/>
      <c r="BJ51" s="50"/>
      <c r="BK51" s="50"/>
      <c r="BL51" s="50"/>
      <c r="BM51" s="50"/>
      <c r="BN51" s="50"/>
      <c r="BO51" s="50"/>
      <c r="BP51" s="50"/>
    </row>
    <row r="60" spans="1:68">
      <c r="A60" s="12"/>
      <c r="B60" s="12"/>
    </row>
    <row r="63" spans="1:68">
      <c r="A63" s="13"/>
      <c r="B63" s="13"/>
    </row>
    <row r="64" spans="1:68">
      <c r="A64" s="12"/>
      <c r="B64" s="12"/>
    </row>
    <row r="65" spans="1:68">
      <c r="A65" s="12"/>
      <c r="B65" s="12"/>
    </row>
    <row r="66" spans="1:68">
      <c r="A66" s="12"/>
      <c r="B66" s="12"/>
    </row>
    <row r="67" spans="1:68">
      <c r="A67" s="12"/>
      <c r="B67" s="12"/>
    </row>
    <row r="70" spans="1:68" s="12" customFormat="1" ht="13.5" customHeight="1">
      <c r="AW70" s="9"/>
      <c r="AX70" s="9"/>
      <c r="AY70" s="9"/>
      <c r="AZ70" s="9"/>
      <c r="BA70" s="9"/>
      <c r="BB70" s="9"/>
      <c r="BC70" s="9"/>
      <c r="BD70" s="9"/>
      <c r="BE70" s="9"/>
      <c r="BF70" s="9"/>
      <c r="BG70" s="9"/>
      <c r="BH70" s="9"/>
      <c r="BI70" s="9"/>
      <c r="BJ70" s="9"/>
      <c r="BK70" s="9"/>
      <c r="BL70" s="9"/>
      <c r="BM70" s="9"/>
      <c r="BN70" s="9"/>
      <c r="BO70" s="9"/>
      <c r="BP70" s="9"/>
    </row>
    <row r="71" spans="1:68" s="12" customFormat="1" ht="13.5" customHeight="1"/>
    <row r="72" spans="1:68" s="12" customFormat="1" ht="13.5" customHeight="1"/>
    <row r="73" spans="1:68">
      <c r="AW73" s="12"/>
      <c r="AX73" s="12"/>
      <c r="AY73" s="12"/>
      <c r="AZ73" s="12"/>
      <c r="BA73" s="12"/>
      <c r="BB73" s="12"/>
      <c r="BC73" s="12"/>
      <c r="BD73" s="12"/>
      <c r="BE73" s="12"/>
      <c r="BF73" s="12"/>
      <c r="BG73" s="12"/>
      <c r="BH73" s="12"/>
      <c r="BI73" s="12"/>
      <c r="BJ73" s="12"/>
      <c r="BK73" s="12"/>
      <c r="BL73" s="12"/>
      <c r="BM73" s="12"/>
      <c r="BN73" s="12"/>
      <c r="BO73" s="12"/>
      <c r="BP73" s="12"/>
    </row>
  </sheetData>
  <dataConsolidate/>
  <mergeCells count="29">
    <mergeCell ref="BI3:BJ3"/>
    <mergeCell ref="BC3:BD3"/>
    <mergeCell ref="BA3:BB3"/>
    <mergeCell ref="BG3:BH3"/>
    <mergeCell ref="AW3:AX3"/>
    <mergeCell ref="AS3:AT3"/>
    <mergeCell ref="AU3:AV3"/>
    <mergeCell ref="BE3:BF3"/>
    <mergeCell ref="C3:D3"/>
    <mergeCell ref="E3:F3"/>
    <mergeCell ref="G3:H3"/>
    <mergeCell ref="I3:J3"/>
    <mergeCell ref="K3:L3"/>
    <mergeCell ref="M3:N3"/>
    <mergeCell ref="AK3:AL3"/>
    <mergeCell ref="AM3:AN3"/>
    <mergeCell ref="AO3:AP3"/>
    <mergeCell ref="AQ3:AR3"/>
    <mergeCell ref="O3:P3"/>
    <mergeCell ref="Q3:R3"/>
    <mergeCell ref="S3:T3"/>
    <mergeCell ref="AE3:AF3"/>
    <mergeCell ref="AG3:AH3"/>
    <mergeCell ref="AI3:AJ3"/>
    <mergeCell ref="U3:V3"/>
    <mergeCell ref="W3:X3"/>
    <mergeCell ref="Y3:Z3"/>
    <mergeCell ref="AA3:AB3"/>
    <mergeCell ref="AC3:AD3"/>
  </mergeCells>
  <hyperlinks>
    <hyperlink ref="A46" r:id="rId1" display="mailto:verkehr@bfs.admin.ch"/>
    <hyperlink ref="BP1" location="Contenu!A1" display="◄"/>
  </hyperlinks>
  <pageMargins left="0.70866141732283472" right="0.70866141732283472" top="0.78740157480314965" bottom="0.78740157480314965" header="0.31496062992125984" footer="0.31496062992125984"/>
  <pageSetup paperSize="9" scale="56"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52"/>
  <sheetViews>
    <sheetView workbookViewId="0"/>
  </sheetViews>
  <sheetFormatPr baseColWidth="10" defaultColWidth="9" defaultRowHeight="12.75"/>
  <cols>
    <col min="1" max="1" width="2.28515625" style="9" customWidth="1"/>
    <col min="2" max="2" width="54" style="9" customWidth="1"/>
    <col min="3" max="3" width="13.28515625" style="9" customWidth="1"/>
    <col min="4" max="4" width="1.7109375" style="9" customWidth="1"/>
    <col min="5" max="5" width="13.28515625" style="9" customWidth="1"/>
    <col min="6" max="6" width="1.7109375" style="9" customWidth="1"/>
    <col min="7" max="7" width="13.28515625" style="9" customWidth="1"/>
    <col min="8" max="8" width="1.7109375" style="9" customWidth="1"/>
    <col min="9" max="9" width="13.28515625" style="9" customWidth="1"/>
    <col min="10" max="10" width="1.7109375" style="9" customWidth="1"/>
    <col min="11" max="11" width="13.28515625" style="9" customWidth="1"/>
    <col min="12" max="12" width="1.7109375" style="9" customWidth="1"/>
    <col min="13" max="249" width="11.42578125" style="9" customWidth="1"/>
    <col min="250" max="250" width="2.28515625" style="9" customWidth="1"/>
    <col min="251" max="251" width="30.7109375" style="9" customWidth="1"/>
    <col min="252" max="252" width="9" style="9" customWidth="1"/>
    <col min="253" max="253" width="1.7109375" style="9" customWidth="1"/>
    <col min="254" max="16384" width="9" style="9"/>
  </cols>
  <sheetData>
    <row r="1" spans="1:14" ht="18" customHeight="1">
      <c r="A1" s="19" t="s">
        <v>86</v>
      </c>
      <c r="B1" s="8"/>
      <c r="L1" s="35" t="s">
        <v>0</v>
      </c>
    </row>
    <row r="2" spans="1:14" ht="15" customHeight="1">
      <c r="A2" s="11" t="s">
        <v>16</v>
      </c>
      <c r="B2" s="11"/>
      <c r="L2" s="36" t="s">
        <v>3</v>
      </c>
    </row>
    <row r="3" spans="1:14" s="54" customFormat="1" ht="15" customHeight="1">
      <c r="A3" s="52"/>
      <c r="B3" s="53"/>
      <c r="C3" s="175" t="s">
        <v>34</v>
      </c>
      <c r="D3" s="176"/>
      <c r="E3" s="179" t="s">
        <v>35</v>
      </c>
      <c r="F3" s="179"/>
      <c r="G3" s="179"/>
      <c r="H3" s="179"/>
      <c r="I3" s="179"/>
      <c r="J3" s="179"/>
      <c r="K3" s="179"/>
      <c r="L3" s="179"/>
    </row>
    <row r="4" spans="1:14" s="57" customFormat="1" ht="27.75" customHeight="1">
      <c r="A4" s="55"/>
      <c r="B4" s="56"/>
      <c r="C4" s="177"/>
      <c r="D4" s="178"/>
      <c r="E4" s="180" t="s">
        <v>36</v>
      </c>
      <c r="F4" s="180"/>
      <c r="G4" s="180" t="s">
        <v>37</v>
      </c>
      <c r="H4" s="180"/>
      <c r="I4" s="180" t="s">
        <v>38</v>
      </c>
      <c r="J4" s="180"/>
      <c r="K4" s="180" t="s">
        <v>39</v>
      </c>
      <c r="L4" s="180"/>
    </row>
    <row r="5" spans="1:14" s="15" customFormat="1" ht="18" customHeight="1">
      <c r="A5" s="66" t="s">
        <v>17</v>
      </c>
      <c r="B5" s="64"/>
      <c r="C5" s="87">
        <v>12701.517199924139</v>
      </c>
      <c r="D5" s="88"/>
      <c r="E5" s="89">
        <v>6547.6809646527399</v>
      </c>
      <c r="F5" s="89"/>
      <c r="G5" s="89">
        <v>1116.770486046159</v>
      </c>
      <c r="H5" s="89"/>
      <c r="I5" s="89">
        <v>5562.9179821667367</v>
      </c>
      <c r="J5" s="89"/>
      <c r="K5" s="89">
        <v>2801.420344733197</v>
      </c>
      <c r="L5" s="64"/>
    </row>
    <row r="6" spans="1:14" s="17" customFormat="1" ht="15" customHeight="1">
      <c r="B6" s="125" t="s">
        <v>69</v>
      </c>
      <c r="C6" s="104">
        <v>8616.5235551847236</v>
      </c>
      <c r="D6" s="105"/>
      <c r="E6" s="106">
        <v>5287.3255982233222</v>
      </c>
      <c r="F6" s="106"/>
      <c r="G6" s="106">
        <v>1106.041591696159</v>
      </c>
      <c r="H6" s="106"/>
      <c r="I6" s="106">
        <v>2748.822047456737</v>
      </c>
      <c r="J6" s="106"/>
      <c r="K6" s="106">
        <v>2801.420344733197</v>
      </c>
      <c r="L6" s="65"/>
    </row>
    <row r="7" spans="1:14" s="15" customFormat="1" ht="15" customHeight="1">
      <c r="B7" s="58" t="s">
        <v>18</v>
      </c>
      <c r="C7" s="107">
        <v>4148.1281726949583</v>
      </c>
      <c r="D7" s="108"/>
      <c r="E7" s="109">
        <v>4219.3318746949581</v>
      </c>
      <c r="F7" s="109"/>
      <c r="G7" s="110" t="s">
        <v>1</v>
      </c>
      <c r="H7" s="109"/>
      <c r="I7" s="110" t="s">
        <v>1</v>
      </c>
      <c r="J7" s="109"/>
      <c r="K7" s="110" t="s">
        <v>1</v>
      </c>
      <c r="N7" s="17"/>
    </row>
    <row r="8" spans="1:14" s="15" customFormat="1" ht="15" customHeight="1">
      <c r="B8" s="58" t="s">
        <v>19</v>
      </c>
      <c r="C8" s="107">
        <v>985.54418549952038</v>
      </c>
      <c r="D8" s="108"/>
      <c r="E8" s="110" t="s">
        <v>1</v>
      </c>
      <c r="F8" s="109"/>
      <c r="G8" s="109">
        <v>1029.6493974995203</v>
      </c>
      <c r="H8" s="109"/>
      <c r="I8" s="110" t="s">
        <v>1</v>
      </c>
      <c r="J8" s="109"/>
      <c r="K8" s="110" t="s">
        <v>1</v>
      </c>
      <c r="N8" s="17"/>
    </row>
    <row r="9" spans="1:14" s="15" customFormat="1" ht="15" customHeight="1">
      <c r="B9" s="58" t="s">
        <v>20</v>
      </c>
      <c r="C9" s="107">
        <v>164.43170359660004</v>
      </c>
      <c r="D9" s="108"/>
      <c r="E9" s="110" t="s">
        <v>1</v>
      </c>
      <c r="F9" s="109"/>
      <c r="G9" s="110" t="s">
        <v>1</v>
      </c>
      <c r="H9" s="109"/>
      <c r="I9" s="109">
        <v>1456.514832542425</v>
      </c>
      <c r="J9" s="109"/>
      <c r="K9" s="110" t="s">
        <v>1</v>
      </c>
    </row>
    <row r="10" spans="1:14" s="15" customFormat="1" ht="15" customHeight="1">
      <c r="B10" s="58" t="s">
        <v>21</v>
      </c>
      <c r="C10" s="107">
        <v>108.11462157420468</v>
      </c>
      <c r="D10" s="108"/>
      <c r="E10" s="109">
        <v>95.97157361936064</v>
      </c>
      <c r="F10" s="109"/>
      <c r="G10" s="109">
        <v>24.103671044640006</v>
      </c>
      <c r="H10" s="109"/>
      <c r="I10" s="109">
        <v>31.354633440700006</v>
      </c>
      <c r="J10" s="109"/>
      <c r="K10" s="110" t="s">
        <v>1</v>
      </c>
    </row>
    <row r="11" spans="1:14" s="15" customFormat="1" ht="15" customHeight="1">
      <c r="B11" s="58" t="s">
        <v>22</v>
      </c>
      <c r="C11" s="107">
        <v>3210.30487181944</v>
      </c>
      <c r="D11" s="108"/>
      <c r="E11" s="109">
        <v>972.02214990900404</v>
      </c>
      <c r="F11" s="109"/>
      <c r="G11" s="109">
        <v>52.288523151998589</v>
      </c>
      <c r="H11" s="109"/>
      <c r="I11" s="109">
        <v>1260.9525814736119</v>
      </c>
      <c r="J11" s="109"/>
      <c r="K11" s="110" t="s">
        <v>1</v>
      </c>
    </row>
    <row r="12" spans="1:14" s="17" customFormat="1" ht="15" customHeight="1">
      <c r="B12" s="160" t="s">
        <v>57</v>
      </c>
      <c r="C12" s="104">
        <v>4084.9936447394148</v>
      </c>
      <c r="D12" s="105"/>
      <c r="E12" s="106">
        <v>1260.3553664294141</v>
      </c>
      <c r="F12" s="106"/>
      <c r="G12" s="106">
        <v>10.728894349999999</v>
      </c>
      <c r="H12" s="106"/>
      <c r="I12" s="106">
        <v>2814.0959347100002</v>
      </c>
      <c r="J12" s="106"/>
      <c r="K12" s="110" t="s">
        <v>1</v>
      </c>
    </row>
    <row r="13" spans="1:14" s="17" customFormat="1" ht="15" customHeight="1">
      <c r="B13" s="69" t="s">
        <v>64</v>
      </c>
      <c r="C13" s="104"/>
      <c r="D13" s="105"/>
      <c r="E13" s="106"/>
      <c r="F13" s="106"/>
      <c r="G13" s="106"/>
      <c r="H13" s="106"/>
      <c r="I13" s="106"/>
      <c r="J13" s="106"/>
      <c r="K13" s="109"/>
    </row>
    <row r="14" spans="1:14" s="15" customFormat="1" ht="15" customHeight="1">
      <c r="B14" s="161" t="s">
        <v>63</v>
      </c>
      <c r="C14" s="107">
        <v>1271.0842607794139</v>
      </c>
      <c r="D14" s="108"/>
      <c r="E14" s="109">
        <v>1260.3553664294138</v>
      </c>
      <c r="F14" s="109"/>
      <c r="G14" s="109">
        <v>10.728894349999999</v>
      </c>
      <c r="H14" s="109"/>
      <c r="I14" s="110" t="s">
        <v>1</v>
      </c>
      <c r="J14" s="109"/>
      <c r="K14" s="110" t="s">
        <v>1</v>
      </c>
    </row>
    <row r="15" spans="1:14" s="15" customFormat="1" ht="15" customHeight="1">
      <c r="B15" s="161" t="s">
        <v>60</v>
      </c>
      <c r="C15" s="107">
        <v>2294.5935044927446</v>
      </c>
      <c r="D15" s="108"/>
      <c r="E15" s="110" t="s">
        <v>1</v>
      </c>
      <c r="F15" s="109"/>
      <c r="G15" s="110" t="s">
        <v>1</v>
      </c>
      <c r="H15" s="109"/>
      <c r="I15" s="109">
        <v>2294.5935044927446</v>
      </c>
      <c r="J15" s="109"/>
      <c r="K15" s="110" t="s">
        <v>1</v>
      </c>
    </row>
    <row r="16" spans="1:14" s="15" customFormat="1" ht="15" customHeight="1">
      <c r="B16" s="161" t="s">
        <v>61</v>
      </c>
      <c r="C16" s="107">
        <v>519.3158794672562</v>
      </c>
      <c r="D16" s="108"/>
      <c r="E16" s="110" t="s">
        <v>1</v>
      </c>
      <c r="F16" s="109"/>
      <c r="G16" s="110" t="s">
        <v>1</v>
      </c>
      <c r="H16" s="109"/>
      <c r="I16" s="109">
        <v>519.3158794672562</v>
      </c>
      <c r="J16" s="109"/>
      <c r="K16" s="110" t="s">
        <v>1</v>
      </c>
    </row>
    <row r="17" spans="1:17" s="17" customFormat="1" ht="15" customHeight="1">
      <c r="B17" s="69" t="s">
        <v>62</v>
      </c>
      <c r="C17" s="104"/>
      <c r="D17" s="105"/>
      <c r="E17" s="106"/>
      <c r="F17" s="106"/>
      <c r="G17" s="106"/>
      <c r="H17" s="106"/>
      <c r="I17" s="106"/>
      <c r="J17" s="106"/>
      <c r="K17" s="109"/>
    </row>
    <row r="18" spans="1:17" s="15" customFormat="1" ht="15" customHeight="1">
      <c r="B18" s="161" t="s">
        <v>58</v>
      </c>
      <c r="C18" s="111">
        <v>3455.11161089193</v>
      </c>
      <c r="D18" s="108"/>
      <c r="E18" s="109">
        <v>635.86113128217482</v>
      </c>
      <c r="F18" s="109"/>
      <c r="G18" s="109">
        <v>7.6461930399845972</v>
      </c>
      <c r="H18" s="109"/>
      <c r="I18" s="110">
        <v>2811.6042865697705</v>
      </c>
      <c r="J18" s="109"/>
      <c r="K18" s="110" t="s">
        <v>1</v>
      </c>
    </row>
    <row r="19" spans="1:17" s="15" customFormat="1" ht="15" customHeight="1">
      <c r="B19" s="161" t="s">
        <v>59</v>
      </c>
      <c r="C19" s="111">
        <v>630.06858459748446</v>
      </c>
      <c r="D19" s="108"/>
      <c r="E19" s="109">
        <v>624.49423514723912</v>
      </c>
      <c r="F19" s="109"/>
      <c r="G19" s="109">
        <v>3.0827013100154024</v>
      </c>
      <c r="H19" s="109"/>
      <c r="I19" s="110">
        <v>2.4916481402298727</v>
      </c>
      <c r="J19" s="109"/>
      <c r="K19" s="110" t="s">
        <v>1</v>
      </c>
    </row>
    <row r="20" spans="1:17" s="15" customFormat="1" ht="18" customHeight="1">
      <c r="A20" s="66" t="s">
        <v>23</v>
      </c>
      <c r="B20" s="64"/>
      <c r="C20" s="87">
        <v>12321.323158601601</v>
      </c>
      <c r="D20" s="88"/>
      <c r="E20" s="89">
        <v>6308.8516115458015</v>
      </c>
      <c r="F20" s="89"/>
      <c r="G20" s="89">
        <v>1131.7116796843927</v>
      </c>
      <c r="H20" s="89"/>
      <c r="I20" s="89">
        <v>5785.6945409593627</v>
      </c>
      <c r="J20" s="89"/>
      <c r="K20" s="89">
        <v>2424.0676111788712</v>
      </c>
      <c r="L20" s="64"/>
    </row>
    <row r="21" spans="1:17" s="17" customFormat="1" ht="15" customHeight="1">
      <c r="A21" s="69" t="s">
        <v>24</v>
      </c>
      <c r="B21" s="60"/>
      <c r="C21" s="104"/>
      <c r="D21" s="105"/>
      <c r="E21" s="106"/>
      <c r="F21" s="106"/>
      <c r="G21" s="106"/>
      <c r="H21" s="106"/>
      <c r="I21" s="106"/>
      <c r="J21" s="106"/>
      <c r="K21" s="109"/>
    </row>
    <row r="22" spans="1:17" s="17" customFormat="1" ht="15" customHeight="1">
      <c r="B22" s="70" t="s">
        <v>25</v>
      </c>
      <c r="C22" s="104">
        <v>9103.4179401501442</v>
      </c>
      <c r="D22" s="105"/>
      <c r="E22" s="106">
        <v>5348.3737193102897</v>
      </c>
      <c r="F22" s="106"/>
      <c r="G22" s="106">
        <v>1079.2393186072686</v>
      </c>
      <c r="H22" s="106"/>
      <c r="I22" s="106">
        <v>3908.1194257491284</v>
      </c>
      <c r="J22" s="106"/>
      <c r="K22" s="106">
        <v>1696.8762968002843</v>
      </c>
      <c r="Q22" s="61"/>
    </row>
    <row r="23" spans="1:17" s="15" customFormat="1" ht="15" customHeight="1">
      <c r="B23" s="71" t="s">
        <v>26</v>
      </c>
      <c r="C23" s="107">
        <v>5264.3955275998742</v>
      </c>
      <c r="D23" s="108"/>
      <c r="E23" s="109">
        <v>2349.0665241665561</v>
      </c>
      <c r="F23" s="109"/>
      <c r="G23" s="109">
        <v>391.8481008666331</v>
      </c>
      <c r="H23" s="109"/>
      <c r="I23" s="109">
        <v>1854.7700739418501</v>
      </c>
      <c r="J23" s="109"/>
      <c r="K23" s="109">
        <v>876.40467962483513</v>
      </c>
      <c r="Q23" s="61"/>
    </row>
    <row r="24" spans="1:17" s="18" customFormat="1" ht="15" customHeight="1">
      <c r="B24" s="71" t="s">
        <v>27</v>
      </c>
      <c r="C24" s="107">
        <v>3839.02241255027</v>
      </c>
      <c r="D24" s="108"/>
      <c r="E24" s="109">
        <v>2999.3071951437332</v>
      </c>
      <c r="F24" s="109"/>
      <c r="G24" s="109">
        <v>687.3912177406354</v>
      </c>
      <c r="H24" s="109"/>
      <c r="I24" s="109">
        <v>2053.3493518072783</v>
      </c>
      <c r="J24" s="109"/>
      <c r="K24" s="109">
        <v>820.47161717544941</v>
      </c>
      <c r="L24" s="15"/>
      <c r="Q24" s="61"/>
    </row>
    <row r="25" spans="1:17" s="15" customFormat="1" ht="15" customHeight="1">
      <c r="B25" s="72" t="s">
        <v>28</v>
      </c>
      <c r="C25" s="112" t="s">
        <v>1</v>
      </c>
      <c r="D25" s="113"/>
      <c r="E25" s="114">
        <v>1280.3734450399209</v>
      </c>
      <c r="F25" s="114"/>
      <c r="G25" s="114">
        <v>223.05659976704573</v>
      </c>
      <c r="H25" s="114"/>
      <c r="I25" s="110" t="s">
        <v>1</v>
      </c>
      <c r="J25" s="114"/>
      <c r="K25" s="110" t="s">
        <v>1</v>
      </c>
      <c r="Q25" s="61"/>
    </row>
    <row r="26" spans="1:17" s="17" customFormat="1" ht="15" customHeight="1">
      <c r="B26" s="70" t="s">
        <v>29</v>
      </c>
      <c r="C26" s="104">
        <v>3217.9052184514571</v>
      </c>
      <c r="D26" s="105"/>
      <c r="E26" s="106">
        <v>960.4778922355116</v>
      </c>
      <c r="F26" s="106"/>
      <c r="G26" s="106">
        <v>52.472361077124134</v>
      </c>
      <c r="H26" s="106"/>
      <c r="I26" s="106">
        <v>1877.5751152102348</v>
      </c>
      <c r="J26" s="106"/>
      <c r="K26" s="106">
        <v>727.19131437858675</v>
      </c>
      <c r="Q26" s="61"/>
    </row>
    <row r="27" spans="1:17" s="15" customFormat="1" ht="15" customHeight="1">
      <c r="B27" s="71" t="s">
        <v>30</v>
      </c>
      <c r="C27" s="107">
        <v>3008.7473230612004</v>
      </c>
      <c r="D27" s="108"/>
      <c r="E27" s="109">
        <v>828.9916546776019</v>
      </c>
      <c r="F27" s="109"/>
      <c r="G27" s="109">
        <v>42.594523997135752</v>
      </c>
      <c r="H27" s="109"/>
      <c r="I27" s="109">
        <v>1862.5050602605788</v>
      </c>
      <c r="J27" s="109"/>
      <c r="K27" s="109">
        <v>274.65608412588409</v>
      </c>
      <c r="Q27" s="61"/>
    </row>
    <row r="28" spans="1:17" s="18" customFormat="1" ht="15" customHeight="1">
      <c r="B28" s="71" t="s">
        <v>80</v>
      </c>
      <c r="C28" s="107">
        <v>209.1578953902567</v>
      </c>
      <c r="D28" s="108"/>
      <c r="E28" s="109">
        <v>131.48623755790973</v>
      </c>
      <c r="F28" s="109"/>
      <c r="G28" s="109">
        <v>9.8778370799883835</v>
      </c>
      <c r="H28" s="109"/>
      <c r="I28" s="109">
        <v>15.070054949655988</v>
      </c>
      <c r="J28" s="109"/>
      <c r="K28" s="109">
        <v>452.5352302527026</v>
      </c>
      <c r="L28" s="15"/>
      <c r="Q28" s="61"/>
    </row>
    <row r="29" spans="1:17" s="17" customFormat="1" ht="15" customHeight="1">
      <c r="A29" s="69" t="s">
        <v>31</v>
      </c>
      <c r="B29" s="60"/>
      <c r="C29" s="104"/>
      <c r="D29" s="105"/>
      <c r="E29" s="106"/>
      <c r="F29" s="106"/>
      <c r="G29" s="106"/>
      <c r="H29" s="106"/>
      <c r="I29" s="106"/>
      <c r="J29" s="106"/>
      <c r="K29" s="109"/>
    </row>
    <row r="30" spans="1:17" s="15" customFormat="1" ht="15" customHeight="1">
      <c r="B30" s="62" t="s">
        <v>32</v>
      </c>
      <c r="C30" s="111" t="s">
        <v>1</v>
      </c>
      <c r="D30" s="108"/>
      <c r="E30" s="109">
        <v>5296.7401337984011</v>
      </c>
      <c r="F30" s="154"/>
      <c r="G30" s="109">
        <v>1071.9009552595141</v>
      </c>
      <c r="H30" s="154"/>
      <c r="I30" s="109">
        <v>4612.453538883251</v>
      </c>
      <c r="J30" s="109"/>
      <c r="K30" s="110" t="s">
        <v>1</v>
      </c>
      <c r="Q30" s="61"/>
    </row>
    <row r="31" spans="1:17" s="18" customFormat="1" ht="15" customHeight="1">
      <c r="A31" s="130"/>
      <c r="B31" s="131" t="s">
        <v>33</v>
      </c>
      <c r="C31" s="132" t="s">
        <v>1</v>
      </c>
      <c r="D31" s="133"/>
      <c r="E31" s="134">
        <v>1012.1114777474</v>
      </c>
      <c r="F31" s="155"/>
      <c r="G31" s="134">
        <v>59.810724424878579</v>
      </c>
      <c r="H31" s="155"/>
      <c r="I31" s="134">
        <v>1173.2410020761117</v>
      </c>
      <c r="J31" s="134"/>
      <c r="K31" s="135" t="s">
        <v>1</v>
      </c>
      <c r="L31" s="63"/>
      <c r="Q31" s="61"/>
    </row>
    <row r="32" spans="1:17" s="137" customFormat="1" ht="15" customHeight="1">
      <c r="A32" s="136">
        <v>1</v>
      </c>
      <c r="B32" s="181" t="s">
        <v>40</v>
      </c>
      <c r="C32" s="181"/>
      <c r="D32" s="181"/>
      <c r="E32" s="181"/>
      <c r="F32" s="181"/>
      <c r="G32" s="181"/>
      <c r="H32" s="181"/>
      <c r="I32" s="181"/>
      <c r="J32" s="181"/>
      <c r="K32" s="181"/>
      <c r="L32" s="181"/>
      <c r="M32" s="139"/>
    </row>
    <row r="33" spans="1:34" s="137" customFormat="1" ht="15" customHeight="1">
      <c r="A33" s="136">
        <v>2</v>
      </c>
      <c r="B33" s="181" t="s">
        <v>41</v>
      </c>
      <c r="C33" s="181"/>
      <c r="D33" s="181"/>
      <c r="E33" s="181"/>
      <c r="F33" s="181"/>
      <c r="G33" s="181"/>
      <c r="H33" s="181"/>
      <c r="I33" s="181"/>
      <c r="J33" s="181"/>
      <c r="K33" s="181"/>
      <c r="L33" s="181"/>
      <c r="M33" s="139"/>
    </row>
    <row r="34" spans="1:34" s="137" customFormat="1" ht="15" customHeight="1">
      <c r="A34" s="136">
        <v>3</v>
      </c>
      <c r="B34" s="137" t="s">
        <v>42</v>
      </c>
      <c r="C34" s="77"/>
      <c r="D34" s="138"/>
      <c r="E34" s="138"/>
      <c r="F34" s="139"/>
      <c r="H34" s="77"/>
      <c r="I34" s="138"/>
      <c r="J34" s="139"/>
      <c r="L34" s="77"/>
      <c r="M34" s="139"/>
    </row>
    <row r="35" spans="1:34" s="137" customFormat="1" ht="15" customHeight="1">
      <c r="A35" s="136">
        <v>4</v>
      </c>
      <c r="B35" s="137" t="s">
        <v>43</v>
      </c>
      <c r="C35" s="77"/>
      <c r="D35" s="138"/>
      <c r="E35" s="138"/>
      <c r="F35" s="139"/>
      <c r="H35" s="77"/>
      <c r="I35" s="138"/>
      <c r="J35" s="139"/>
      <c r="L35" s="77"/>
      <c r="M35" s="139"/>
    </row>
    <row r="36" spans="1:34" s="137" customFormat="1" ht="15" customHeight="1">
      <c r="A36" s="136">
        <v>5</v>
      </c>
      <c r="B36" s="137" t="s">
        <v>44</v>
      </c>
      <c r="C36" s="77"/>
      <c r="D36" s="138"/>
      <c r="E36" s="138"/>
      <c r="F36" s="139"/>
      <c r="H36" s="77"/>
      <c r="I36" s="138"/>
      <c r="J36" s="139"/>
      <c r="L36" s="77"/>
      <c r="M36" s="139"/>
    </row>
    <row r="37" spans="1:34" s="137" customFormat="1" ht="15" customHeight="1">
      <c r="A37" s="136">
        <v>6</v>
      </c>
      <c r="B37" s="137" t="s">
        <v>45</v>
      </c>
      <c r="C37" s="77"/>
      <c r="D37" s="138"/>
      <c r="E37" s="138"/>
      <c r="F37" s="139"/>
      <c r="H37" s="77"/>
      <c r="I37" s="138"/>
      <c r="J37" s="139"/>
      <c r="L37" s="77"/>
      <c r="M37" s="139"/>
    </row>
    <row r="38" spans="1:34" s="137" customFormat="1" ht="25.5" customHeight="1">
      <c r="A38" s="136">
        <v>7</v>
      </c>
      <c r="B38" s="181" t="s">
        <v>46</v>
      </c>
      <c r="C38" s="181"/>
      <c r="D38" s="181"/>
      <c r="E38" s="181"/>
      <c r="F38" s="181"/>
      <c r="G38" s="181"/>
      <c r="H38" s="181"/>
      <c r="I38" s="181"/>
      <c r="J38" s="181"/>
      <c r="K38" s="181"/>
      <c r="L38" s="181"/>
      <c r="M38" s="139"/>
    </row>
    <row r="39" spans="1:34" s="137" customFormat="1" ht="25.5" customHeight="1">
      <c r="A39" s="136">
        <v>8</v>
      </c>
      <c r="B39" s="181" t="s">
        <v>47</v>
      </c>
      <c r="C39" s="181"/>
      <c r="D39" s="181"/>
      <c r="E39" s="181"/>
      <c r="F39" s="181"/>
      <c r="G39" s="181"/>
      <c r="H39" s="181"/>
      <c r="I39" s="181"/>
      <c r="J39" s="181"/>
      <c r="K39" s="181"/>
      <c r="L39" s="181"/>
      <c r="M39" s="139"/>
    </row>
    <row r="40" spans="1:34" s="137" customFormat="1" ht="15" customHeight="1">
      <c r="A40" s="136">
        <v>9</v>
      </c>
      <c r="B40" s="181" t="s">
        <v>48</v>
      </c>
      <c r="C40" s="181"/>
      <c r="D40" s="181"/>
      <c r="E40" s="181"/>
      <c r="F40" s="181"/>
      <c r="G40" s="181"/>
      <c r="H40" s="181"/>
      <c r="I40" s="181"/>
      <c r="J40" s="181"/>
      <c r="K40" s="181"/>
      <c r="L40" s="181"/>
      <c r="M40" s="139"/>
    </row>
    <row r="41" spans="1:34" s="137" customFormat="1" ht="15" customHeight="1">
      <c r="A41" s="137" t="s">
        <v>1</v>
      </c>
      <c r="B41" s="137" t="s">
        <v>49</v>
      </c>
      <c r="C41" s="140"/>
      <c r="D41" s="77"/>
      <c r="E41" s="140"/>
      <c r="F41" s="77"/>
      <c r="G41" s="140"/>
      <c r="H41" s="77"/>
      <c r="I41" s="140"/>
      <c r="J41" s="77"/>
      <c r="K41" s="140"/>
      <c r="L41" s="77"/>
      <c r="M41" s="140"/>
      <c r="N41" s="77"/>
      <c r="O41" s="140"/>
      <c r="P41" s="77"/>
      <c r="Q41" s="140"/>
      <c r="R41" s="77"/>
      <c r="S41" s="140"/>
      <c r="T41" s="77"/>
      <c r="U41" s="140"/>
      <c r="V41" s="77"/>
      <c r="W41" s="140"/>
      <c r="X41" s="77"/>
      <c r="Y41" s="140"/>
      <c r="Z41" s="77"/>
    </row>
    <row r="42" spans="1:34" s="137" customFormat="1" ht="15" customHeight="1">
      <c r="C42" s="140"/>
      <c r="D42" s="77"/>
      <c r="E42" s="140"/>
      <c r="F42" s="77"/>
      <c r="G42" s="140"/>
      <c r="H42" s="77"/>
      <c r="I42" s="140"/>
      <c r="J42" s="77"/>
      <c r="K42" s="140"/>
      <c r="L42" s="77"/>
      <c r="M42" s="140"/>
      <c r="N42" s="77"/>
      <c r="O42" s="140"/>
      <c r="P42" s="77"/>
      <c r="Q42" s="140"/>
      <c r="R42" s="77"/>
      <c r="S42" s="140"/>
      <c r="T42" s="77"/>
      <c r="U42" s="140"/>
      <c r="V42" s="77"/>
      <c r="W42" s="140"/>
      <c r="X42" s="77"/>
      <c r="Y42" s="140"/>
      <c r="Z42" s="77"/>
    </row>
    <row r="43" spans="1:34" s="137" customFormat="1" ht="15" customHeight="1">
      <c r="A43" s="137" t="s">
        <v>87</v>
      </c>
      <c r="D43" s="136"/>
      <c r="E43" s="138"/>
      <c r="F43" s="139"/>
      <c r="G43" s="138"/>
      <c r="H43" s="139"/>
      <c r="I43" s="138"/>
      <c r="J43" s="139"/>
      <c r="K43" s="138"/>
      <c r="L43" s="139"/>
      <c r="N43" s="77"/>
      <c r="O43" s="138"/>
      <c r="P43" s="139"/>
      <c r="Q43" s="138"/>
      <c r="R43" s="139"/>
      <c r="S43" s="138"/>
      <c r="T43" s="77"/>
      <c r="V43" s="77"/>
      <c r="X43" s="77"/>
      <c r="Z43" s="77"/>
      <c r="AB43" s="139"/>
      <c r="AC43" s="138"/>
      <c r="AD43" s="139"/>
      <c r="AE43" s="138"/>
      <c r="AF43" s="139"/>
      <c r="AG43" s="138"/>
      <c r="AH43" s="139"/>
    </row>
    <row r="44" spans="1:34" s="137" customFormat="1" ht="15" customHeight="1">
      <c r="A44" s="141" t="s">
        <v>13</v>
      </c>
      <c r="C44" s="142"/>
      <c r="D44" s="142"/>
      <c r="E44" s="142"/>
      <c r="F44" s="142"/>
      <c r="G44" s="138"/>
      <c r="H44" s="139"/>
      <c r="I44" s="138"/>
      <c r="J44" s="139"/>
      <c r="K44" s="138"/>
      <c r="L44" s="139"/>
      <c r="N44" s="77"/>
      <c r="O44" s="142"/>
      <c r="P44" s="142"/>
      <c r="Q44" s="142"/>
      <c r="R44" s="142"/>
      <c r="S44" s="142"/>
      <c r="T44" s="142"/>
      <c r="U44" s="142"/>
      <c r="V44" s="142"/>
      <c r="X44" s="142">
        <f>X31-X27</f>
        <v>0</v>
      </c>
      <c r="Y44" s="142"/>
      <c r="Z44" s="142"/>
      <c r="AA44" s="142"/>
      <c r="AB44" s="142"/>
      <c r="AC44" s="142"/>
      <c r="AD44" s="142"/>
      <c r="AE44" s="142"/>
      <c r="AF44" s="142"/>
      <c r="AG44" s="143">
        <f>AG28*1000000</f>
        <v>0</v>
      </c>
      <c r="AH44" s="142"/>
    </row>
    <row r="45" spans="1:34" s="137" customFormat="1" ht="15" customHeight="1">
      <c r="A45" s="141" t="s">
        <v>14</v>
      </c>
      <c r="B45" s="144"/>
      <c r="D45" s="77"/>
      <c r="E45" s="138"/>
      <c r="F45" s="139"/>
      <c r="G45" s="138"/>
      <c r="H45" s="139"/>
      <c r="I45" s="138"/>
      <c r="J45" s="139"/>
      <c r="K45" s="138"/>
      <c r="L45" s="139"/>
      <c r="N45" s="77"/>
      <c r="O45" s="138"/>
      <c r="P45" s="139"/>
      <c r="Q45" s="138"/>
      <c r="R45" s="139"/>
      <c r="S45" s="138"/>
      <c r="T45" s="77"/>
      <c r="V45" s="77"/>
      <c r="X45" s="77"/>
      <c r="Z45" s="77"/>
      <c r="AB45" s="77"/>
      <c r="AC45" s="138"/>
      <c r="AD45" s="139"/>
      <c r="AE45" s="138"/>
      <c r="AF45" s="139"/>
      <c r="AG45" s="138"/>
      <c r="AH45" s="139"/>
    </row>
    <row r="46" spans="1:34" s="50" customFormat="1" ht="13.5" customHeight="1">
      <c r="A46" s="141" t="s">
        <v>81</v>
      </c>
      <c r="C46" s="73"/>
      <c r="D46" s="76"/>
      <c r="E46" s="74"/>
      <c r="F46" s="75"/>
      <c r="G46" s="74"/>
      <c r="H46" s="75"/>
      <c r="I46" s="74"/>
      <c r="J46" s="75"/>
      <c r="K46" s="74"/>
      <c r="L46" s="75"/>
      <c r="M46" s="73"/>
      <c r="N46" s="76"/>
      <c r="O46" s="74"/>
      <c r="P46" s="75"/>
      <c r="Q46" s="74"/>
      <c r="R46" s="75"/>
      <c r="S46" s="74"/>
      <c r="T46" s="77"/>
      <c r="V46" s="77"/>
      <c r="X46" s="77"/>
      <c r="Z46" s="77"/>
      <c r="AA46" s="73"/>
      <c r="AB46" s="76"/>
      <c r="AC46" s="74"/>
      <c r="AD46" s="75"/>
      <c r="AE46" s="74"/>
      <c r="AF46" s="75"/>
      <c r="AG46" s="74"/>
      <c r="AH46" s="75"/>
    </row>
    <row r="47" spans="1:34" s="73" customFormat="1" ht="13.5" customHeight="1">
      <c r="A47" s="50"/>
      <c r="D47" s="76"/>
      <c r="E47" s="74"/>
      <c r="F47" s="75"/>
      <c r="G47" s="74"/>
      <c r="H47" s="75"/>
      <c r="I47" s="74"/>
      <c r="J47" s="75"/>
      <c r="K47" s="74"/>
      <c r="L47" s="75"/>
      <c r="N47" s="76"/>
      <c r="O47" s="74"/>
      <c r="P47" s="75"/>
      <c r="Q47" s="74"/>
      <c r="R47" s="75"/>
      <c r="S47" s="74"/>
      <c r="T47" s="76"/>
      <c r="V47" s="76"/>
      <c r="X47" s="76"/>
      <c r="Z47" s="76"/>
      <c r="AB47" s="76"/>
      <c r="AC47" s="74"/>
      <c r="AD47" s="75"/>
      <c r="AE47" s="74"/>
      <c r="AF47" s="75"/>
      <c r="AG47" s="74"/>
      <c r="AH47" s="75"/>
    </row>
    <row r="48" spans="1:34" s="50" customFormat="1" ht="13.5" customHeight="1">
      <c r="C48" s="73"/>
      <c r="D48" s="76"/>
      <c r="E48" s="74"/>
      <c r="F48" s="75"/>
      <c r="G48" s="74"/>
      <c r="H48" s="75"/>
      <c r="I48" s="74"/>
      <c r="J48" s="75"/>
      <c r="K48" s="74"/>
      <c r="L48" s="75"/>
      <c r="N48" s="77"/>
      <c r="P48" s="77"/>
      <c r="R48" s="77"/>
      <c r="S48" s="74"/>
      <c r="T48" s="77"/>
      <c r="V48" s="77"/>
      <c r="X48" s="77"/>
      <c r="Z48" s="77"/>
      <c r="AA48" s="73"/>
      <c r="AB48" s="76"/>
      <c r="AC48" s="74"/>
      <c r="AD48" s="75"/>
      <c r="AE48" s="74"/>
      <c r="AF48" s="75"/>
      <c r="AG48" s="74"/>
      <c r="AH48" s="75"/>
    </row>
    <row r="49" spans="3:34" s="50" customFormat="1" ht="13.5" customHeight="1">
      <c r="C49" s="73"/>
      <c r="D49" s="76"/>
      <c r="E49" s="74"/>
      <c r="F49" s="75"/>
      <c r="G49" s="74"/>
      <c r="H49" s="75"/>
      <c r="I49" s="74"/>
      <c r="J49" s="75"/>
      <c r="K49" s="74"/>
      <c r="L49" s="75"/>
      <c r="M49" s="73"/>
      <c r="N49" s="76"/>
      <c r="O49" s="73"/>
      <c r="P49" s="76"/>
      <c r="Q49" s="73"/>
      <c r="R49" s="76"/>
      <c r="S49" s="73"/>
      <c r="T49" s="76"/>
      <c r="U49" s="73"/>
      <c r="V49" s="76"/>
      <c r="W49" s="73"/>
      <c r="X49" s="76"/>
      <c r="Y49" s="73"/>
      <c r="Z49" s="76"/>
      <c r="AA49" s="73"/>
      <c r="AB49" s="76"/>
      <c r="AC49" s="74"/>
      <c r="AD49" s="75"/>
      <c r="AE49" s="74"/>
      <c r="AF49" s="75"/>
      <c r="AG49" s="74"/>
      <c r="AH49" s="75"/>
    </row>
    <row r="50" spans="3:34" s="50" customFormat="1" ht="11.25">
      <c r="C50" s="73"/>
      <c r="D50" s="76"/>
      <c r="E50" s="74"/>
      <c r="F50" s="75"/>
      <c r="G50" s="74"/>
      <c r="H50" s="75"/>
      <c r="I50" s="74"/>
      <c r="J50" s="75"/>
      <c r="K50" s="74"/>
      <c r="L50" s="75"/>
      <c r="M50" s="73"/>
      <c r="N50" s="76"/>
      <c r="O50" s="76"/>
      <c r="P50" s="76"/>
      <c r="Q50" s="76"/>
      <c r="R50" s="76"/>
      <c r="S50" s="76"/>
      <c r="T50" s="76"/>
      <c r="U50" s="73"/>
      <c r="V50" s="76"/>
      <c r="W50" s="73"/>
      <c r="X50" s="76"/>
      <c r="Y50" s="73"/>
      <c r="Z50" s="76"/>
      <c r="AA50" s="73"/>
      <c r="AB50" s="76"/>
      <c r="AC50" s="74"/>
      <c r="AD50" s="75"/>
      <c r="AE50" s="74"/>
      <c r="AF50" s="75"/>
      <c r="AG50" s="74"/>
      <c r="AH50" s="75"/>
    </row>
    <row r="51" spans="3:34" s="50" customFormat="1" ht="11.25">
      <c r="C51" s="73"/>
      <c r="D51" s="76"/>
      <c r="E51" s="74"/>
      <c r="F51" s="75"/>
      <c r="G51" s="74"/>
      <c r="H51" s="75"/>
      <c r="I51" s="74"/>
      <c r="J51" s="75"/>
      <c r="K51" s="74"/>
      <c r="L51" s="75"/>
      <c r="M51" s="73"/>
      <c r="N51" s="76"/>
      <c r="O51" s="76"/>
      <c r="P51" s="76"/>
      <c r="Q51" s="76"/>
      <c r="R51" s="76"/>
      <c r="S51" s="76"/>
      <c r="T51" s="76"/>
      <c r="U51" s="73"/>
      <c r="V51" s="76"/>
      <c r="W51" s="73"/>
      <c r="X51" s="76"/>
      <c r="Y51" s="73"/>
      <c r="Z51" s="76"/>
      <c r="AA51" s="73"/>
      <c r="AB51" s="76"/>
      <c r="AC51" s="74"/>
      <c r="AD51" s="75"/>
      <c r="AE51" s="74"/>
      <c r="AF51" s="75"/>
      <c r="AG51" s="74"/>
      <c r="AH51" s="75"/>
    </row>
    <row r="52" spans="3:34" s="50" customFormat="1" ht="11.25">
      <c r="C52" s="73"/>
      <c r="D52" s="76"/>
      <c r="E52" s="74"/>
      <c r="F52" s="75"/>
      <c r="G52" s="74"/>
      <c r="H52" s="75"/>
      <c r="I52" s="74"/>
      <c r="J52" s="75"/>
      <c r="K52" s="74"/>
      <c r="L52" s="75"/>
      <c r="N52" s="77"/>
      <c r="O52" s="77"/>
      <c r="P52" s="77"/>
      <c r="Q52" s="77"/>
      <c r="R52" s="77"/>
      <c r="S52" s="77"/>
      <c r="T52" s="77"/>
      <c r="V52" s="77"/>
      <c r="X52" s="77"/>
      <c r="Z52" s="77"/>
      <c r="AA52" s="73"/>
      <c r="AB52" s="76"/>
      <c r="AC52" s="74"/>
      <c r="AD52" s="75"/>
      <c r="AE52" s="74"/>
      <c r="AF52" s="75"/>
      <c r="AG52" s="74"/>
      <c r="AH52" s="75"/>
    </row>
  </sheetData>
  <mergeCells count="11">
    <mergeCell ref="B32:L32"/>
    <mergeCell ref="B33:L33"/>
    <mergeCell ref="B38:L38"/>
    <mergeCell ref="B39:L39"/>
    <mergeCell ref="B40:L40"/>
    <mergeCell ref="C3:D4"/>
    <mergeCell ref="E3:L3"/>
    <mergeCell ref="E4:F4"/>
    <mergeCell ref="G4:H4"/>
    <mergeCell ref="I4:J4"/>
    <mergeCell ref="K4:L4"/>
  </mergeCells>
  <hyperlinks>
    <hyperlink ref="L1" location="Contenu!A1" display="◄"/>
    <hyperlink ref="A45" r:id="rId1" display="mailto:verkehr@bfs.admin.ch"/>
  </hyperlinks>
  <pageMargins left="0.70866141732283472" right="0.70866141732283472" top="0.78740157480314965" bottom="0.78740157480314965" header="0.31496062992125984" footer="0.31496062992125984"/>
  <pageSetup paperSize="9" scale="66"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52"/>
  <sheetViews>
    <sheetView showGridLines="0" zoomScaleNormal="100" zoomScaleSheetLayoutView="100" workbookViewId="0"/>
  </sheetViews>
  <sheetFormatPr baseColWidth="10" defaultColWidth="9" defaultRowHeight="12.75"/>
  <cols>
    <col min="1" max="1" width="2.28515625" style="9" customWidth="1"/>
    <col min="2" max="2" width="54" style="9" customWidth="1"/>
    <col min="3" max="3" width="13.28515625" style="9" customWidth="1"/>
    <col min="4" max="4" width="1.7109375" style="9" customWidth="1"/>
    <col min="5" max="5" width="13.28515625" style="9" customWidth="1"/>
    <col min="6" max="6" width="1.7109375" style="9" customWidth="1"/>
    <col min="7" max="7" width="13.28515625" style="9" customWidth="1"/>
    <col min="8" max="8" width="1.7109375" style="9" customWidth="1"/>
    <col min="9" max="9" width="13.28515625" style="9" customWidth="1"/>
    <col min="10" max="10" width="1.7109375" style="9" customWidth="1"/>
    <col min="11" max="11" width="13.28515625" style="9" customWidth="1"/>
    <col min="12" max="12" width="1.7109375" style="9" customWidth="1"/>
    <col min="13" max="249" width="11.42578125" style="9" customWidth="1"/>
    <col min="250" max="250" width="2.28515625" style="9" customWidth="1"/>
    <col min="251" max="251" width="30.7109375" style="9" customWidth="1"/>
    <col min="252" max="252" width="9" style="9" customWidth="1"/>
    <col min="253" max="253" width="1.7109375" style="9" customWidth="1"/>
    <col min="254" max="16384" width="9" style="9"/>
  </cols>
  <sheetData>
    <row r="1" spans="1:14" ht="18" customHeight="1">
      <c r="A1" s="19" t="s">
        <v>82</v>
      </c>
      <c r="B1" s="8"/>
      <c r="L1" s="35" t="s">
        <v>0</v>
      </c>
    </row>
    <row r="2" spans="1:14" ht="15" customHeight="1">
      <c r="A2" s="11" t="s">
        <v>16</v>
      </c>
      <c r="B2" s="11"/>
      <c r="L2" s="36" t="s">
        <v>3</v>
      </c>
    </row>
    <row r="3" spans="1:14" s="54" customFormat="1" ht="15" customHeight="1">
      <c r="A3" s="52"/>
      <c r="B3" s="53"/>
      <c r="C3" s="175" t="s">
        <v>34</v>
      </c>
      <c r="D3" s="176"/>
      <c r="E3" s="179" t="s">
        <v>35</v>
      </c>
      <c r="F3" s="179"/>
      <c r="G3" s="179"/>
      <c r="H3" s="179"/>
      <c r="I3" s="179"/>
      <c r="J3" s="179"/>
      <c r="K3" s="179"/>
      <c r="L3" s="179"/>
    </row>
    <row r="4" spans="1:14" s="57" customFormat="1" ht="27.75" customHeight="1">
      <c r="A4" s="55"/>
      <c r="B4" s="56"/>
      <c r="C4" s="177"/>
      <c r="D4" s="178"/>
      <c r="E4" s="180" t="s">
        <v>36</v>
      </c>
      <c r="F4" s="180"/>
      <c r="G4" s="180" t="s">
        <v>37</v>
      </c>
      <c r="H4" s="180"/>
      <c r="I4" s="180" t="s">
        <v>38</v>
      </c>
      <c r="J4" s="180"/>
      <c r="K4" s="180" t="s">
        <v>39</v>
      </c>
      <c r="L4" s="180"/>
    </row>
    <row r="5" spans="1:14" s="15" customFormat="1" ht="18" customHeight="1">
      <c r="A5" s="66" t="s">
        <v>17</v>
      </c>
      <c r="B5" s="64"/>
      <c r="C5" s="87">
        <v>12524.292056216402</v>
      </c>
      <c r="D5" s="88"/>
      <c r="E5" s="89">
        <v>6520.320559112909</v>
      </c>
      <c r="F5" s="89"/>
      <c r="G5" s="89">
        <v>1135.0424421024745</v>
      </c>
      <c r="H5" s="89"/>
      <c r="I5" s="89">
        <v>5442.4374657013414</v>
      </c>
      <c r="J5" s="89"/>
      <c r="K5" s="89">
        <v>2697.8829200478194</v>
      </c>
      <c r="L5" s="64"/>
    </row>
    <row r="6" spans="1:14" s="17" customFormat="1" ht="15" customHeight="1">
      <c r="B6" s="125" t="s">
        <v>69</v>
      </c>
      <c r="C6" s="104">
        <v>8582.9708286764017</v>
      </c>
      <c r="D6" s="105"/>
      <c r="E6" s="106">
        <v>5308.0465838129085</v>
      </c>
      <c r="F6" s="106"/>
      <c r="G6" s="106">
        <v>1116.5157036024746</v>
      </c>
      <c r="H6" s="106"/>
      <c r="I6" s="106">
        <v>2731.9169519613411</v>
      </c>
      <c r="J6" s="106"/>
      <c r="K6" s="106">
        <v>2697.8829200478194</v>
      </c>
      <c r="L6" s="65"/>
    </row>
    <row r="7" spans="1:14" s="15" customFormat="1" ht="15" customHeight="1">
      <c r="B7" s="58" t="s">
        <v>18</v>
      </c>
      <c r="C7" s="107">
        <v>4145.0641788034955</v>
      </c>
      <c r="D7" s="108"/>
      <c r="E7" s="109">
        <v>4214.314503843495</v>
      </c>
      <c r="F7" s="109"/>
      <c r="G7" s="109">
        <v>0</v>
      </c>
      <c r="H7" s="109"/>
      <c r="I7" s="109">
        <v>0</v>
      </c>
      <c r="J7" s="109"/>
      <c r="K7" s="110" t="s">
        <v>1</v>
      </c>
      <c r="N7" s="17"/>
    </row>
    <row r="8" spans="1:14" s="15" customFormat="1" ht="15" customHeight="1">
      <c r="B8" s="58" t="s">
        <v>19</v>
      </c>
      <c r="C8" s="107">
        <v>1003.2619731116329</v>
      </c>
      <c r="D8" s="108"/>
      <c r="E8" s="109">
        <v>0</v>
      </c>
      <c r="F8" s="109"/>
      <c r="G8" s="109">
        <v>1047.3389981116329</v>
      </c>
      <c r="H8" s="109"/>
      <c r="I8" s="109">
        <v>0</v>
      </c>
      <c r="J8" s="109"/>
      <c r="K8" s="110" t="s">
        <v>1</v>
      </c>
      <c r="N8" s="17"/>
    </row>
    <row r="9" spans="1:14" s="15" customFormat="1" ht="15" customHeight="1">
      <c r="B9" s="58" t="s">
        <v>20</v>
      </c>
      <c r="C9" s="107">
        <v>151.38643739328694</v>
      </c>
      <c r="D9" s="108"/>
      <c r="E9" s="109">
        <v>0</v>
      </c>
      <c r="F9" s="109"/>
      <c r="G9" s="109">
        <v>0</v>
      </c>
      <c r="H9" s="109"/>
      <c r="I9" s="109">
        <v>1430.8066876471737</v>
      </c>
      <c r="J9" s="109"/>
      <c r="K9" s="110" t="s">
        <v>1</v>
      </c>
    </row>
    <row r="10" spans="1:14" s="15" customFormat="1" ht="15" customHeight="1">
      <c r="B10" s="58" t="s">
        <v>21</v>
      </c>
      <c r="C10" s="107">
        <v>87.861003556959901</v>
      </c>
      <c r="D10" s="108"/>
      <c r="E10" s="109">
        <v>88.399630395497496</v>
      </c>
      <c r="F10" s="109"/>
      <c r="G10" s="109">
        <v>7.2805413293950005</v>
      </c>
      <c r="H10" s="109"/>
      <c r="I10" s="109">
        <v>29.606253036299993</v>
      </c>
      <c r="J10" s="109"/>
      <c r="K10" s="110" t="s">
        <v>1</v>
      </c>
    </row>
    <row r="11" spans="1:14" s="15" customFormat="1" ht="15" customHeight="1">
      <c r="B11" s="58" t="s">
        <v>22</v>
      </c>
      <c r="C11" s="107">
        <v>3195.3972358110259</v>
      </c>
      <c r="D11" s="108"/>
      <c r="E11" s="109">
        <v>1005.3324495739159</v>
      </c>
      <c r="F11" s="109"/>
      <c r="G11" s="109">
        <v>61.896164161446556</v>
      </c>
      <c r="H11" s="109"/>
      <c r="I11" s="109">
        <v>1271.5040112778674</v>
      </c>
      <c r="J11" s="109"/>
      <c r="K11" s="110" t="s">
        <v>1</v>
      </c>
    </row>
    <row r="12" spans="1:14" s="17" customFormat="1" ht="15" customHeight="1">
      <c r="B12" s="125" t="s">
        <v>57</v>
      </c>
      <c r="C12" s="104">
        <v>3941.3212275400001</v>
      </c>
      <c r="D12" s="105"/>
      <c r="E12" s="106">
        <v>1212.2739753000003</v>
      </c>
      <c r="F12" s="106"/>
      <c r="G12" s="106">
        <v>18.5267385</v>
      </c>
      <c r="H12" s="106"/>
      <c r="I12" s="106">
        <v>2710.5205137400003</v>
      </c>
      <c r="J12" s="106"/>
      <c r="K12" s="109">
        <v>0</v>
      </c>
    </row>
    <row r="13" spans="1:14" s="17" customFormat="1" ht="15" customHeight="1">
      <c r="B13" s="126" t="s">
        <v>64</v>
      </c>
      <c r="C13" s="104"/>
      <c r="D13" s="105"/>
      <c r="E13" s="106"/>
      <c r="F13" s="106"/>
      <c r="G13" s="106"/>
      <c r="H13" s="106"/>
      <c r="I13" s="106"/>
      <c r="J13" s="106"/>
      <c r="K13" s="109"/>
    </row>
    <row r="14" spans="1:14" s="15" customFormat="1" ht="15" customHeight="1">
      <c r="B14" s="127" t="s">
        <v>63</v>
      </c>
      <c r="C14" s="107">
        <v>1230.8007138</v>
      </c>
      <c r="D14" s="108"/>
      <c r="E14" s="109">
        <v>1212.2739753000001</v>
      </c>
      <c r="F14" s="109"/>
      <c r="G14" s="109">
        <v>18.5267385</v>
      </c>
      <c r="H14" s="109"/>
      <c r="I14" s="109">
        <v>0</v>
      </c>
      <c r="J14" s="109"/>
      <c r="K14" s="109">
        <v>0</v>
      </c>
    </row>
    <row r="15" spans="1:14" s="15" customFormat="1" ht="15" customHeight="1">
      <c r="B15" s="127" t="s">
        <v>60</v>
      </c>
      <c r="C15" s="107">
        <v>2114.9168035118992</v>
      </c>
      <c r="D15" s="108"/>
      <c r="E15" s="109">
        <v>0</v>
      </c>
      <c r="F15" s="109"/>
      <c r="G15" s="109">
        <v>0</v>
      </c>
      <c r="H15" s="109"/>
      <c r="I15" s="109">
        <v>2114.9168035118992</v>
      </c>
      <c r="J15" s="109"/>
      <c r="K15" s="109">
        <v>0</v>
      </c>
    </row>
    <row r="16" spans="1:14" s="15" customFormat="1" ht="15" customHeight="1">
      <c r="B16" s="127" t="s">
        <v>61</v>
      </c>
      <c r="C16" s="107">
        <v>595.60371022810057</v>
      </c>
      <c r="D16" s="108"/>
      <c r="E16" s="109">
        <v>0</v>
      </c>
      <c r="F16" s="109"/>
      <c r="G16" s="109">
        <v>0</v>
      </c>
      <c r="H16" s="109"/>
      <c r="I16" s="109">
        <v>595.60371022810057</v>
      </c>
      <c r="J16" s="109"/>
      <c r="K16" s="109">
        <v>0</v>
      </c>
    </row>
    <row r="17" spans="1:17" s="17" customFormat="1" ht="15" customHeight="1">
      <c r="B17" s="126" t="s">
        <v>62</v>
      </c>
      <c r="C17" s="104"/>
      <c r="D17" s="105"/>
      <c r="E17" s="106"/>
      <c r="F17" s="106"/>
      <c r="G17" s="106"/>
      <c r="H17" s="106"/>
      <c r="I17" s="106"/>
      <c r="J17" s="106"/>
      <c r="K17" s="109"/>
    </row>
    <row r="18" spans="1:17" s="15" customFormat="1" ht="15" customHeight="1">
      <c r="B18" s="127" t="s">
        <v>58</v>
      </c>
      <c r="C18" s="111">
        <v>3343.9017807037089</v>
      </c>
      <c r="D18" s="108"/>
      <c r="E18" s="109">
        <v>623.47457762395391</v>
      </c>
      <c r="F18" s="109"/>
      <c r="G18" s="109">
        <v>16.065149189984599</v>
      </c>
      <c r="H18" s="109"/>
      <c r="I18" s="110">
        <v>2704.3620538897703</v>
      </c>
      <c r="J18" s="109"/>
      <c r="K18" s="109">
        <v>0</v>
      </c>
    </row>
    <row r="19" spans="1:17" s="15" customFormat="1" ht="15" customHeight="1">
      <c r="B19" s="127" t="s">
        <v>59</v>
      </c>
      <c r="C19" s="111">
        <v>597.41944683629151</v>
      </c>
      <c r="D19" s="108"/>
      <c r="E19" s="109">
        <v>588.79939767604628</v>
      </c>
      <c r="F19" s="109"/>
      <c r="G19" s="109">
        <v>2.4615893100154023</v>
      </c>
      <c r="H19" s="109"/>
      <c r="I19" s="110">
        <v>6.158459850229872</v>
      </c>
      <c r="J19" s="109"/>
      <c r="K19" s="109">
        <v>0</v>
      </c>
    </row>
    <row r="20" spans="1:17" s="15" customFormat="1" ht="18" customHeight="1">
      <c r="A20" s="66" t="s">
        <v>23</v>
      </c>
      <c r="B20" s="64"/>
      <c r="C20" s="87">
        <v>11992.100126709356</v>
      </c>
      <c r="D20" s="88"/>
      <c r="E20" s="89">
        <v>6241.8422052929345</v>
      </c>
      <c r="F20" s="89"/>
      <c r="G20" s="89">
        <v>1151.5168742669723</v>
      </c>
      <c r="H20" s="89"/>
      <c r="I20" s="89">
        <v>5596.392723126316</v>
      </c>
      <c r="J20" s="89"/>
      <c r="K20" s="89">
        <v>2273.7396544788662</v>
      </c>
      <c r="L20" s="64"/>
    </row>
    <row r="21" spans="1:17" s="17" customFormat="1" ht="15" customHeight="1">
      <c r="A21" s="69" t="s">
        <v>24</v>
      </c>
      <c r="B21" s="60"/>
      <c r="C21" s="104"/>
      <c r="D21" s="105"/>
      <c r="E21" s="106"/>
      <c r="F21" s="106"/>
      <c r="G21" s="106"/>
      <c r="H21" s="106"/>
      <c r="I21" s="106"/>
      <c r="J21" s="106"/>
      <c r="K21" s="109"/>
    </row>
    <row r="22" spans="1:17" s="17" customFormat="1" ht="15" customHeight="1">
      <c r="B22" s="70" t="s">
        <v>25</v>
      </c>
      <c r="C22" s="104">
        <v>8871.3607583667708</v>
      </c>
      <c r="D22" s="105"/>
      <c r="E22" s="106">
        <v>5250.0492968653462</v>
      </c>
      <c r="F22" s="106"/>
      <c r="G22" s="106">
        <v>1097.5518823606433</v>
      </c>
      <c r="H22" s="106"/>
      <c r="I22" s="106">
        <v>3836.5107399917142</v>
      </c>
      <c r="J22" s="106"/>
      <c r="K22" s="106">
        <v>1598.6404687247998</v>
      </c>
      <c r="Q22" s="61"/>
    </row>
    <row r="23" spans="1:17" s="15" customFormat="1" ht="15" customHeight="1">
      <c r="B23" s="71" t="s">
        <v>26</v>
      </c>
      <c r="C23" s="107">
        <v>5108.2412307007089</v>
      </c>
      <c r="D23" s="108"/>
      <c r="E23" s="109">
        <v>2253.7314567389385</v>
      </c>
      <c r="F23" s="109"/>
      <c r="G23" s="109">
        <v>390.36555322088827</v>
      </c>
      <c r="H23" s="109"/>
      <c r="I23" s="109">
        <v>1846.3425044067947</v>
      </c>
      <c r="J23" s="109"/>
      <c r="K23" s="109">
        <v>806.83005123408736</v>
      </c>
      <c r="Q23" s="61"/>
    </row>
    <row r="24" spans="1:17" s="18" customFormat="1" ht="15" customHeight="1">
      <c r="B24" s="71" t="s">
        <v>27</v>
      </c>
      <c r="C24" s="107">
        <v>3763.1195276660624</v>
      </c>
      <c r="D24" s="108"/>
      <c r="E24" s="109">
        <v>2996.3178401264076</v>
      </c>
      <c r="F24" s="109"/>
      <c r="G24" s="109">
        <v>707.186329139755</v>
      </c>
      <c r="H24" s="109"/>
      <c r="I24" s="109">
        <v>1990.1682355849198</v>
      </c>
      <c r="J24" s="109"/>
      <c r="K24" s="109">
        <v>791.81041749071233</v>
      </c>
      <c r="L24" s="15"/>
      <c r="Q24" s="61"/>
    </row>
    <row r="25" spans="1:17" s="15" customFormat="1" ht="15" customHeight="1">
      <c r="B25" s="72" t="s">
        <v>28</v>
      </c>
      <c r="C25" s="112" t="s">
        <v>1</v>
      </c>
      <c r="D25" s="113"/>
      <c r="E25" s="114">
        <v>1256.1822370270793</v>
      </c>
      <c r="F25" s="114"/>
      <c r="G25" s="114">
        <v>217.42157909012008</v>
      </c>
      <c r="H25" s="114"/>
      <c r="I25" s="114">
        <v>0</v>
      </c>
      <c r="J25" s="114"/>
      <c r="K25" s="109">
        <v>0</v>
      </c>
      <c r="Q25" s="61"/>
    </row>
    <row r="26" spans="1:17" s="17" customFormat="1" ht="15" customHeight="1">
      <c r="B26" s="70" t="s">
        <v>29</v>
      </c>
      <c r="C26" s="104">
        <v>3120.7393683425853</v>
      </c>
      <c r="D26" s="105"/>
      <c r="E26" s="106">
        <v>991.79290842758815</v>
      </c>
      <c r="F26" s="106"/>
      <c r="G26" s="106">
        <v>53.964991906329132</v>
      </c>
      <c r="H26" s="106"/>
      <c r="I26" s="106">
        <v>1759.8819831346016</v>
      </c>
      <c r="J26" s="106"/>
      <c r="K26" s="106">
        <v>675.09918575406653</v>
      </c>
      <c r="Q26" s="61"/>
    </row>
    <row r="27" spans="1:17" s="15" customFormat="1" ht="15" customHeight="1">
      <c r="B27" s="71" t="s">
        <v>30</v>
      </c>
      <c r="C27" s="107">
        <v>2895.5056320365211</v>
      </c>
      <c r="D27" s="108"/>
      <c r="E27" s="109">
        <v>853.50837298262286</v>
      </c>
      <c r="F27" s="109"/>
      <c r="G27" s="109">
        <v>42.294604580660753</v>
      </c>
      <c r="H27" s="109"/>
      <c r="I27" s="109">
        <v>1744.2060440937357</v>
      </c>
      <c r="J27" s="109"/>
      <c r="K27" s="109">
        <v>255.49661037950165</v>
      </c>
      <c r="Q27" s="61"/>
    </row>
    <row r="28" spans="1:17" s="18" customFormat="1" ht="15" customHeight="1">
      <c r="B28" s="71" t="s">
        <v>80</v>
      </c>
      <c r="C28" s="107">
        <v>225.23373630606437</v>
      </c>
      <c r="D28" s="108"/>
      <c r="E28" s="109">
        <v>138.28453544496529</v>
      </c>
      <c r="F28" s="109"/>
      <c r="G28" s="109">
        <v>11.670387325668379</v>
      </c>
      <c r="H28" s="109"/>
      <c r="I28" s="109">
        <v>15.675939040865764</v>
      </c>
      <c r="J28" s="109"/>
      <c r="K28" s="109">
        <v>419.60257537456494</v>
      </c>
      <c r="L28" s="15"/>
      <c r="Q28" s="61"/>
    </row>
    <row r="29" spans="1:17" s="17" customFormat="1" ht="15" customHeight="1">
      <c r="A29" s="69" t="s">
        <v>31</v>
      </c>
      <c r="B29" s="60"/>
      <c r="C29" s="104"/>
      <c r="D29" s="105"/>
      <c r="E29" s="106"/>
      <c r="F29" s="106"/>
      <c r="G29" s="106"/>
      <c r="H29" s="106"/>
      <c r="I29" s="106"/>
      <c r="J29" s="106"/>
      <c r="K29" s="109"/>
    </row>
    <row r="30" spans="1:17" s="15" customFormat="1" ht="15" customHeight="1">
      <c r="B30" s="62" t="s">
        <v>32</v>
      </c>
      <c r="C30" s="111" t="s">
        <v>1</v>
      </c>
      <c r="D30" s="108"/>
      <c r="E30" s="109">
        <v>5205.9650007727851</v>
      </c>
      <c r="F30" s="154"/>
      <c r="G30" s="109">
        <v>1078.1866667355257</v>
      </c>
      <c r="H30" s="154"/>
      <c r="I30" s="109">
        <v>4396.1536015984484</v>
      </c>
      <c r="J30" s="109"/>
      <c r="K30" s="110" t="s">
        <v>1</v>
      </c>
      <c r="Q30" s="61"/>
    </row>
    <row r="31" spans="1:17" s="18" customFormat="1" ht="15" customHeight="1">
      <c r="A31" s="130"/>
      <c r="B31" s="131" t="s">
        <v>33</v>
      </c>
      <c r="C31" s="132" t="s">
        <v>1</v>
      </c>
      <c r="D31" s="133"/>
      <c r="E31" s="134">
        <v>1035.8772045201499</v>
      </c>
      <c r="F31" s="155"/>
      <c r="G31" s="134">
        <v>73.330207531446561</v>
      </c>
      <c r="H31" s="155"/>
      <c r="I31" s="134">
        <v>1200.2391215278676</v>
      </c>
      <c r="J31" s="134"/>
      <c r="K31" s="135" t="s">
        <v>1</v>
      </c>
      <c r="L31" s="63"/>
      <c r="Q31" s="61"/>
    </row>
    <row r="32" spans="1:17" s="137" customFormat="1" ht="15" customHeight="1">
      <c r="A32" s="136">
        <v>1</v>
      </c>
      <c r="B32" s="181" t="s">
        <v>40</v>
      </c>
      <c r="C32" s="181"/>
      <c r="D32" s="181"/>
      <c r="E32" s="181"/>
      <c r="F32" s="181"/>
      <c r="G32" s="181"/>
      <c r="H32" s="181"/>
      <c r="I32" s="181"/>
      <c r="J32" s="181"/>
      <c r="K32" s="181"/>
      <c r="L32" s="181"/>
      <c r="M32" s="139"/>
    </row>
    <row r="33" spans="1:34" s="137" customFormat="1" ht="15" customHeight="1">
      <c r="A33" s="136">
        <v>2</v>
      </c>
      <c r="B33" s="181" t="s">
        <v>41</v>
      </c>
      <c r="C33" s="181"/>
      <c r="D33" s="181"/>
      <c r="E33" s="181"/>
      <c r="F33" s="181"/>
      <c r="G33" s="181"/>
      <c r="H33" s="181"/>
      <c r="I33" s="181"/>
      <c r="J33" s="181"/>
      <c r="K33" s="181"/>
      <c r="L33" s="181"/>
      <c r="M33" s="139"/>
    </row>
    <row r="34" spans="1:34" s="137" customFormat="1" ht="15" customHeight="1">
      <c r="A34" s="136">
        <v>3</v>
      </c>
      <c r="B34" s="137" t="s">
        <v>42</v>
      </c>
      <c r="C34" s="77"/>
      <c r="D34" s="138"/>
      <c r="E34" s="138"/>
      <c r="F34" s="139"/>
      <c r="H34" s="77"/>
      <c r="I34" s="138"/>
      <c r="J34" s="139"/>
      <c r="L34" s="77"/>
      <c r="M34" s="139"/>
    </row>
    <row r="35" spans="1:34" s="137" customFormat="1" ht="15" customHeight="1">
      <c r="A35" s="136">
        <v>4</v>
      </c>
      <c r="B35" s="137" t="s">
        <v>43</v>
      </c>
      <c r="C35" s="77"/>
      <c r="D35" s="138"/>
      <c r="E35" s="138"/>
      <c r="F35" s="139"/>
      <c r="H35" s="77"/>
      <c r="I35" s="138"/>
      <c r="J35" s="139"/>
      <c r="L35" s="77"/>
      <c r="M35" s="139"/>
    </row>
    <row r="36" spans="1:34" s="137" customFormat="1" ht="15" customHeight="1">
      <c r="A36" s="136">
        <v>5</v>
      </c>
      <c r="B36" s="137" t="s">
        <v>44</v>
      </c>
      <c r="C36" s="77"/>
      <c r="D36" s="138"/>
      <c r="E36" s="138"/>
      <c r="F36" s="139"/>
      <c r="H36" s="77"/>
      <c r="I36" s="138"/>
      <c r="J36" s="139"/>
      <c r="L36" s="77"/>
      <c r="M36" s="139"/>
    </row>
    <row r="37" spans="1:34" s="137" customFormat="1" ht="15" customHeight="1">
      <c r="A37" s="136">
        <v>6</v>
      </c>
      <c r="B37" s="137" t="s">
        <v>45</v>
      </c>
      <c r="C37" s="77"/>
      <c r="D37" s="138"/>
      <c r="E37" s="138"/>
      <c r="F37" s="139"/>
      <c r="H37" s="77"/>
      <c r="I37" s="138"/>
      <c r="J37" s="139"/>
      <c r="L37" s="77"/>
      <c r="M37" s="139"/>
    </row>
    <row r="38" spans="1:34" s="137" customFormat="1" ht="25.5" customHeight="1">
      <c r="A38" s="136">
        <v>7</v>
      </c>
      <c r="B38" s="181" t="s">
        <v>46</v>
      </c>
      <c r="C38" s="181"/>
      <c r="D38" s="181"/>
      <c r="E38" s="181"/>
      <c r="F38" s="181"/>
      <c r="G38" s="181"/>
      <c r="H38" s="181"/>
      <c r="I38" s="181"/>
      <c r="J38" s="181"/>
      <c r="K38" s="181"/>
      <c r="L38" s="181"/>
      <c r="M38" s="139"/>
    </row>
    <row r="39" spans="1:34" s="137" customFormat="1" ht="25.5" customHeight="1">
      <c r="A39" s="136">
        <v>8</v>
      </c>
      <c r="B39" s="181" t="s">
        <v>47</v>
      </c>
      <c r="C39" s="181"/>
      <c r="D39" s="181"/>
      <c r="E39" s="181"/>
      <c r="F39" s="181"/>
      <c r="G39" s="181"/>
      <c r="H39" s="181"/>
      <c r="I39" s="181"/>
      <c r="J39" s="181"/>
      <c r="K39" s="181"/>
      <c r="L39" s="181"/>
      <c r="M39" s="139"/>
    </row>
    <row r="40" spans="1:34" s="137" customFormat="1" ht="15" customHeight="1">
      <c r="A40" s="136">
        <v>9</v>
      </c>
      <c r="B40" s="181" t="s">
        <v>48</v>
      </c>
      <c r="C40" s="181"/>
      <c r="D40" s="181"/>
      <c r="E40" s="181"/>
      <c r="F40" s="181"/>
      <c r="G40" s="181"/>
      <c r="H40" s="181"/>
      <c r="I40" s="181"/>
      <c r="J40" s="181"/>
      <c r="K40" s="181"/>
      <c r="L40" s="181"/>
      <c r="M40" s="139"/>
    </row>
    <row r="41" spans="1:34" s="137" customFormat="1" ht="15" customHeight="1">
      <c r="A41" s="137" t="s">
        <v>1</v>
      </c>
      <c r="B41" s="137" t="s">
        <v>49</v>
      </c>
      <c r="C41" s="140"/>
      <c r="D41" s="77"/>
      <c r="E41" s="140"/>
      <c r="F41" s="77"/>
      <c r="G41" s="140"/>
      <c r="H41" s="77"/>
      <c r="I41" s="140"/>
      <c r="J41" s="77"/>
      <c r="K41" s="140"/>
      <c r="L41" s="77"/>
      <c r="M41" s="140"/>
      <c r="N41" s="77"/>
      <c r="O41" s="140"/>
      <c r="P41" s="77"/>
      <c r="Q41" s="140"/>
      <c r="R41" s="77"/>
      <c r="S41" s="140"/>
      <c r="T41" s="77"/>
      <c r="U41" s="140"/>
      <c r="V41" s="77"/>
      <c r="W41" s="140"/>
      <c r="X41" s="77"/>
      <c r="Y41" s="140"/>
      <c r="Z41" s="77"/>
    </row>
    <row r="42" spans="1:34" s="137" customFormat="1" ht="15" customHeight="1">
      <c r="C42" s="140"/>
      <c r="D42" s="77"/>
      <c r="E42" s="140"/>
      <c r="F42" s="77"/>
      <c r="G42" s="140"/>
      <c r="H42" s="77"/>
      <c r="I42" s="140"/>
      <c r="J42" s="77"/>
      <c r="K42" s="140"/>
      <c r="L42" s="77"/>
      <c r="M42" s="140"/>
      <c r="N42" s="77"/>
      <c r="O42" s="140"/>
      <c r="P42" s="77"/>
      <c r="Q42" s="140"/>
      <c r="R42" s="77"/>
      <c r="S42" s="140"/>
      <c r="T42" s="77"/>
      <c r="U42" s="140"/>
      <c r="V42" s="77"/>
      <c r="W42" s="140"/>
      <c r="X42" s="77"/>
      <c r="Y42" s="140"/>
      <c r="Z42" s="77"/>
    </row>
    <row r="43" spans="1:34" s="137" customFormat="1" ht="15" customHeight="1">
      <c r="A43" s="137" t="s">
        <v>87</v>
      </c>
      <c r="D43" s="136"/>
      <c r="E43" s="138"/>
      <c r="F43" s="139"/>
      <c r="G43" s="138"/>
      <c r="H43" s="139"/>
      <c r="I43" s="138"/>
      <c r="J43" s="139"/>
      <c r="K43" s="138"/>
      <c r="L43" s="139"/>
      <c r="N43" s="77"/>
      <c r="O43" s="138"/>
      <c r="P43" s="139"/>
      <c r="Q43" s="138"/>
      <c r="R43" s="139"/>
      <c r="S43" s="138"/>
      <c r="T43" s="77"/>
      <c r="V43" s="77"/>
      <c r="X43" s="77"/>
      <c r="Z43" s="77"/>
      <c r="AB43" s="139"/>
      <c r="AC43" s="138"/>
      <c r="AD43" s="139"/>
      <c r="AE43" s="138"/>
      <c r="AF43" s="139"/>
      <c r="AG43" s="138"/>
      <c r="AH43" s="139"/>
    </row>
    <row r="44" spans="1:34" s="137" customFormat="1" ht="15" customHeight="1">
      <c r="A44" s="141" t="s">
        <v>13</v>
      </c>
      <c r="C44" s="142"/>
      <c r="D44" s="142"/>
      <c r="E44" s="142"/>
      <c r="F44" s="142"/>
      <c r="G44" s="138"/>
      <c r="H44" s="139"/>
      <c r="I44" s="138"/>
      <c r="J44" s="139"/>
      <c r="K44" s="138"/>
      <c r="L44" s="139"/>
      <c r="N44" s="77"/>
      <c r="O44" s="142"/>
      <c r="P44" s="142"/>
      <c r="Q44" s="142"/>
      <c r="R44" s="142"/>
      <c r="S44" s="142"/>
      <c r="T44" s="142"/>
      <c r="U44" s="142"/>
      <c r="V44" s="142"/>
      <c r="X44" s="142">
        <f>X31-X27</f>
        <v>0</v>
      </c>
      <c r="Y44" s="142"/>
      <c r="Z44" s="142"/>
      <c r="AA44" s="142"/>
      <c r="AB44" s="142"/>
      <c r="AC44" s="142"/>
      <c r="AD44" s="142"/>
      <c r="AE44" s="142"/>
      <c r="AF44" s="142"/>
      <c r="AG44" s="143">
        <f>AG28*1000000</f>
        <v>0</v>
      </c>
      <c r="AH44" s="142"/>
    </row>
    <row r="45" spans="1:34" s="137" customFormat="1" ht="15" customHeight="1">
      <c r="A45" s="141" t="s">
        <v>14</v>
      </c>
      <c r="B45" s="144"/>
      <c r="D45" s="77"/>
      <c r="E45" s="138"/>
      <c r="F45" s="139"/>
      <c r="G45" s="138"/>
      <c r="H45" s="139"/>
      <c r="I45" s="138"/>
      <c r="J45" s="139"/>
      <c r="K45" s="138"/>
      <c r="L45" s="139"/>
      <c r="N45" s="77"/>
      <c r="O45" s="138"/>
      <c r="P45" s="139"/>
      <c r="Q45" s="138"/>
      <c r="R45" s="139"/>
      <c r="S45" s="138"/>
      <c r="T45" s="77"/>
      <c r="V45" s="77"/>
      <c r="X45" s="77"/>
      <c r="Z45" s="77"/>
      <c r="AB45" s="77"/>
      <c r="AC45" s="138"/>
      <c r="AD45" s="139"/>
      <c r="AE45" s="138"/>
      <c r="AF45" s="139"/>
      <c r="AG45" s="138"/>
      <c r="AH45" s="139"/>
    </row>
    <row r="46" spans="1:34" s="50" customFormat="1" ht="13.5" customHeight="1">
      <c r="A46" s="141" t="s">
        <v>81</v>
      </c>
      <c r="C46" s="73"/>
      <c r="D46" s="76"/>
      <c r="E46" s="74"/>
      <c r="F46" s="75"/>
      <c r="G46" s="74"/>
      <c r="H46" s="75"/>
      <c r="I46" s="74"/>
      <c r="J46" s="75"/>
      <c r="K46" s="74"/>
      <c r="L46" s="75"/>
      <c r="M46" s="73"/>
      <c r="N46" s="76"/>
      <c r="O46" s="74"/>
      <c r="P46" s="75"/>
      <c r="Q46" s="74"/>
      <c r="R46" s="75"/>
      <c r="S46" s="74"/>
      <c r="T46" s="77"/>
      <c r="V46" s="77"/>
      <c r="X46" s="77"/>
      <c r="Z46" s="77"/>
      <c r="AA46" s="73"/>
      <c r="AB46" s="76"/>
      <c r="AC46" s="74"/>
      <c r="AD46" s="75"/>
      <c r="AE46" s="74"/>
      <c r="AF46" s="75"/>
      <c r="AG46" s="74"/>
      <c r="AH46" s="75"/>
    </row>
    <row r="47" spans="1:34" s="73" customFormat="1" ht="13.5" customHeight="1">
      <c r="A47" s="50"/>
      <c r="D47" s="76"/>
      <c r="E47" s="74"/>
      <c r="F47" s="75"/>
      <c r="G47" s="74"/>
      <c r="H47" s="75"/>
      <c r="I47" s="74"/>
      <c r="J47" s="75"/>
      <c r="K47" s="74"/>
      <c r="L47" s="75"/>
      <c r="N47" s="76"/>
      <c r="O47" s="74"/>
      <c r="P47" s="75"/>
      <c r="Q47" s="74"/>
      <c r="R47" s="75"/>
      <c r="S47" s="74"/>
      <c r="T47" s="76"/>
      <c r="V47" s="76"/>
      <c r="X47" s="76"/>
      <c r="Z47" s="76"/>
      <c r="AB47" s="76"/>
      <c r="AC47" s="74"/>
      <c r="AD47" s="75"/>
      <c r="AE47" s="74"/>
      <c r="AF47" s="75"/>
      <c r="AG47" s="74"/>
      <c r="AH47" s="75"/>
    </row>
    <row r="48" spans="1:34" s="50" customFormat="1" ht="13.5" customHeight="1">
      <c r="C48" s="73"/>
      <c r="D48" s="76"/>
      <c r="E48" s="74"/>
      <c r="F48" s="75"/>
      <c r="G48" s="74"/>
      <c r="H48" s="75"/>
      <c r="I48" s="74"/>
      <c r="J48" s="75"/>
      <c r="K48" s="74"/>
      <c r="L48" s="75"/>
      <c r="N48" s="77"/>
      <c r="P48" s="77"/>
      <c r="R48" s="77"/>
      <c r="S48" s="74"/>
      <c r="T48" s="77"/>
      <c r="V48" s="77"/>
      <c r="X48" s="77"/>
      <c r="Z48" s="77"/>
      <c r="AA48" s="73"/>
      <c r="AB48" s="76"/>
      <c r="AC48" s="74"/>
      <c r="AD48" s="75"/>
      <c r="AE48" s="74"/>
      <c r="AF48" s="75"/>
      <c r="AG48" s="74"/>
      <c r="AH48" s="75"/>
    </row>
    <row r="49" spans="3:34" s="50" customFormat="1" ht="13.5" customHeight="1">
      <c r="C49" s="73"/>
      <c r="D49" s="76"/>
      <c r="E49" s="74"/>
      <c r="F49" s="75"/>
      <c r="G49" s="74"/>
      <c r="H49" s="75"/>
      <c r="I49" s="74"/>
      <c r="J49" s="75"/>
      <c r="K49" s="74"/>
      <c r="L49" s="75"/>
      <c r="M49" s="73"/>
      <c r="N49" s="76"/>
      <c r="O49" s="73"/>
      <c r="P49" s="76"/>
      <c r="Q49" s="73"/>
      <c r="R49" s="76"/>
      <c r="S49" s="73"/>
      <c r="T49" s="76"/>
      <c r="U49" s="73"/>
      <c r="V49" s="76"/>
      <c r="W49" s="73"/>
      <c r="X49" s="76"/>
      <c r="Y49" s="73"/>
      <c r="Z49" s="76"/>
      <c r="AA49" s="73"/>
      <c r="AB49" s="76"/>
      <c r="AC49" s="74"/>
      <c r="AD49" s="75"/>
      <c r="AE49" s="74"/>
      <c r="AF49" s="75"/>
      <c r="AG49" s="74"/>
      <c r="AH49" s="75"/>
    </row>
    <row r="50" spans="3:34" s="50" customFormat="1" ht="11.25">
      <c r="C50" s="73"/>
      <c r="D50" s="76"/>
      <c r="E50" s="74"/>
      <c r="F50" s="75"/>
      <c r="G50" s="74"/>
      <c r="H50" s="75"/>
      <c r="I50" s="74"/>
      <c r="J50" s="75"/>
      <c r="K50" s="74"/>
      <c r="L50" s="75"/>
      <c r="M50" s="73"/>
      <c r="N50" s="76"/>
      <c r="O50" s="76"/>
      <c r="P50" s="76"/>
      <c r="Q50" s="76"/>
      <c r="R50" s="76"/>
      <c r="S50" s="76"/>
      <c r="T50" s="76"/>
      <c r="U50" s="73"/>
      <c r="V50" s="76"/>
      <c r="W50" s="73"/>
      <c r="X50" s="76"/>
      <c r="Y50" s="73"/>
      <c r="Z50" s="76"/>
      <c r="AA50" s="73"/>
      <c r="AB50" s="76"/>
      <c r="AC50" s="74"/>
      <c r="AD50" s="75"/>
      <c r="AE50" s="74"/>
      <c r="AF50" s="75"/>
      <c r="AG50" s="74"/>
      <c r="AH50" s="75"/>
    </row>
    <row r="51" spans="3:34" s="50" customFormat="1" ht="11.25">
      <c r="C51" s="73"/>
      <c r="D51" s="76"/>
      <c r="E51" s="74"/>
      <c r="F51" s="75"/>
      <c r="G51" s="74"/>
      <c r="H51" s="75"/>
      <c r="I51" s="74"/>
      <c r="J51" s="75"/>
      <c r="K51" s="74"/>
      <c r="L51" s="75"/>
      <c r="M51" s="73"/>
      <c r="N51" s="76"/>
      <c r="O51" s="76"/>
      <c r="P51" s="76"/>
      <c r="Q51" s="76"/>
      <c r="R51" s="76"/>
      <c r="S51" s="76"/>
      <c r="T51" s="76"/>
      <c r="U51" s="73"/>
      <c r="V51" s="76"/>
      <c r="W51" s="73"/>
      <c r="X51" s="76"/>
      <c r="Y51" s="73"/>
      <c r="Z51" s="76"/>
      <c r="AA51" s="73"/>
      <c r="AB51" s="76"/>
      <c r="AC51" s="74"/>
      <c r="AD51" s="75"/>
      <c r="AE51" s="74"/>
      <c r="AF51" s="75"/>
      <c r="AG51" s="74"/>
      <c r="AH51" s="75"/>
    </row>
    <row r="52" spans="3:34" s="50" customFormat="1" ht="11.25">
      <c r="C52" s="73"/>
      <c r="D52" s="76"/>
      <c r="E52" s="74"/>
      <c r="F52" s="75"/>
      <c r="G52" s="74"/>
      <c r="H52" s="75"/>
      <c r="I52" s="74"/>
      <c r="J52" s="75"/>
      <c r="K52" s="74"/>
      <c r="L52" s="75"/>
      <c r="N52" s="77"/>
      <c r="O52" s="77"/>
      <c r="P52" s="77"/>
      <c r="Q52" s="77"/>
      <c r="R52" s="77"/>
      <c r="S52" s="77"/>
      <c r="T52" s="77"/>
      <c r="V52" s="77"/>
      <c r="X52" s="77"/>
      <c r="Z52" s="77"/>
      <c r="AA52" s="73"/>
      <c r="AB52" s="76"/>
      <c r="AC52" s="74"/>
      <c r="AD52" s="75"/>
      <c r="AE52" s="74"/>
      <c r="AF52" s="75"/>
      <c r="AG52" s="74"/>
      <c r="AH52" s="75"/>
    </row>
  </sheetData>
  <mergeCells count="11">
    <mergeCell ref="B32:L32"/>
    <mergeCell ref="B33:L33"/>
    <mergeCell ref="B38:L38"/>
    <mergeCell ref="B39:L39"/>
    <mergeCell ref="B40:L40"/>
    <mergeCell ref="C3:D4"/>
    <mergeCell ref="E3:L3"/>
    <mergeCell ref="E4:F4"/>
    <mergeCell ref="G4:H4"/>
    <mergeCell ref="I4:J4"/>
    <mergeCell ref="K4:L4"/>
  </mergeCells>
  <hyperlinks>
    <hyperlink ref="L1" location="Contenu!A1" display="◄"/>
    <hyperlink ref="A45" r:id="rId1" display="mailto:verkehr@bfs.admin.ch"/>
  </hyperlinks>
  <pageMargins left="0.70866141732283472" right="0.70866141732283472" top="0.78740157480314965" bottom="0.78740157480314965" header="0.31496062992125984" footer="0.31496062992125984"/>
  <pageSetup paperSize="9" scale="66"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52"/>
  <sheetViews>
    <sheetView showGridLines="0" zoomScaleNormal="100" zoomScaleSheetLayoutView="100" workbookViewId="0"/>
  </sheetViews>
  <sheetFormatPr baseColWidth="10" defaultColWidth="9" defaultRowHeight="12.75"/>
  <cols>
    <col min="1" max="1" width="2.28515625" style="9" customWidth="1"/>
    <col min="2" max="2" width="54" style="9" customWidth="1"/>
    <col min="3" max="3" width="13.28515625" style="9" customWidth="1"/>
    <col min="4" max="4" width="1.7109375" style="9" customWidth="1"/>
    <col min="5" max="5" width="13.28515625" style="9" customWidth="1"/>
    <col min="6" max="6" width="1.7109375" style="9" customWidth="1"/>
    <col min="7" max="7" width="13.28515625" style="9" customWidth="1"/>
    <col min="8" max="8" width="1.7109375" style="9" customWidth="1"/>
    <col min="9" max="9" width="13.28515625" style="9" customWidth="1"/>
    <col min="10" max="10" width="1.7109375" style="9" customWidth="1"/>
    <col min="11" max="11" width="13.28515625" style="9" customWidth="1"/>
    <col min="12" max="12" width="1.7109375" style="9" customWidth="1"/>
    <col min="13" max="249" width="11.42578125" style="9" customWidth="1"/>
    <col min="250" max="250" width="2.28515625" style="9" customWidth="1"/>
    <col min="251" max="251" width="30.7109375" style="9" customWidth="1"/>
    <col min="252" max="252" width="9" style="9" customWidth="1"/>
    <col min="253" max="253" width="1.7109375" style="9" customWidth="1"/>
    <col min="254" max="16384" width="9" style="9"/>
  </cols>
  <sheetData>
    <row r="1" spans="1:14" ht="18" customHeight="1">
      <c r="A1" s="19" t="s">
        <v>79</v>
      </c>
      <c r="B1" s="8"/>
      <c r="L1" s="35" t="s">
        <v>0</v>
      </c>
    </row>
    <row r="2" spans="1:14" ht="15" customHeight="1">
      <c r="A2" s="11" t="s">
        <v>16</v>
      </c>
      <c r="B2" s="11"/>
      <c r="L2" s="36" t="s">
        <v>3</v>
      </c>
    </row>
    <row r="3" spans="1:14" s="54" customFormat="1" ht="15" customHeight="1">
      <c r="A3" s="52"/>
      <c r="B3" s="53"/>
      <c r="C3" s="175" t="s">
        <v>34</v>
      </c>
      <c r="D3" s="176"/>
      <c r="E3" s="179" t="s">
        <v>35</v>
      </c>
      <c r="F3" s="179"/>
      <c r="G3" s="179"/>
      <c r="H3" s="179"/>
      <c r="I3" s="179"/>
      <c r="J3" s="179"/>
      <c r="K3" s="179"/>
      <c r="L3" s="179"/>
    </row>
    <row r="4" spans="1:14" s="57" customFormat="1" ht="27.75" customHeight="1">
      <c r="A4" s="55"/>
      <c r="B4" s="56"/>
      <c r="C4" s="177"/>
      <c r="D4" s="178"/>
      <c r="E4" s="180" t="s">
        <v>36</v>
      </c>
      <c r="F4" s="180"/>
      <c r="G4" s="180" t="s">
        <v>37</v>
      </c>
      <c r="H4" s="180"/>
      <c r="I4" s="180" t="s">
        <v>38</v>
      </c>
      <c r="J4" s="180"/>
      <c r="K4" s="180" t="s">
        <v>39</v>
      </c>
      <c r="L4" s="180"/>
    </row>
    <row r="5" spans="1:14" s="15" customFormat="1" ht="18" customHeight="1">
      <c r="A5" s="66" t="s">
        <v>17</v>
      </c>
      <c r="B5" s="64"/>
      <c r="C5" s="87">
        <v>12284.462703634592</v>
      </c>
      <c r="D5" s="88"/>
      <c r="E5" s="89">
        <v>6361.749618700308</v>
      </c>
      <c r="F5" s="89"/>
      <c r="G5" s="89">
        <v>1091.6050373181752</v>
      </c>
      <c r="H5" s="89"/>
      <c r="I5" s="89">
        <v>5365.0851513411435</v>
      </c>
      <c r="J5" s="89"/>
      <c r="K5" s="89">
        <v>2834.4426984001439</v>
      </c>
      <c r="L5" s="64"/>
    </row>
    <row r="6" spans="1:14" s="17" customFormat="1" ht="15" customHeight="1">
      <c r="B6" s="125" t="s">
        <v>69</v>
      </c>
      <c r="C6" s="104">
        <v>8373.1969559445915</v>
      </c>
      <c r="D6" s="105"/>
      <c r="E6" s="106">
        <v>5170.1397263403078</v>
      </c>
      <c r="F6" s="106"/>
      <c r="G6" s="106">
        <v>1067.1515077181753</v>
      </c>
      <c r="H6" s="106"/>
      <c r="I6" s="106">
        <v>2669.8828256111428</v>
      </c>
      <c r="J6" s="106"/>
      <c r="K6" s="106">
        <v>2834.4426984001439</v>
      </c>
      <c r="L6" s="65"/>
    </row>
    <row r="7" spans="1:14" s="15" customFormat="1" ht="15" customHeight="1">
      <c r="B7" s="58" t="s">
        <v>18</v>
      </c>
      <c r="C7" s="107">
        <v>4061.0048536801019</v>
      </c>
      <c r="D7" s="108"/>
      <c r="E7" s="109">
        <v>4132.4023440301016</v>
      </c>
      <c r="F7" s="109"/>
      <c r="G7" s="109">
        <v>0</v>
      </c>
      <c r="H7" s="109"/>
      <c r="I7" s="109">
        <v>0</v>
      </c>
      <c r="J7" s="109"/>
      <c r="K7" s="110" t="s">
        <v>1</v>
      </c>
      <c r="N7" s="17"/>
    </row>
    <row r="8" spans="1:14" s="15" customFormat="1" ht="15" customHeight="1">
      <c r="B8" s="58" t="s">
        <v>19</v>
      </c>
      <c r="C8" s="107">
        <v>926.41087710988472</v>
      </c>
      <c r="D8" s="108"/>
      <c r="E8" s="109">
        <v>0</v>
      </c>
      <c r="F8" s="109"/>
      <c r="G8" s="109">
        <v>966.63880540988464</v>
      </c>
      <c r="H8" s="109"/>
      <c r="I8" s="109">
        <v>0</v>
      </c>
      <c r="J8" s="109"/>
      <c r="K8" s="110" t="s">
        <v>1</v>
      </c>
      <c r="N8" s="17"/>
    </row>
    <row r="9" spans="1:14" s="15" customFormat="1" ht="15" customHeight="1">
      <c r="B9" s="58" t="s">
        <v>20</v>
      </c>
      <c r="C9" s="107">
        <v>148.12910604433776</v>
      </c>
      <c r="D9" s="108"/>
      <c r="E9" s="109">
        <v>0</v>
      </c>
      <c r="F9" s="109"/>
      <c r="G9" s="109">
        <v>0</v>
      </c>
      <c r="H9" s="109"/>
      <c r="I9" s="109">
        <v>1441.4308938926793</v>
      </c>
      <c r="J9" s="109"/>
      <c r="K9" s="110" t="s">
        <v>1</v>
      </c>
    </row>
    <row r="10" spans="1:14" s="15" customFormat="1" ht="15" customHeight="1">
      <c r="B10" s="58" t="s">
        <v>21</v>
      </c>
      <c r="C10" s="107">
        <v>91.66741726758012</v>
      </c>
      <c r="D10" s="108"/>
      <c r="E10" s="109">
        <v>78.655876655683684</v>
      </c>
      <c r="F10" s="109"/>
      <c r="G10" s="109">
        <v>16.621978341206635</v>
      </c>
      <c r="H10" s="109"/>
      <c r="I10" s="109">
        <v>28.529389719999983</v>
      </c>
      <c r="J10" s="109"/>
      <c r="K10" s="110" t="s">
        <v>1</v>
      </c>
    </row>
    <row r="11" spans="1:14" s="15" customFormat="1" ht="15" customHeight="1">
      <c r="B11" s="58" t="s">
        <v>22</v>
      </c>
      <c r="C11" s="107">
        <v>3145.9847018426854</v>
      </c>
      <c r="D11" s="108"/>
      <c r="E11" s="109">
        <v>959.08150565452229</v>
      </c>
      <c r="F11" s="109"/>
      <c r="G11" s="109">
        <v>83.890723967084057</v>
      </c>
      <c r="H11" s="109"/>
      <c r="I11" s="109">
        <v>1199.9225419984634</v>
      </c>
      <c r="J11" s="109"/>
      <c r="K11" s="110" t="s">
        <v>1</v>
      </c>
    </row>
    <row r="12" spans="1:14" s="17" customFormat="1" ht="15" customHeight="1">
      <c r="B12" s="125" t="s">
        <v>57</v>
      </c>
      <c r="C12" s="104">
        <v>3911.2657476900004</v>
      </c>
      <c r="D12" s="105"/>
      <c r="E12" s="106">
        <v>1191.6098923600005</v>
      </c>
      <c r="F12" s="106"/>
      <c r="G12" s="106">
        <v>24.453529600000003</v>
      </c>
      <c r="H12" s="106"/>
      <c r="I12" s="106">
        <v>2695.2023257300002</v>
      </c>
      <c r="J12" s="106"/>
      <c r="K12" s="109">
        <v>0</v>
      </c>
    </row>
    <row r="13" spans="1:14" s="17" customFormat="1" ht="15" customHeight="1">
      <c r="B13" s="126" t="s">
        <v>64</v>
      </c>
      <c r="C13" s="104"/>
      <c r="D13" s="105"/>
      <c r="E13" s="106"/>
      <c r="F13" s="106"/>
      <c r="G13" s="106"/>
      <c r="H13" s="106"/>
      <c r="I13" s="106"/>
      <c r="J13" s="106"/>
      <c r="K13" s="109"/>
    </row>
    <row r="14" spans="1:14" s="15" customFormat="1" ht="15" customHeight="1">
      <c r="B14" s="127" t="s">
        <v>63</v>
      </c>
      <c r="C14" s="107">
        <v>1216.0634219600004</v>
      </c>
      <c r="D14" s="108"/>
      <c r="E14" s="109">
        <v>1191.6098923600005</v>
      </c>
      <c r="F14" s="109"/>
      <c r="G14" s="109">
        <v>24.453529600000003</v>
      </c>
      <c r="H14" s="109"/>
      <c r="I14" s="109">
        <v>0</v>
      </c>
      <c r="J14" s="109"/>
      <c r="K14" s="109">
        <v>0</v>
      </c>
    </row>
    <row r="15" spans="1:14" s="15" customFormat="1" ht="15" customHeight="1">
      <c r="B15" s="127" t="s">
        <v>60</v>
      </c>
      <c r="C15" s="107">
        <v>2056.2598361942455</v>
      </c>
      <c r="D15" s="108"/>
      <c r="E15" s="109">
        <v>0</v>
      </c>
      <c r="F15" s="109"/>
      <c r="G15" s="109">
        <v>0</v>
      </c>
      <c r="H15" s="109"/>
      <c r="I15" s="109">
        <v>2056.2598361942455</v>
      </c>
      <c r="J15" s="109"/>
      <c r="K15" s="109">
        <v>0</v>
      </c>
    </row>
    <row r="16" spans="1:14" s="15" customFormat="1" ht="15" customHeight="1">
      <c r="B16" s="127" t="s">
        <v>61</v>
      </c>
      <c r="C16" s="107">
        <v>638.94248953575448</v>
      </c>
      <c r="D16" s="108"/>
      <c r="E16" s="109">
        <v>0</v>
      </c>
      <c r="F16" s="109"/>
      <c r="G16" s="109">
        <v>0</v>
      </c>
      <c r="H16" s="109"/>
      <c r="I16" s="109">
        <v>638.94248953575448</v>
      </c>
      <c r="J16" s="109"/>
      <c r="K16" s="109">
        <v>0</v>
      </c>
    </row>
    <row r="17" spans="1:17" s="17" customFormat="1" ht="15" customHeight="1">
      <c r="B17" s="126" t="s">
        <v>62</v>
      </c>
      <c r="C17" s="104"/>
      <c r="D17" s="105"/>
      <c r="E17" s="106"/>
      <c r="F17" s="106"/>
      <c r="G17" s="106"/>
      <c r="H17" s="106"/>
      <c r="I17" s="106"/>
      <c r="J17" s="106"/>
      <c r="K17" s="109"/>
    </row>
    <row r="18" spans="1:17" s="15" customFormat="1" ht="15" customHeight="1">
      <c r="B18" s="127" t="s">
        <v>58</v>
      </c>
      <c r="C18" s="111">
        <v>3283.8319134575481</v>
      </c>
      <c r="D18" s="108"/>
      <c r="E18" s="109">
        <v>611.41800199140289</v>
      </c>
      <c r="F18" s="109"/>
      <c r="G18" s="109">
        <v>21.722606600000002</v>
      </c>
      <c r="H18" s="109"/>
      <c r="I18" s="110">
        <v>2650.6913048661454</v>
      </c>
      <c r="J18" s="109"/>
      <c r="K18" s="109">
        <v>0</v>
      </c>
    </row>
    <row r="19" spans="1:17" s="15" customFormat="1" ht="15" customHeight="1">
      <c r="B19" s="127" t="s">
        <v>59</v>
      </c>
      <c r="C19" s="111">
        <v>627.43383423245177</v>
      </c>
      <c r="D19" s="108"/>
      <c r="E19" s="109">
        <v>580.19189036859746</v>
      </c>
      <c r="F19" s="109"/>
      <c r="G19" s="109">
        <v>2.7309230000000002</v>
      </c>
      <c r="H19" s="109"/>
      <c r="I19" s="110">
        <v>44.511020863854398</v>
      </c>
      <c r="J19" s="109"/>
      <c r="K19" s="109">
        <v>0</v>
      </c>
    </row>
    <row r="20" spans="1:17" s="15" customFormat="1" ht="18" customHeight="1">
      <c r="A20" s="66" t="s">
        <v>23</v>
      </c>
      <c r="B20" s="64"/>
      <c r="C20" s="87">
        <v>11844.105410644463</v>
      </c>
      <c r="D20" s="88"/>
      <c r="E20" s="89">
        <v>6152.8699228316536</v>
      </c>
      <c r="F20" s="89"/>
      <c r="G20" s="89">
        <v>1355.1400578260727</v>
      </c>
      <c r="H20" s="89"/>
      <c r="I20" s="89">
        <v>5379.6417440498226</v>
      </c>
      <c r="J20" s="89"/>
      <c r="K20" s="89">
        <v>2324.8734880620941</v>
      </c>
      <c r="L20" s="64"/>
    </row>
    <row r="21" spans="1:17" s="17" customFormat="1" ht="15" customHeight="1">
      <c r="A21" s="69" t="s">
        <v>24</v>
      </c>
      <c r="B21" s="60"/>
      <c r="C21" s="104"/>
      <c r="D21" s="105"/>
      <c r="E21" s="106"/>
      <c r="F21" s="106"/>
      <c r="G21" s="106"/>
      <c r="H21" s="106"/>
      <c r="I21" s="106"/>
      <c r="J21" s="106"/>
      <c r="K21" s="109"/>
    </row>
    <row r="22" spans="1:17" s="17" customFormat="1" ht="15" customHeight="1">
      <c r="B22" s="70" t="s">
        <v>25</v>
      </c>
      <c r="C22" s="104">
        <v>8571.4451395587166</v>
      </c>
      <c r="D22" s="105"/>
      <c r="E22" s="106">
        <v>5196.6849697212883</v>
      </c>
      <c r="F22" s="106"/>
      <c r="G22" s="106">
        <v>1090.7031063470804</v>
      </c>
      <c r="H22" s="106"/>
      <c r="I22" s="106">
        <v>3628.4613279621103</v>
      </c>
      <c r="J22" s="106"/>
      <c r="K22" s="106">
        <v>1557.9637870334179</v>
      </c>
      <c r="Q22" s="61"/>
    </row>
    <row r="23" spans="1:17" s="15" customFormat="1" ht="15" customHeight="1">
      <c r="B23" s="71" t="s">
        <v>26</v>
      </c>
      <c r="C23" s="107">
        <v>5038.0067337484443</v>
      </c>
      <c r="D23" s="108"/>
      <c r="E23" s="109">
        <v>2218.107217800155</v>
      </c>
      <c r="F23" s="109"/>
      <c r="G23" s="109">
        <v>421.5149050644967</v>
      </c>
      <c r="H23" s="109"/>
      <c r="I23" s="109">
        <v>1828.7491351145607</v>
      </c>
      <c r="J23" s="109"/>
      <c r="K23" s="109">
        <v>760.86639927753583</v>
      </c>
      <c r="Q23" s="61"/>
    </row>
    <row r="24" spans="1:17" s="18" customFormat="1" ht="15" customHeight="1">
      <c r="B24" s="71" t="s">
        <v>27</v>
      </c>
      <c r="C24" s="107">
        <v>3533.4384058102733</v>
      </c>
      <c r="D24" s="108"/>
      <c r="E24" s="109">
        <v>2978.5777519211333</v>
      </c>
      <c r="F24" s="109"/>
      <c r="G24" s="109">
        <v>669.18820128258369</v>
      </c>
      <c r="H24" s="109"/>
      <c r="I24" s="109">
        <v>1799.7121928475497</v>
      </c>
      <c r="J24" s="109"/>
      <c r="K24" s="109">
        <v>797.09738775588198</v>
      </c>
      <c r="L24" s="15"/>
      <c r="Q24" s="61"/>
    </row>
    <row r="25" spans="1:17" s="15" customFormat="1" ht="15" customHeight="1">
      <c r="B25" s="72" t="s">
        <v>28</v>
      </c>
      <c r="C25" s="112" t="s">
        <v>1</v>
      </c>
      <c r="D25" s="113"/>
      <c r="E25" s="114">
        <v>1259.7569931863454</v>
      </c>
      <c r="F25" s="114"/>
      <c r="G25" s="114">
        <v>215.96183201591705</v>
      </c>
      <c r="H25" s="114"/>
      <c r="I25" s="114">
        <v>0</v>
      </c>
      <c r="J25" s="114"/>
      <c r="K25" s="109">
        <v>0</v>
      </c>
      <c r="Q25" s="61"/>
    </row>
    <row r="26" spans="1:17" s="17" customFormat="1" ht="15" customHeight="1">
      <c r="B26" s="70" t="s">
        <v>29</v>
      </c>
      <c r="C26" s="104">
        <v>3272.6602710857455</v>
      </c>
      <c r="D26" s="105"/>
      <c r="E26" s="106">
        <v>956.18495311036531</v>
      </c>
      <c r="F26" s="106"/>
      <c r="G26" s="106">
        <v>264.4369514789924</v>
      </c>
      <c r="H26" s="106"/>
      <c r="I26" s="106">
        <v>1751.1804160877118</v>
      </c>
      <c r="J26" s="106"/>
      <c r="K26" s="106">
        <v>766.9097010286763</v>
      </c>
      <c r="Q26" s="61"/>
    </row>
    <row r="27" spans="1:17" s="15" customFormat="1" ht="15" customHeight="1">
      <c r="B27" s="71" t="s">
        <v>30</v>
      </c>
      <c r="C27" s="107">
        <v>3041.2757628526824</v>
      </c>
      <c r="D27" s="108"/>
      <c r="E27" s="109">
        <v>823.64476845361753</v>
      </c>
      <c r="F27" s="109"/>
      <c r="G27" s="109">
        <v>247.06221217899241</v>
      </c>
      <c r="H27" s="109"/>
      <c r="I27" s="109">
        <v>1732.179164762483</v>
      </c>
      <c r="J27" s="109"/>
      <c r="K27" s="109">
        <v>238.38961745758985</v>
      </c>
      <c r="Q27" s="61"/>
    </row>
    <row r="28" spans="1:17" s="18" customFormat="1" ht="15" customHeight="1">
      <c r="B28" s="71" t="s">
        <v>80</v>
      </c>
      <c r="C28" s="107">
        <v>231.38450823306303</v>
      </c>
      <c r="D28" s="108"/>
      <c r="E28" s="109">
        <v>132.54018465674781</v>
      </c>
      <c r="F28" s="109"/>
      <c r="G28" s="109">
        <v>17.374739300000002</v>
      </c>
      <c r="H28" s="109"/>
      <c r="I28" s="109">
        <v>19.001251325228814</v>
      </c>
      <c r="J28" s="109"/>
      <c r="K28" s="109">
        <v>528.52008357108639</v>
      </c>
      <c r="L28" s="15"/>
      <c r="Q28" s="61"/>
    </row>
    <row r="29" spans="1:17" s="17" customFormat="1" ht="15" customHeight="1">
      <c r="A29" s="69" t="s">
        <v>31</v>
      </c>
      <c r="B29" s="60"/>
      <c r="C29" s="104"/>
      <c r="D29" s="105"/>
      <c r="E29" s="106"/>
      <c r="F29" s="106"/>
      <c r="G29" s="106"/>
      <c r="H29" s="106"/>
      <c r="I29" s="106"/>
      <c r="J29" s="106"/>
      <c r="K29" s="109"/>
    </row>
    <row r="30" spans="1:17" s="15" customFormat="1" ht="15" customHeight="1">
      <c r="B30" s="62" t="s">
        <v>32</v>
      </c>
      <c r="C30" s="111" t="s">
        <v>1</v>
      </c>
      <c r="D30" s="108"/>
      <c r="E30" s="109">
        <v>5166.6705616032814</v>
      </c>
      <c r="F30" s="154"/>
      <c r="G30" s="109">
        <v>1265.3493803960728</v>
      </c>
      <c r="H30" s="154"/>
      <c r="I30" s="109">
        <v>4281.2461419238589</v>
      </c>
      <c r="J30" s="109"/>
      <c r="K30" s="110" t="s">
        <v>1</v>
      </c>
      <c r="Q30" s="61"/>
    </row>
    <row r="31" spans="1:17" s="18" customFormat="1" ht="15" customHeight="1">
      <c r="A31" s="130"/>
      <c r="B31" s="131" t="s">
        <v>33</v>
      </c>
      <c r="C31" s="132" t="s">
        <v>1</v>
      </c>
      <c r="D31" s="133"/>
      <c r="E31" s="134">
        <v>986.19936122837203</v>
      </c>
      <c r="F31" s="155"/>
      <c r="G31" s="134">
        <v>89.790677430000002</v>
      </c>
      <c r="H31" s="155"/>
      <c r="I31" s="134">
        <v>1098.3956021259635</v>
      </c>
      <c r="J31" s="134"/>
      <c r="K31" s="135" t="s">
        <v>1</v>
      </c>
      <c r="L31" s="63"/>
      <c r="Q31" s="61"/>
    </row>
    <row r="32" spans="1:17" s="137" customFormat="1" ht="15" customHeight="1">
      <c r="A32" s="136">
        <v>1</v>
      </c>
      <c r="B32" s="181" t="s">
        <v>40</v>
      </c>
      <c r="C32" s="181"/>
      <c r="D32" s="181"/>
      <c r="E32" s="181"/>
      <c r="F32" s="181"/>
      <c r="G32" s="181"/>
      <c r="H32" s="181"/>
      <c r="I32" s="181"/>
      <c r="J32" s="181"/>
      <c r="K32" s="181"/>
      <c r="L32" s="181"/>
      <c r="M32" s="139"/>
    </row>
    <row r="33" spans="1:34" s="137" customFormat="1" ht="15" customHeight="1">
      <c r="A33" s="136">
        <v>2</v>
      </c>
      <c r="B33" s="181" t="s">
        <v>41</v>
      </c>
      <c r="C33" s="181"/>
      <c r="D33" s="181"/>
      <c r="E33" s="181"/>
      <c r="F33" s="181"/>
      <c r="G33" s="181"/>
      <c r="H33" s="181"/>
      <c r="I33" s="181"/>
      <c r="J33" s="181"/>
      <c r="K33" s="181"/>
      <c r="L33" s="181"/>
      <c r="M33" s="139"/>
    </row>
    <row r="34" spans="1:34" s="137" customFormat="1" ht="15" customHeight="1">
      <c r="A34" s="136">
        <v>3</v>
      </c>
      <c r="B34" s="137" t="s">
        <v>42</v>
      </c>
      <c r="C34" s="77"/>
      <c r="D34" s="138"/>
      <c r="E34" s="138"/>
      <c r="F34" s="139"/>
      <c r="H34" s="77"/>
      <c r="I34" s="138"/>
      <c r="J34" s="139"/>
      <c r="L34" s="77"/>
      <c r="M34" s="139"/>
    </row>
    <row r="35" spans="1:34" s="137" customFormat="1" ht="15" customHeight="1">
      <c r="A35" s="136">
        <v>4</v>
      </c>
      <c r="B35" s="137" t="s">
        <v>43</v>
      </c>
      <c r="C35" s="77"/>
      <c r="D35" s="138"/>
      <c r="E35" s="138"/>
      <c r="F35" s="139"/>
      <c r="H35" s="77"/>
      <c r="I35" s="138"/>
      <c r="J35" s="139"/>
      <c r="L35" s="77"/>
      <c r="M35" s="139"/>
    </row>
    <row r="36" spans="1:34" s="137" customFormat="1" ht="15" customHeight="1">
      <c r="A36" s="136">
        <v>5</v>
      </c>
      <c r="B36" s="137" t="s">
        <v>44</v>
      </c>
      <c r="C36" s="77"/>
      <c r="D36" s="138"/>
      <c r="E36" s="138"/>
      <c r="F36" s="139"/>
      <c r="H36" s="77"/>
      <c r="I36" s="138"/>
      <c r="J36" s="139"/>
      <c r="L36" s="77"/>
      <c r="M36" s="139"/>
    </row>
    <row r="37" spans="1:34" s="137" customFormat="1" ht="15" customHeight="1">
      <c r="A37" s="136">
        <v>6</v>
      </c>
      <c r="B37" s="137" t="s">
        <v>45</v>
      </c>
      <c r="C37" s="77"/>
      <c r="D37" s="138"/>
      <c r="E37" s="138"/>
      <c r="F37" s="139"/>
      <c r="H37" s="77"/>
      <c r="I37" s="138"/>
      <c r="J37" s="139"/>
      <c r="L37" s="77"/>
      <c r="M37" s="139"/>
    </row>
    <row r="38" spans="1:34" s="137" customFormat="1" ht="25.5" customHeight="1">
      <c r="A38" s="136">
        <v>7</v>
      </c>
      <c r="B38" s="181" t="s">
        <v>46</v>
      </c>
      <c r="C38" s="181"/>
      <c r="D38" s="181"/>
      <c r="E38" s="181"/>
      <c r="F38" s="181"/>
      <c r="G38" s="181"/>
      <c r="H38" s="181"/>
      <c r="I38" s="181"/>
      <c r="J38" s="181"/>
      <c r="K38" s="181"/>
      <c r="L38" s="181"/>
      <c r="M38" s="139"/>
    </row>
    <row r="39" spans="1:34" s="137" customFormat="1" ht="25.5" customHeight="1">
      <c r="A39" s="136">
        <v>8</v>
      </c>
      <c r="B39" s="181" t="s">
        <v>47</v>
      </c>
      <c r="C39" s="181"/>
      <c r="D39" s="181"/>
      <c r="E39" s="181"/>
      <c r="F39" s="181"/>
      <c r="G39" s="181"/>
      <c r="H39" s="181"/>
      <c r="I39" s="181"/>
      <c r="J39" s="181"/>
      <c r="K39" s="181"/>
      <c r="L39" s="181"/>
      <c r="M39" s="139"/>
    </row>
    <row r="40" spans="1:34" s="137" customFormat="1" ht="15" customHeight="1">
      <c r="A40" s="136">
        <v>9</v>
      </c>
      <c r="B40" s="181" t="s">
        <v>48</v>
      </c>
      <c r="C40" s="181"/>
      <c r="D40" s="181"/>
      <c r="E40" s="181"/>
      <c r="F40" s="181"/>
      <c r="G40" s="181"/>
      <c r="H40" s="181"/>
      <c r="I40" s="181"/>
      <c r="J40" s="181"/>
      <c r="K40" s="181"/>
      <c r="L40" s="181"/>
      <c r="M40" s="139"/>
    </row>
    <row r="41" spans="1:34" s="137" customFormat="1" ht="15" customHeight="1">
      <c r="A41" s="137" t="s">
        <v>1</v>
      </c>
      <c r="B41" s="137" t="s">
        <v>49</v>
      </c>
      <c r="C41" s="140"/>
      <c r="D41" s="77"/>
      <c r="E41" s="140"/>
      <c r="F41" s="77"/>
      <c r="G41" s="140"/>
      <c r="H41" s="77"/>
      <c r="I41" s="140"/>
      <c r="J41" s="77"/>
      <c r="K41" s="140"/>
      <c r="L41" s="77"/>
      <c r="M41" s="140"/>
      <c r="N41" s="77"/>
      <c r="O41" s="140"/>
      <c r="P41" s="77"/>
      <c r="Q41" s="140"/>
      <c r="R41" s="77"/>
      <c r="S41" s="140"/>
      <c r="T41" s="77"/>
      <c r="U41" s="140"/>
      <c r="V41" s="77"/>
      <c r="W41" s="140"/>
      <c r="X41" s="77"/>
      <c r="Y41" s="140"/>
      <c r="Z41" s="77"/>
    </row>
    <row r="42" spans="1:34" s="137" customFormat="1" ht="15" customHeight="1">
      <c r="C42" s="140"/>
      <c r="D42" s="77"/>
      <c r="E42" s="140"/>
      <c r="F42" s="77"/>
      <c r="G42" s="140"/>
      <c r="H42" s="77"/>
      <c r="I42" s="140"/>
      <c r="J42" s="77"/>
      <c r="K42" s="140"/>
      <c r="L42" s="77"/>
      <c r="M42" s="140"/>
      <c r="N42" s="77"/>
      <c r="O42" s="140"/>
      <c r="P42" s="77"/>
      <c r="Q42" s="140"/>
      <c r="R42" s="77"/>
      <c r="S42" s="140"/>
      <c r="T42" s="77"/>
      <c r="U42" s="140"/>
      <c r="V42" s="77"/>
      <c r="W42" s="140"/>
      <c r="X42" s="77"/>
      <c r="Y42" s="140"/>
      <c r="Z42" s="77"/>
    </row>
    <row r="43" spans="1:34" s="137" customFormat="1" ht="15" customHeight="1">
      <c r="A43" s="137" t="s">
        <v>87</v>
      </c>
      <c r="D43" s="136"/>
      <c r="E43" s="138"/>
      <c r="F43" s="139"/>
      <c r="G43" s="138"/>
      <c r="H43" s="139"/>
      <c r="I43" s="138"/>
      <c r="J43" s="139"/>
      <c r="K43" s="138"/>
      <c r="L43" s="139"/>
      <c r="N43" s="77"/>
      <c r="O43" s="138"/>
      <c r="P43" s="139"/>
      <c r="Q43" s="138"/>
      <c r="R43" s="139"/>
      <c r="S43" s="138"/>
      <c r="T43" s="77"/>
      <c r="V43" s="77"/>
      <c r="X43" s="77"/>
      <c r="Z43" s="77"/>
      <c r="AB43" s="139"/>
      <c r="AC43" s="138"/>
      <c r="AD43" s="139"/>
      <c r="AE43" s="138"/>
      <c r="AF43" s="139"/>
      <c r="AG43" s="138"/>
      <c r="AH43" s="139"/>
    </row>
    <row r="44" spans="1:34" s="137" customFormat="1" ht="15" customHeight="1">
      <c r="A44" s="141" t="s">
        <v>13</v>
      </c>
      <c r="C44" s="142"/>
      <c r="D44" s="142"/>
      <c r="E44" s="142"/>
      <c r="F44" s="142"/>
      <c r="G44" s="138"/>
      <c r="H44" s="139"/>
      <c r="I44" s="138"/>
      <c r="J44" s="139"/>
      <c r="K44" s="138"/>
      <c r="L44" s="139"/>
      <c r="N44" s="77"/>
      <c r="O44" s="142"/>
      <c r="P44" s="142"/>
      <c r="Q44" s="142"/>
      <c r="R44" s="142"/>
      <c r="S44" s="142"/>
      <c r="T44" s="142"/>
      <c r="U44" s="142"/>
      <c r="V44" s="142"/>
      <c r="X44" s="142">
        <f>X31-X27</f>
        <v>0</v>
      </c>
      <c r="Y44" s="142"/>
      <c r="Z44" s="142"/>
      <c r="AA44" s="142"/>
      <c r="AB44" s="142"/>
      <c r="AC44" s="142"/>
      <c r="AD44" s="142"/>
      <c r="AE44" s="142"/>
      <c r="AF44" s="142"/>
      <c r="AG44" s="143">
        <f>AG28*1000000</f>
        <v>0</v>
      </c>
      <c r="AH44" s="142"/>
    </row>
    <row r="45" spans="1:34" s="137" customFormat="1" ht="15" customHeight="1">
      <c r="A45" s="141" t="s">
        <v>14</v>
      </c>
      <c r="B45" s="144"/>
      <c r="D45" s="77"/>
      <c r="E45" s="138"/>
      <c r="F45" s="139"/>
      <c r="G45" s="138"/>
      <c r="H45" s="139"/>
      <c r="I45" s="138"/>
      <c r="J45" s="139"/>
      <c r="K45" s="138"/>
      <c r="L45" s="139"/>
      <c r="N45" s="77"/>
      <c r="O45" s="138"/>
      <c r="P45" s="139"/>
      <c r="Q45" s="138"/>
      <c r="R45" s="139"/>
      <c r="S45" s="138"/>
      <c r="T45" s="77"/>
      <c r="V45" s="77"/>
      <c r="X45" s="77"/>
      <c r="Z45" s="77"/>
      <c r="AB45" s="77"/>
      <c r="AC45" s="138"/>
      <c r="AD45" s="139"/>
      <c r="AE45" s="138"/>
      <c r="AF45" s="139"/>
      <c r="AG45" s="138"/>
      <c r="AH45" s="139"/>
    </row>
    <row r="46" spans="1:34" s="50" customFormat="1" ht="13.5" customHeight="1">
      <c r="A46" s="141" t="s">
        <v>81</v>
      </c>
      <c r="C46" s="73"/>
      <c r="D46" s="76"/>
      <c r="E46" s="74"/>
      <c r="F46" s="75"/>
      <c r="G46" s="74"/>
      <c r="H46" s="75"/>
      <c r="I46" s="74"/>
      <c r="J46" s="75"/>
      <c r="K46" s="74"/>
      <c r="L46" s="75"/>
      <c r="M46" s="73"/>
      <c r="N46" s="76"/>
      <c r="O46" s="74"/>
      <c r="P46" s="75"/>
      <c r="Q46" s="74"/>
      <c r="R46" s="75"/>
      <c r="S46" s="74"/>
      <c r="T46" s="77"/>
      <c r="V46" s="77"/>
      <c r="X46" s="77"/>
      <c r="Z46" s="77"/>
      <c r="AA46" s="73"/>
      <c r="AB46" s="76"/>
      <c r="AC46" s="74"/>
      <c r="AD46" s="75"/>
      <c r="AE46" s="74"/>
      <c r="AF46" s="75"/>
      <c r="AG46" s="74"/>
      <c r="AH46" s="75"/>
    </row>
    <row r="47" spans="1:34" s="73" customFormat="1" ht="13.5" customHeight="1">
      <c r="A47" s="50"/>
      <c r="D47" s="76"/>
      <c r="E47" s="74"/>
      <c r="F47" s="75"/>
      <c r="G47" s="74"/>
      <c r="H47" s="75"/>
      <c r="I47" s="74"/>
      <c r="J47" s="75"/>
      <c r="K47" s="74"/>
      <c r="L47" s="75"/>
      <c r="N47" s="76"/>
      <c r="O47" s="74"/>
      <c r="P47" s="75"/>
      <c r="Q47" s="74"/>
      <c r="R47" s="75"/>
      <c r="S47" s="74"/>
      <c r="T47" s="76"/>
      <c r="V47" s="76"/>
      <c r="X47" s="76"/>
      <c r="Z47" s="76"/>
      <c r="AB47" s="76"/>
      <c r="AC47" s="74"/>
      <c r="AD47" s="75"/>
      <c r="AE47" s="74"/>
      <c r="AF47" s="75"/>
      <c r="AG47" s="74"/>
      <c r="AH47" s="75"/>
    </row>
    <row r="48" spans="1:34" s="50" customFormat="1" ht="13.5" customHeight="1">
      <c r="C48" s="73"/>
      <c r="D48" s="76"/>
      <c r="E48" s="74"/>
      <c r="F48" s="75"/>
      <c r="G48" s="74"/>
      <c r="H48" s="75"/>
      <c r="I48" s="74"/>
      <c r="J48" s="75"/>
      <c r="K48" s="74"/>
      <c r="L48" s="75"/>
      <c r="N48" s="77"/>
      <c r="P48" s="77"/>
      <c r="R48" s="77"/>
      <c r="S48" s="74"/>
      <c r="T48" s="77"/>
      <c r="V48" s="77"/>
      <c r="X48" s="77"/>
      <c r="Z48" s="77"/>
      <c r="AA48" s="73"/>
      <c r="AB48" s="76"/>
      <c r="AC48" s="74"/>
      <c r="AD48" s="75"/>
      <c r="AE48" s="74"/>
      <c r="AF48" s="75"/>
      <c r="AG48" s="74"/>
      <c r="AH48" s="75"/>
    </row>
    <row r="49" spans="3:34" s="50" customFormat="1" ht="13.5" customHeight="1">
      <c r="C49" s="73"/>
      <c r="D49" s="76"/>
      <c r="E49" s="74"/>
      <c r="F49" s="75"/>
      <c r="G49" s="74"/>
      <c r="H49" s="75"/>
      <c r="I49" s="74"/>
      <c r="J49" s="75"/>
      <c r="K49" s="74"/>
      <c r="L49" s="75"/>
      <c r="M49" s="73"/>
      <c r="N49" s="76"/>
      <c r="O49" s="73"/>
      <c r="P49" s="76"/>
      <c r="Q49" s="73"/>
      <c r="R49" s="76"/>
      <c r="S49" s="73"/>
      <c r="T49" s="76"/>
      <c r="U49" s="73"/>
      <c r="V49" s="76"/>
      <c r="W49" s="73"/>
      <c r="X49" s="76"/>
      <c r="Y49" s="73"/>
      <c r="Z49" s="76"/>
      <c r="AA49" s="73"/>
      <c r="AB49" s="76"/>
      <c r="AC49" s="74"/>
      <c r="AD49" s="75"/>
      <c r="AE49" s="74"/>
      <c r="AF49" s="75"/>
      <c r="AG49" s="74"/>
      <c r="AH49" s="75"/>
    </row>
    <row r="50" spans="3:34" s="50" customFormat="1" ht="11.25">
      <c r="C50" s="73"/>
      <c r="D50" s="76"/>
      <c r="E50" s="74"/>
      <c r="F50" s="75"/>
      <c r="G50" s="74"/>
      <c r="H50" s="75"/>
      <c r="I50" s="74"/>
      <c r="J50" s="75"/>
      <c r="K50" s="74"/>
      <c r="L50" s="75"/>
      <c r="M50" s="73"/>
      <c r="N50" s="76"/>
      <c r="O50" s="76"/>
      <c r="P50" s="76"/>
      <c r="Q50" s="76"/>
      <c r="R50" s="76"/>
      <c r="S50" s="76"/>
      <c r="T50" s="76"/>
      <c r="U50" s="73"/>
      <c r="V50" s="76"/>
      <c r="W50" s="73"/>
      <c r="X50" s="76"/>
      <c r="Y50" s="73"/>
      <c r="Z50" s="76"/>
      <c r="AA50" s="73"/>
      <c r="AB50" s="76"/>
      <c r="AC50" s="74"/>
      <c r="AD50" s="75"/>
      <c r="AE50" s="74"/>
      <c r="AF50" s="75"/>
      <c r="AG50" s="74"/>
      <c r="AH50" s="75"/>
    </row>
    <row r="51" spans="3:34" s="50" customFormat="1" ht="11.25">
      <c r="C51" s="73"/>
      <c r="D51" s="76"/>
      <c r="E51" s="74"/>
      <c r="F51" s="75"/>
      <c r="G51" s="74"/>
      <c r="H51" s="75"/>
      <c r="I51" s="74"/>
      <c r="J51" s="75"/>
      <c r="K51" s="74"/>
      <c r="L51" s="75"/>
      <c r="M51" s="73"/>
      <c r="N51" s="76"/>
      <c r="O51" s="76"/>
      <c r="P51" s="76"/>
      <c r="Q51" s="76"/>
      <c r="R51" s="76"/>
      <c r="S51" s="76"/>
      <c r="T51" s="76"/>
      <c r="U51" s="73"/>
      <c r="V51" s="76"/>
      <c r="W51" s="73"/>
      <c r="X51" s="76"/>
      <c r="Y51" s="73"/>
      <c r="Z51" s="76"/>
      <c r="AA51" s="73"/>
      <c r="AB51" s="76"/>
      <c r="AC51" s="74"/>
      <c r="AD51" s="75"/>
      <c r="AE51" s="74"/>
      <c r="AF51" s="75"/>
      <c r="AG51" s="74"/>
      <c r="AH51" s="75"/>
    </row>
    <row r="52" spans="3:34" s="50" customFormat="1" ht="11.25">
      <c r="C52" s="73"/>
      <c r="D52" s="76"/>
      <c r="E52" s="74"/>
      <c r="F52" s="75"/>
      <c r="G52" s="74"/>
      <c r="H52" s="75"/>
      <c r="I52" s="74"/>
      <c r="J52" s="75"/>
      <c r="K52" s="74"/>
      <c r="L52" s="75"/>
      <c r="N52" s="77"/>
      <c r="O52" s="77"/>
      <c r="P52" s="77"/>
      <c r="Q52" s="77"/>
      <c r="R52" s="77"/>
      <c r="S52" s="77"/>
      <c r="T52" s="77"/>
      <c r="V52" s="77"/>
      <c r="X52" s="77"/>
      <c r="Z52" s="77"/>
      <c r="AA52" s="73"/>
      <c r="AB52" s="76"/>
      <c r="AC52" s="74"/>
      <c r="AD52" s="75"/>
      <c r="AE52" s="74"/>
      <c r="AF52" s="75"/>
      <c r="AG52" s="74"/>
      <c r="AH52" s="75"/>
    </row>
  </sheetData>
  <mergeCells count="11">
    <mergeCell ref="B33:L33"/>
    <mergeCell ref="B38:L38"/>
    <mergeCell ref="B39:L39"/>
    <mergeCell ref="B40:L40"/>
    <mergeCell ref="C3:D4"/>
    <mergeCell ref="E3:L3"/>
    <mergeCell ref="E4:F4"/>
    <mergeCell ref="G4:H4"/>
    <mergeCell ref="I4:J4"/>
    <mergeCell ref="K4:L4"/>
    <mergeCell ref="B32:L32"/>
  </mergeCells>
  <hyperlinks>
    <hyperlink ref="L1" location="Contenu!A1" display="◄"/>
    <hyperlink ref="A45" r:id="rId1" display="mailto:verkehr@bfs.admin.ch"/>
  </hyperlinks>
  <pageMargins left="0.70866141732283472" right="0.70866141732283472" top="0.78740157480314965" bottom="0.78740157480314965" header="0.31496062992125984" footer="0.31496062992125984"/>
  <pageSetup paperSize="9" scale="68"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52"/>
  <sheetViews>
    <sheetView showGridLines="0" zoomScaleNormal="100" zoomScaleSheetLayoutView="100" workbookViewId="0"/>
  </sheetViews>
  <sheetFormatPr baseColWidth="10" defaultColWidth="9" defaultRowHeight="12.75"/>
  <cols>
    <col min="1" max="1" width="2.28515625" style="9" customWidth="1"/>
    <col min="2" max="2" width="54" style="9" customWidth="1"/>
    <col min="3" max="3" width="13.28515625" style="9" customWidth="1"/>
    <col min="4" max="4" width="1.7109375" style="9" customWidth="1"/>
    <col min="5" max="5" width="13.28515625" style="9" customWidth="1"/>
    <col min="6" max="6" width="1.7109375" style="9" customWidth="1"/>
    <col min="7" max="7" width="13.28515625" style="9" customWidth="1"/>
    <col min="8" max="8" width="1.7109375" style="9" customWidth="1"/>
    <col min="9" max="9" width="13.28515625" style="9" customWidth="1"/>
    <col min="10" max="10" width="1.7109375" style="9" customWidth="1"/>
    <col min="11" max="11" width="13.28515625" style="9" customWidth="1"/>
    <col min="12" max="12" width="1.7109375" style="9" customWidth="1"/>
    <col min="13" max="249" width="11.42578125" style="9" customWidth="1"/>
    <col min="250" max="250" width="2.28515625" style="9" customWidth="1"/>
    <col min="251" max="251" width="30.7109375" style="9" customWidth="1"/>
    <col min="252" max="252" width="9" style="9" customWidth="1"/>
    <col min="253" max="253" width="1.7109375" style="9" customWidth="1"/>
    <col min="254" max="16384" width="9" style="9"/>
  </cols>
  <sheetData>
    <row r="1" spans="1:14" ht="18" customHeight="1">
      <c r="A1" s="19" t="s">
        <v>78</v>
      </c>
      <c r="B1" s="8"/>
      <c r="L1" s="35" t="s">
        <v>0</v>
      </c>
    </row>
    <row r="2" spans="1:14" ht="15" customHeight="1">
      <c r="A2" s="11" t="s">
        <v>16</v>
      </c>
      <c r="B2" s="11"/>
      <c r="L2" s="36" t="s">
        <v>3</v>
      </c>
    </row>
    <row r="3" spans="1:14" s="54" customFormat="1" ht="15" customHeight="1">
      <c r="A3" s="52"/>
      <c r="B3" s="53"/>
      <c r="C3" s="175" t="s">
        <v>34</v>
      </c>
      <c r="D3" s="176"/>
      <c r="E3" s="179" t="s">
        <v>35</v>
      </c>
      <c r="F3" s="179"/>
      <c r="G3" s="179"/>
      <c r="H3" s="179"/>
      <c r="I3" s="179"/>
      <c r="J3" s="179"/>
      <c r="K3" s="179"/>
      <c r="L3" s="179"/>
    </row>
    <row r="4" spans="1:14" s="57" customFormat="1" ht="27.75" customHeight="1">
      <c r="A4" s="55"/>
      <c r="B4" s="56"/>
      <c r="C4" s="177"/>
      <c r="D4" s="178"/>
      <c r="E4" s="180" t="s">
        <v>36</v>
      </c>
      <c r="F4" s="180"/>
      <c r="G4" s="180" t="s">
        <v>37</v>
      </c>
      <c r="H4" s="180"/>
      <c r="I4" s="180" t="s">
        <v>38</v>
      </c>
      <c r="J4" s="180"/>
      <c r="K4" s="180" t="s">
        <v>39</v>
      </c>
      <c r="L4" s="180"/>
    </row>
    <row r="5" spans="1:14" s="15" customFormat="1" ht="18" customHeight="1">
      <c r="A5" s="66" t="s">
        <v>17</v>
      </c>
      <c r="B5" s="64"/>
      <c r="C5" s="87">
        <v>11764.351027422697</v>
      </c>
      <c r="D5" s="88"/>
      <c r="E5" s="89">
        <v>6104.01173480542</v>
      </c>
      <c r="F5" s="89"/>
      <c r="G5" s="89">
        <v>1113.4516693365451</v>
      </c>
      <c r="H5" s="89"/>
      <c r="I5" s="89">
        <v>4996.0499493771022</v>
      </c>
      <c r="J5" s="89"/>
      <c r="K5" s="89">
        <v>2906.124681645977</v>
      </c>
      <c r="L5" s="64"/>
    </row>
    <row r="6" spans="1:14" s="17" customFormat="1" ht="15" customHeight="1">
      <c r="B6" s="125" t="s">
        <v>69</v>
      </c>
      <c r="C6" s="104">
        <v>8116.7729156826972</v>
      </c>
      <c r="D6" s="105"/>
      <c r="E6" s="106">
        <v>4926.3582608654197</v>
      </c>
      <c r="F6" s="106"/>
      <c r="G6" s="106">
        <v>1086.6933742665451</v>
      </c>
      <c r="H6" s="106"/>
      <c r="I6" s="106">
        <v>2552.8836066471017</v>
      </c>
      <c r="J6" s="106"/>
      <c r="K6" s="106">
        <v>2906.124681645977</v>
      </c>
      <c r="L6" s="65"/>
    </row>
    <row r="7" spans="1:14" s="15" customFormat="1" ht="15" customHeight="1">
      <c r="B7" s="58" t="s">
        <v>18</v>
      </c>
      <c r="C7" s="107">
        <v>3849.8392102110793</v>
      </c>
      <c r="D7" s="108"/>
      <c r="E7" s="109">
        <v>3926.3822102110789</v>
      </c>
      <c r="F7" s="109"/>
      <c r="G7" s="109">
        <v>0</v>
      </c>
      <c r="H7" s="109"/>
      <c r="I7" s="109">
        <v>0</v>
      </c>
      <c r="J7" s="109"/>
      <c r="K7" s="110" t="s">
        <v>1</v>
      </c>
      <c r="N7" s="17"/>
    </row>
    <row r="8" spans="1:14" s="15" customFormat="1" ht="15" customHeight="1">
      <c r="B8" s="58" t="s">
        <v>19</v>
      </c>
      <c r="C8" s="107">
        <v>960.57469123419503</v>
      </c>
      <c r="D8" s="108"/>
      <c r="E8" s="109">
        <v>0</v>
      </c>
      <c r="F8" s="109"/>
      <c r="G8" s="109">
        <v>1002.314691234195</v>
      </c>
      <c r="H8" s="109"/>
      <c r="I8" s="109">
        <v>0</v>
      </c>
      <c r="J8" s="109"/>
      <c r="K8" s="110" t="s">
        <v>1</v>
      </c>
      <c r="N8" s="17"/>
    </row>
    <row r="9" spans="1:14" s="15" customFormat="1" ht="15" customHeight="1">
      <c r="B9" s="58" t="s">
        <v>20</v>
      </c>
      <c r="C9" s="107">
        <v>146.01868699327827</v>
      </c>
      <c r="D9" s="108"/>
      <c r="E9" s="109">
        <v>0</v>
      </c>
      <c r="F9" s="109"/>
      <c r="G9" s="109">
        <v>0</v>
      </c>
      <c r="H9" s="109"/>
      <c r="I9" s="109">
        <v>1341.6366947356262</v>
      </c>
      <c r="J9" s="109"/>
      <c r="K9" s="110" t="s">
        <v>1</v>
      </c>
    </row>
    <row r="10" spans="1:14" s="15" customFormat="1" ht="15" customHeight="1">
      <c r="B10" s="58" t="s">
        <v>21</v>
      </c>
      <c r="C10" s="107">
        <v>84.224306952350005</v>
      </c>
      <c r="D10" s="108"/>
      <c r="E10" s="109">
        <v>74.915133524022991</v>
      </c>
      <c r="F10" s="109"/>
      <c r="G10" s="109">
        <v>6.5474243323499994</v>
      </c>
      <c r="H10" s="109"/>
      <c r="I10" s="109">
        <v>28.240074430000004</v>
      </c>
      <c r="J10" s="109"/>
      <c r="K10" s="110" t="s">
        <v>1</v>
      </c>
    </row>
    <row r="11" spans="1:14" s="15" customFormat="1" ht="15" customHeight="1">
      <c r="B11" s="58" t="s">
        <v>22</v>
      </c>
      <c r="C11" s="107">
        <v>3076.116020291794</v>
      </c>
      <c r="D11" s="108"/>
      <c r="E11" s="109">
        <v>925.06091713031788</v>
      </c>
      <c r="F11" s="109"/>
      <c r="G11" s="109">
        <v>77.831258699999992</v>
      </c>
      <c r="H11" s="109"/>
      <c r="I11" s="109">
        <v>1183.0068374814755</v>
      </c>
      <c r="J11" s="109"/>
      <c r="K11" s="110" t="s">
        <v>1</v>
      </c>
    </row>
    <row r="12" spans="1:14" s="17" customFormat="1" ht="15" customHeight="1">
      <c r="B12" s="125" t="s">
        <v>57</v>
      </c>
      <c r="C12" s="104">
        <v>3647.5781117400002</v>
      </c>
      <c r="D12" s="105"/>
      <c r="E12" s="106">
        <v>1177.6534739400001</v>
      </c>
      <c r="F12" s="106"/>
      <c r="G12" s="106">
        <v>26.758295069999999</v>
      </c>
      <c r="H12" s="106"/>
      <c r="I12" s="106">
        <v>2443.16634273</v>
      </c>
      <c r="J12" s="106"/>
      <c r="K12" s="109">
        <v>0</v>
      </c>
    </row>
    <row r="13" spans="1:14" s="17" customFormat="1" ht="15" customHeight="1">
      <c r="B13" s="126" t="s">
        <v>64</v>
      </c>
      <c r="C13" s="104"/>
      <c r="D13" s="105"/>
      <c r="E13" s="106"/>
      <c r="F13" s="106"/>
      <c r="G13" s="106"/>
      <c r="H13" s="106"/>
      <c r="I13" s="106"/>
      <c r="J13" s="106"/>
      <c r="K13" s="109"/>
    </row>
    <row r="14" spans="1:14" s="15" customFormat="1" ht="15" customHeight="1">
      <c r="B14" s="127" t="s">
        <v>63</v>
      </c>
      <c r="C14" s="107">
        <v>1204.4117690099999</v>
      </c>
      <c r="D14" s="108"/>
      <c r="E14" s="109">
        <v>1177.6534739399999</v>
      </c>
      <c r="F14" s="109"/>
      <c r="G14" s="109">
        <v>26.758295069999999</v>
      </c>
      <c r="H14" s="109"/>
      <c r="I14" s="109">
        <v>0</v>
      </c>
      <c r="J14" s="109"/>
      <c r="K14" s="109">
        <v>0</v>
      </c>
    </row>
    <row r="15" spans="1:14" s="15" customFormat="1" ht="15" customHeight="1">
      <c r="B15" s="127" t="s">
        <v>60</v>
      </c>
      <c r="C15" s="107">
        <v>1930.6740225635672</v>
      </c>
      <c r="D15" s="108"/>
      <c r="E15" s="109">
        <v>0</v>
      </c>
      <c r="F15" s="109"/>
      <c r="G15" s="109">
        <v>0</v>
      </c>
      <c r="H15" s="109"/>
      <c r="I15" s="109">
        <v>1930.6740225635672</v>
      </c>
      <c r="J15" s="109"/>
      <c r="K15" s="109">
        <v>0</v>
      </c>
    </row>
    <row r="16" spans="1:14" s="15" customFormat="1" ht="15" customHeight="1">
      <c r="B16" s="127" t="s">
        <v>61</v>
      </c>
      <c r="C16" s="107">
        <v>512.49232016643293</v>
      </c>
      <c r="D16" s="108"/>
      <c r="E16" s="109">
        <v>0</v>
      </c>
      <c r="F16" s="109"/>
      <c r="G16" s="109">
        <v>0</v>
      </c>
      <c r="H16" s="109"/>
      <c r="I16" s="109">
        <v>512.49232016643293</v>
      </c>
      <c r="J16" s="109"/>
      <c r="K16" s="109">
        <v>0</v>
      </c>
    </row>
    <row r="17" spans="1:17" s="17" customFormat="1" ht="15" customHeight="1">
      <c r="B17" s="126" t="s">
        <v>62</v>
      </c>
      <c r="C17" s="104"/>
      <c r="D17" s="105"/>
      <c r="E17" s="106"/>
      <c r="F17" s="106"/>
      <c r="G17" s="106"/>
      <c r="H17" s="106"/>
      <c r="I17" s="106"/>
      <c r="J17" s="106"/>
      <c r="K17" s="109"/>
    </row>
    <row r="18" spans="1:17" s="15" customFormat="1" ht="15" customHeight="1">
      <c r="B18" s="127" t="s">
        <v>58</v>
      </c>
      <c r="C18" s="111">
        <v>3019.8697539725977</v>
      </c>
      <c r="D18" s="108"/>
      <c r="E18" s="109">
        <v>596.63510518909789</v>
      </c>
      <c r="F18" s="109"/>
      <c r="G18" s="109">
        <v>24.665036823486044</v>
      </c>
      <c r="H18" s="109"/>
      <c r="I18" s="110">
        <v>2398.5696119600138</v>
      </c>
      <c r="J18" s="109"/>
      <c r="K18" s="109">
        <v>0</v>
      </c>
    </row>
    <row r="19" spans="1:17" s="15" customFormat="1" ht="15" customHeight="1">
      <c r="B19" s="127" t="s">
        <v>59</v>
      </c>
      <c r="C19" s="111">
        <v>627.70835776740216</v>
      </c>
      <c r="D19" s="108"/>
      <c r="E19" s="109">
        <v>581.01836875090225</v>
      </c>
      <c r="F19" s="109"/>
      <c r="G19" s="109">
        <v>2.0932582465139542</v>
      </c>
      <c r="H19" s="109"/>
      <c r="I19" s="110">
        <v>44.596730769985975</v>
      </c>
      <c r="J19" s="109"/>
      <c r="K19" s="109">
        <v>0</v>
      </c>
    </row>
    <row r="20" spans="1:17" s="15" customFormat="1" ht="18" customHeight="1">
      <c r="A20" s="66" t="s">
        <v>23</v>
      </c>
      <c r="B20" s="64"/>
      <c r="C20" s="87">
        <v>11306.495591346993</v>
      </c>
      <c r="D20" s="88"/>
      <c r="E20" s="89">
        <v>5922.4967360341325</v>
      </c>
      <c r="F20" s="89"/>
      <c r="G20" s="89">
        <v>1135.4814782607873</v>
      </c>
      <c r="H20" s="89"/>
      <c r="I20" s="89">
        <v>5207.9613057457263</v>
      </c>
      <c r="J20" s="89"/>
      <c r="K20" s="89">
        <v>2395.8430790486927</v>
      </c>
      <c r="L20" s="64"/>
    </row>
    <row r="21" spans="1:17" s="17" customFormat="1" ht="15" customHeight="1">
      <c r="A21" s="69" t="s">
        <v>24</v>
      </c>
      <c r="B21" s="60"/>
      <c r="C21" s="104"/>
      <c r="D21" s="105"/>
      <c r="E21" s="106"/>
      <c r="F21" s="106"/>
      <c r="G21" s="106"/>
      <c r="H21" s="106"/>
      <c r="I21" s="106"/>
      <c r="J21" s="106"/>
      <c r="K21" s="109"/>
    </row>
    <row r="22" spans="1:17" s="17" customFormat="1" ht="15" customHeight="1">
      <c r="B22" s="70" t="s">
        <v>25</v>
      </c>
      <c r="C22" s="104">
        <v>8086.3456511911245</v>
      </c>
      <c r="D22" s="105"/>
      <c r="E22" s="106">
        <v>4991.9837899741597</v>
      </c>
      <c r="F22" s="106"/>
      <c r="G22" s="106">
        <v>1071.4834996908762</v>
      </c>
      <c r="H22" s="106"/>
      <c r="I22" s="106">
        <v>3548.9802525303526</v>
      </c>
      <c r="J22" s="106"/>
      <c r="K22" s="106">
        <v>1613.973116738083</v>
      </c>
      <c r="Q22" s="61"/>
    </row>
    <row r="23" spans="1:17" s="15" customFormat="1" ht="15" customHeight="1">
      <c r="B23" s="71" t="s">
        <v>26</v>
      </c>
      <c r="C23" s="107">
        <v>5005.7881641990998</v>
      </c>
      <c r="D23" s="108"/>
      <c r="E23" s="109">
        <v>2240.302857001665</v>
      </c>
      <c r="F23" s="109"/>
      <c r="G23" s="109">
        <v>394.84900513504033</v>
      </c>
      <c r="H23" s="109"/>
      <c r="I23" s="109">
        <v>1846.5997026634091</v>
      </c>
      <c r="J23" s="109"/>
      <c r="K23" s="109">
        <v>708.38559939898551</v>
      </c>
      <c r="Q23" s="61"/>
    </row>
    <row r="24" spans="1:17" s="18" customFormat="1" ht="15" customHeight="1">
      <c r="B24" s="71" t="s">
        <v>27</v>
      </c>
      <c r="C24" s="107">
        <v>3080.5574869920247</v>
      </c>
      <c r="D24" s="108"/>
      <c r="E24" s="109">
        <v>2751.6809329724952</v>
      </c>
      <c r="F24" s="109"/>
      <c r="G24" s="109">
        <v>676.63449455583577</v>
      </c>
      <c r="H24" s="109"/>
      <c r="I24" s="109">
        <v>1702.3805498669435</v>
      </c>
      <c r="J24" s="109"/>
      <c r="K24" s="109">
        <v>905.58751733909753</v>
      </c>
      <c r="L24" s="15"/>
      <c r="Q24" s="61"/>
    </row>
    <row r="25" spans="1:17" s="15" customFormat="1" ht="15" customHeight="1">
      <c r="B25" s="72" t="s">
        <v>28</v>
      </c>
      <c r="C25" s="112" t="s">
        <v>1</v>
      </c>
      <c r="D25" s="113"/>
      <c r="E25" s="114">
        <v>1158.2591947232056</v>
      </c>
      <c r="F25" s="114"/>
      <c r="G25" s="114">
        <v>220.99407747741532</v>
      </c>
      <c r="H25" s="114"/>
      <c r="I25" s="114">
        <v>0</v>
      </c>
      <c r="J25" s="114"/>
      <c r="K25" s="109">
        <v>0</v>
      </c>
      <c r="Q25" s="61"/>
    </row>
    <row r="26" spans="1:17" s="17" customFormat="1" ht="15" customHeight="1">
      <c r="B26" s="70" t="s">
        <v>29</v>
      </c>
      <c r="C26" s="104">
        <v>3220.1499401558676</v>
      </c>
      <c r="D26" s="105"/>
      <c r="E26" s="106">
        <v>930.51294605997236</v>
      </c>
      <c r="F26" s="106"/>
      <c r="G26" s="106">
        <v>63.997978569910998</v>
      </c>
      <c r="H26" s="106"/>
      <c r="I26" s="106">
        <v>1658.9810532153742</v>
      </c>
      <c r="J26" s="106"/>
      <c r="K26" s="106">
        <v>781.86996231061005</v>
      </c>
      <c r="Q26" s="61"/>
    </row>
    <row r="27" spans="1:17" s="15" customFormat="1" ht="15" customHeight="1">
      <c r="B27" s="71" t="s">
        <v>30</v>
      </c>
      <c r="C27" s="107">
        <v>2733.0788207348642</v>
      </c>
      <c r="D27" s="108"/>
      <c r="E27" s="109">
        <v>799.38579753319402</v>
      </c>
      <c r="F27" s="109"/>
      <c r="G27" s="109">
        <v>57.284909496051</v>
      </c>
      <c r="H27" s="109"/>
      <c r="I27" s="109">
        <v>1638.968774684163</v>
      </c>
      <c r="J27" s="109"/>
      <c r="K27" s="109">
        <v>237.43933902145628</v>
      </c>
      <c r="Q27" s="61"/>
    </row>
    <row r="28" spans="1:17" s="18" customFormat="1" ht="15" customHeight="1">
      <c r="B28" s="71" t="s">
        <v>80</v>
      </c>
      <c r="C28" s="107">
        <v>487.07111942100335</v>
      </c>
      <c r="D28" s="108"/>
      <c r="E28" s="109">
        <v>131.1271485267784</v>
      </c>
      <c r="F28" s="109"/>
      <c r="G28" s="109">
        <v>6.7130690738599998</v>
      </c>
      <c r="H28" s="109"/>
      <c r="I28" s="109">
        <v>20.012278531211194</v>
      </c>
      <c r="J28" s="109"/>
      <c r="K28" s="109">
        <v>544.43062328915369</v>
      </c>
      <c r="L28" s="15"/>
      <c r="Q28" s="61"/>
    </row>
    <row r="29" spans="1:17" s="17" customFormat="1" ht="15" customHeight="1">
      <c r="A29" s="69" t="s">
        <v>31</v>
      </c>
      <c r="B29" s="60"/>
      <c r="C29" s="104"/>
      <c r="D29" s="105"/>
      <c r="E29" s="106"/>
      <c r="F29" s="106"/>
      <c r="G29" s="106"/>
      <c r="H29" s="106"/>
      <c r="I29" s="106"/>
      <c r="J29" s="106"/>
      <c r="K29" s="109"/>
    </row>
    <row r="30" spans="1:17" s="15" customFormat="1" ht="15" customHeight="1">
      <c r="B30" s="62" t="s">
        <v>32</v>
      </c>
      <c r="C30" s="111" t="s">
        <v>1</v>
      </c>
      <c r="D30" s="108"/>
      <c r="E30" s="109">
        <v>4923.7047908638142</v>
      </c>
      <c r="F30" s="109"/>
      <c r="G30" s="109">
        <v>1059.6033277607874</v>
      </c>
      <c r="H30" s="109"/>
      <c r="I30" s="109">
        <v>4083.9640868717506</v>
      </c>
      <c r="J30" s="109"/>
      <c r="K30" s="110" t="s">
        <v>1</v>
      </c>
      <c r="Q30" s="61"/>
    </row>
    <row r="31" spans="1:17" s="18" customFormat="1" ht="15" customHeight="1">
      <c r="A31" s="130"/>
      <c r="B31" s="131" t="s">
        <v>33</v>
      </c>
      <c r="C31" s="132" t="s">
        <v>1</v>
      </c>
      <c r="D31" s="133"/>
      <c r="E31" s="134">
        <v>998.79194517031794</v>
      </c>
      <c r="F31" s="134"/>
      <c r="G31" s="134">
        <v>75.87815049999999</v>
      </c>
      <c r="H31" s="134"/>
      <c r="I31" s="134">
        <v>1123.9972188739755</v>
      </c>
      <c r="J31" s="134"/>
      <c r="K31" s="135" t="s">
        <v>1</v>
      </c>
      <c r="L31" s="63"/>
      <c r="Q31" s="61"/>
    </row>
    <row r="32" spans="1:17" s="137" customFormat="1" ht="18" customHeight="1">
      <c r="A32" s="136">
        <v>1</v>
      </c>
      <c r="B32" s="137" t="s">
        <v>40</v>
      </c>
      <c r="C32" s="77"/>
      <c r="D32" s="138"/>
      <c r="E32" s="138"/>
      <c r="F32" s="139"/>
      <c r="H32" s="77"/>
      <c r="I32" s="138"/>
      <c r="J32" s="139"/>
      <c r="L32" s="77"/>
      <c r="M32" s="139"/>
    </row>
    <row r="33" spans="1:34" s="137" customFormat="1" ht="15" customHeight="1">
      <c r="A33" s="136">
        <v>2</v>
      </c>
      <c r="B33" s="181" t="s">
        <v>41</v>
      </c>
      <c r="C33" s="181"/>
      <c r="D33" s="181"/>
      <c r="E33" s="181"/>
      <c r="F33" s="181"/>
      <c r="G33" s="181"/>
      <c r="H33" s="181"/>
      <c r="I33" s="181"/>
      <c r="J33" s="181"/>
      <c r="K33" s="181"/>
      <c r="L33" s="181"/>
      <c r="M33" s="139"/>
    </row>
    <row r="34" spans="1:34" s="137" customFormat="1" ht="15" customHeight="1">
      <c r="A34" s="136">
        <v>3</v>
      </c>
      <c r="B34" s="137" t="s">
        <v>42</v>
      </c>
      <c r="C34" s="77"/>
      <c r="D34" s="138"/>
      <c r="E34" s="138"/>
      <c r="F34" s="139"/>
      <c r="H34" s="77"/>
      <c r="I34" s="138"/>
      <c r="J34" s="139"/>
      <c r="L34" s="77"/>
      <c r="M34" s="139"/>
    </row>
    <row r="35" spans="1:34" s="137" customFormat="1" ht="15" customHeight="1">
      <c r="A35" s="136">
        <v>4</v>
      </c>
      <c r="B35" s="137" t="s">
        <v>43</v>
      </c>
      <c r="C35" s="77"/>
      <c r="D35" s="138"/>
      <c r="E35" s="138"/>
      <c r="F35" s="139"/>
      <c r="H35" s="77"/>
      <c r="I35" s="138"/>
      <c r="J35" s="139"/>
      <c r="L35" s="77"/>
      <c r="M35" s="139"/>
    </row>
    <row r="36" spans="1:34" s="137" customFormat="1" ht="15" customHeight="1">
      <c r="A36" s="136">
        <v>5</v>
      </c>
      <c r="B36" s="137" t="s">
        <v>44</v>
      </c>
      <c r="C36" s="77"/>
      <c r="D36" s="138"/>
      <c r="E36" s="138"/>
      <c r="F36" s="139"/>
      <c r="H36" s="77"/>
      <c r="I36" s="138"/>
      <c r="J36" s="139"/>
      <c r="L36" s="77"/>
      <c r="M36" s="139"/>
    </row>
    <row r="37" spans="1:34" s="137" customFormat="1" ht="15" customHeight="1">
      <c r="A37" s="136">
        <v>6</v>
      </c>
      <c r="B37" s="137" t="s">
        <v>45</v>
      </c>
      <c r="C37" s="77"/>
      <c r="D37" s="138"/>
      <c r="E37" s="138"/>
      <c r="F37" s="139"/>
      <c r="H37" s="77"/>
      <c r="I37" s="138"/>
      <c r="J37" s="139"/>
      <c r="L37" s="77"/>
      <c r="M37" s="139"/>
    </row>
    <row r="38" spans="1:34" s="137" customFormat="1" ht="25.5" customHeight="1">
      <c r="A38" s="136">
        <v>7</v>
      </c>
      <c r="B38" s="181" t="s">
        <v>46</v>
      </c>
      <c r="C38" s="181"/>
      <c r="D38" s="181"/>
      <c r="E38" s="181"/>
      <c r="F38" s="181"/>
      <c r="G38" s="181"/>
      <c r="H38" s="181"/>
      <c r="I38" s="181"/>
      <c r="J38" s="181"/>
      <c r="K38" s="181"/>
      <c r="L38" s="181"/>
      <c r="M38" s="139"/>
    </row>
    <row r="39" spans="1:34" s="137" customFormat="1" ht="25.5" customHeight="1">
      <c r="A39" s="136">
        <v>8</v>
      </c>
      <c r="B39" s="181" t="s">
        <v>47</v>
      </c>
      <c r="C39" s="181"/>
      <c r="D39" s="181"/>
      <c r="E39" s="181"/>
      <c r="F39" s="181"/>
      <c r="G39" s="181"/>
      <c r="H39" s="181"/>
      <c r="I39" s="181"/>
      <c r="J39" s="181"/>
      <c r="K39" s="181"/>
      <c r="L39" s="181"/>
      <c r="M39" s="139"/>
    </row>
    <row r="40" spans="1:34" s="137" customFormat="1" ht="15" customHeight="1">
      <c r="A40" s="136">
        <v>9</v>
      </c>
      <c r="B40" s="181" t="s">
        <v>48</v>
      </c>
      <c r="C40" s="181"/>
      <c r="D40" s="181"/>
      <c r="E40" s="181"/>
      <c r="F40" s="181"/>
      <c r="G40" s="181"/>
      <c r="H40" s="181"/>
      <c r="I40" s="181"/>
      <c r="J40" s="181"/>
      <c r="K40" s="181"/>
      <c r="L40" s="181"/>
      <c r="M40" s="139"/>
    </row>
    <row r="41" spans="1:34" s="137" customFormat="1" ht="15" customHeight="1">
      <c r="A41" s="137" t="s">
        <v>1</v>
      </c>
      <c r="B41" s="137" t="s">
        <v>49</v>
      </c>
      <c r="C41" s="140"/>
      <c r="D41" s="77"/>
      <c r="E41" s="140"/>
      <c r="F41" s="77"/>
      <c r="G41" s="140"/>
      <c r="H41" s="77"/>
      <c r="I41" s="140"/>
      <c r="J41" s="77"/>
      <c r="K41" s="140"/>
      <c r="L41" s="77"/>
      <c r="M41" s="140"/>
      <c r="N41" s="77"/>
      <c r="O41" s="140"/>
      <c r="P41" s="77"/>
      <c r="Q41" s="140"/>
      <c r="R41" s="77"/>
      <c r="S41" s="140"/>
      <c r="T41" s="77"/>
      <c r="U41" s="140"/>
      <c r="V41" s="77"/>
      <c r="W41" s="140"/>
      <c r="X41" s="77"/>
      <c r="Y41" s="140"/>
      <c r="Z41" s="77"/>
    </row>
    <row r="42" spans="1:34" s="137" customFormat="1" ht="15" customHeight="1">
      <c r="C42" s="140"/>
      <c r="D42" s="77"/>
      <c r="E42" s="140"/>
      <c r="F42" s="77"/>
      <c r="G42" s="140"/>
      <c r="H42" s="77"/>
      <c r="I42" s="140"/>
      <c r="J42" s="77"/>
      <c r="K42" s="140"/>
      <c r="L42" s="77"/>
      <c r="M42" s="140"/>
      <c r="N42" s="77"/>
      <c r="O42" s="140"/>
      <c r="P42" s="77"/>
      <c r="Q42" s="140"/>
      <c r="R42" s="77"/>
      <c r="S42" s="140"/>
      <c r="T42" s="77"/>
      <c r="U42" s="140"/>
      <c r="V42" s="77"/>
      <c r="W42" s="140"/>
      <c r="X42" s="77"/>
      <c r="Y42" s="140"/>
      <c r="Z42" s="77"/>
    </row>
    <row r="43" spans="1:34" s="137" customFormat="1" ht="15" customHeight="1">
      <c r="A43" s="137" t="s">
        <v>87</v>
      </c>
      <c r="D43" s="136"/>
      <c r="E43" s="138"/>
      <c r="F43" s="139"/>
      <c r="G43" s="138"/>
      <c r="H43" s="139"/>
      <c r="I43" s="138"/>
      <c r="J43" s="139"/>
      <c r="K43" s="138"/>
      <c r="L43" s="139"/>
      <c r="N43" s="77"/>
      <c r="O43" s="138"/>
      <c r="P43" s="139"/>
      <c r="Q43" s="138"/>
      <c r="R43" s="139"/>
      <c r="S43" s="138"/>
      <c r="T43" s="77"/>
      <c r="V43" s="77"/>
      <c r="X43" s="77"/>
      <c r="Z43" s="77"/>
      <c r="AB43" s="139"/>
      <c r="AC43" s="138"/>
      <c r="AD43" s="139"/>
      <c r="AE43" s="138"/>
      <c r="AF43" s="139"/>
      <c r="AG43" s="138"/>
      <c r="AH43" s="139"/>
    </row>
    <row r="44" spans="1:34" s="137" customFormat="1" ht="15" customHeight="1">
      <c r="A44" s="141" t="s">
        <v>13</v>
      </c>
      <c r="C44" s="142"/>
      <c r="D44" s="142"/>
      <c r="E44" s="142"/>
      <c r="F44" s="142"/>
      <c r="G44" s="138"/>
      <c r="H44" s="139"/>
      <c r="I44" s="138"/>
      <c r="J44" s="139"/>
      <c r="K44" s="138"/>
      <c r="L44" s="139"/>
      <c r="N44" s="77"/>
      <c r="O44" s="142"/>
      <c r="P44" s="142"/>
      <c r="Q44" s="142"/>
      <c r="R44" s="142"/>
      <c r="S44" s="142"/>
      <c r="T44" s="142"/>
      <c r="U44" s="142"/>
      <c r="V44" s="142"/>
      <c r="X44" s="142">
        <f>X31-X27</f>
        <v>0</v>
      </c>
      <c r="Y44" s="142"/>
      <c r="Z44" s="142"/>
      <c r="AA44" s="142"/>
      <c r="AB44" s="142"/>
      <c r="AC44" s="142"/>
      <c r="AD44" s="142"/>
      <c r="AE44" s="142"/>
      <c r="AF44" s="142"/>
      <c r="AG44" s="143">
        <f>AG28*1000000</f>
        <v>0</v>
      </c>
      <c r="AH44" s="142"/>
    </row>
    <row r="45" spans="1:34" s="137" customFormat="1" ht="15" customHeight="1">
      <c r="A45" s="141" t="s">
        <v>14</v>
      </c>
      <c r="B45" s="144"/>
      <c r="D45" s="77"/>
      <c r="E45" s="138"/>
      <c r="F45" s="139"/>
      <c r="G45" s="138"/>
      <c r="H45" s="139"/>
      <c r="I45" s="138"/>
      <c r="J45" s="139"/>
      <c r="K45" s="138"/>
      <c r="L45" s="139"/>
      <c r="N45" s="77"/>
      <c r="O45" s="138"/>
      <c r="P45" s="139"/>
      <c r="Q45" s="138"/>
      <c r="R45" s="139"/>
      <c r="S45" s="138"/>
      <c r="T45" s="77"/>
      <c r="V45" s="77"/>
      <c r="X45" s="77"/>
      <c r="Z45" s="77"/>
      <c r="AB45" s="77"/>
      <c r="AC45" s="138"/>
      <c r="AD45" s="139"/>
      <c r="AE45" s="138"/>
      <c r="AF45" s="139"/>
      <c r="AG45" s="138"/>
      <c r="AH45" s="139"/>
    </row>
    <row r="46" spans="1:34" s="50" customFormat="1" ht="13.5" customHeight="1">
      <c r="A46" s="141" t="s">
        <v>81</v>
      </c>
      <c r="C46" s="73"/>
      <c r="D46" s="76"/>
      <c r="E46" s="74"/>
      <c r="F46" s="75"/>
      <c r="G46" s="74"/>
      <c r="H46" s="75"/>
      <c r="I46" s="74"/>
      <c r="J46" s="75"/>
      <c r="K46" s="74"/>
      <c r="L46" s="75"/>
      <c r="M46" s="73"/>
      <c r="N46" s="76"/>
      <c r="O46" s="74"/>
      <c r="P46" s="75"/>
      <c r="Q46" s="74"/>
      <c r="R46" s="75"/>
      <c r="S46" s="74"/>
      <c r="T46" s="77"/>
      <c r="V46" s="77"/>
      <c r="X46" s="77"/>
      <c r="Z46" s="77"/>
      <c r="AA46" s="73"/>
      <c r="AB46" s="76"/>
      <c r="AC46" s="74"/>
      <c r="AD46" s="75"/>
      <c r="AE46" s="74"/>
      <c r="AF46" s="75"/>
      <c r="AG46" s="74"/>
      <c r="AH46" s="75"/>
    </row>
    <row r="47" spans="1:34" s="73" customFormat="1" ht="13.5" customHeight="1">
      <c r="A47" s="50"/>
      <c r="D47" s="76"/>
      <c r="E47" s="74"/>
      <c r="F47" s="75"/>
      <c r="G47" s="74"/>
      <c r="H47" s="75"/>
      <c r="I47" s="74"/>
      <c r="J47" s="75"/>
      <c r="K47" s="74"/>
      <c r="L47" s="75"/>
      <c r="N47" s="76"/>
      <c r="O47" s="74"/>
      <c r="P47" s="75"/>
      <c r="Q47" s="74"/>
      <c r="R47" s="75"/>
      <c r="S47" s="74"/>
      <c r="T47" s="76"/>
      <c r="V47" s="76"/>
      <c r="X47" s="76"/>
      <c r="Z47" s="76"/>
      <c r="AB47" s="76"/>
      <c r="AC47" s="74"/>
      <c r="AD47" s="75"/>
      <c r="AE47" s="74"/>
      <c r="AF47" s="75"/>
      <c r="AG47" s="74"/>
      <c r="AH47" s="75"/>
    </row>
    <row r="48" spans="1:34" s="50" customFormat="1" ht="13.5" customHeight="1">
      <c r="C48" s="73"/>
      <c r="D48" s="76"/>
      <c r="E48" s="74"/>
      <c r="F48" s="75"/>
      <c r="G48" s="74"/>
      <c r="H48" s="75"/>
      <c r="I48" s="74"/>
      <c r="J48" s="75"/>
      <c r="K48" s="74"/>
      <c r="L48" s="75"/>
      <c r="N48" s="77"/>
      <c r="P48" s="77"/>
      <c r="R48" s="77"/>
      <c r="S48" s="74"/>
      <c r="T48" s="77"/>
      <c r="V48" s="77"/>
      <c r="X48" s="77"/>
      <c r="Z48" s="77"/>
      <c r="AA48" s="73"/>
      <c r="AB48" s="76"/>
      <c r="AC48" s="74"/>
      <c r="AD48" s="75"/>
      <c r="AE48" s="74"/>
      <c r="AF48" s="75"/>
      <c r="AG48" s="74"/>
      <c r="AH48" s="75"/>
    </row>
    <row r="49" spans="3:34" s="50" customFormat="1" ht="13.5" customHeight="1">
      <c r="C49" s="73"/>
      <c r="D49" s="76"/>
      <c r="E49" s="74"/>
      <c r="F49" s="75"/>
      <c r="G49" s="74"/>
      <c r="H49" s="75"/>
      <c r="I49" s="74"/>
      <c r="J49" s="75"/>
      <c r="K49" s="74"/>
      <c r="L49" s="75"/>
      <c r="M49" s="73"/>
      <c r="N49" s="76"/>
      <c r="O49" s="73"/>
      <c r="P49" s="76"/>
      <c r="Q49" s="73"/>
      <c r="R49" s="76"/>
      <c r="S49" s="73"/>
      <c r="T49" s="76"/>
      <c r="U49" s="73"/>
      <c r="V49" s="76"/>
      <c r="W49" s="73"/>
      <c r="X49" s="76"/>
      <c r="Y49" s="73"/>
      <c r="Z49" s="76"/>
      <c r="AA49" s="73"/>
      <c r="AB49" s="76"/>
      <c r="AC49" s="74"/>
      <c r="AD49" s="75"/>
      <c r="AE49" s="74"/>
      <c r="AF49" s="75"/>
      <c r="AG49" s="74"/>
      <c r="AH49" s="75"/>
    </row>
    <row r="50" spans="3:34" s="50" customFormat="1" ht="11.25">
      <c r="C50" s="73"/>
      <c r="D50" s="76"/>
      <c r="E50" s="74"/>
      <c r="F50" s="75"/>
      <c r="G50" s="74"/>
      <c r="H50" s="75"/>
      <c r="I50" s="74"/>
      <c r="J50" s="75"/>
      <c r="K50" s="74"/>
      <c r="L50" s="75"/>
      <c r="M50" s="73"/>
      <c r="N50" s="76"/>
      <c r="O50" s="76"/>
      <c r="P50" s="76"/>
      <c r="Q50" s="76"/>
      <c r="R50" s="76"/>
      <c r="S50" s="76"/>
      <c r="T50" s="76"/>
      <c r="U50" s="73"/>
      <c r="V50" s="76"/>
      <c r="W50" s="73"/>
      <c r="X50" s="76"/>
      <c r="Y50" s="73"/>
      <c r="Z50" s="76"/>
      <c r="AA50" s="73"/>
      <c r="AB50" s="76"/>
      <c r="AC50" s="74"/>
      <c r="AD50" s="75"/>
      <c r="AE50" s="74"/>
      <c r="AF50" s="75"/>
      <c r="AG50" s="74"/>
      <c r="AH50" s="75"/>
    </row>
    <row r="51" spans="3:34" s="50" customFormat="1" ht="11.25">
      <c r="C51" s="73"/>
      <c r="D51" s="76"/>
      <c r="E51" s="74"/>
      <c r="F51" s="75"/>
      <c r="G51" s="74"/>
      <c r="H51" s="75"/>
      <c r="I51" s="74"/>
      <c r="J51" s="75"/>
      <c r="K51" s="74"/>
      <c r="L51" s="75"/>
      <c r="M51" s="73"/>
      <c r="N51" s="76"/>
      <c r="O51" s="76"/>
      <c r="P51" s="76"/>
      <c r="Q51" s="76"/>
      <c r="R51" s="76"/>
      <c r="S51" s="76"/>
      <c r="T51" s="76"/>
      <c r="U51" s="73"/>
      <c r="V51" s="76"/>
      <c r="W51" s="73"/>
      <c r="X51" s="76"/>
      <c r="Y51" s="73"/>
      <c r="Z51" s="76"/>
      <c r="AA51" s="73"/>
      <c r="AB51" s="76"/>
      <c r="AC51" s="74"/>
      <c r="AD51" s="75"/>
      <c r="AE51" s="74"/>
      <c r="AF51" s="75"/>
      <c r="AG51" s="74"/>
      <c r="AH51" s="75"/>
    </row>
    <row r="52" spans="3:34" s="50" customFormat="1" ht="11.25">
      <c r="C52" s="73"/>
      <c r="D52" s="76"/>
      <c r="E52" s="74"/>
      <c r="F52" s="75"/>
      <c r="G52" s="74"/>
      <c r="H52" s="75"/>
      <c r="I52" s="74"/>
      <c r="J52" s="75"/>
      <c r="K52" s="74"/>
      <c r="L52" s="75"/>
      <c r="N52" s="77"/>
      <c r="O52" s="77"/>
      <c r="P52" s="77"/>
      <c r="Q52" s="77"/>
      <c r="R52" s="77"/>
      <c r="S52" s="77"/>
      <c r="T52" s="77"/>
      <c r="V52" s="77"/>
      <c r="X52" s="77"/>
      <c r="Z52" s="77"/>
      <c r="AA52" s="73"/>
      <c r="AB52" s="76"/>
      <c r="AC52" s="74"/>
      <c r="AD52" s="75"/>
      <c r="AE52" s="74"/>
      <c r="AF52" s="75"/>
      <c r="AG52" s="74"/>
      <c r="AH52" s="75"/>
    </row>
  </sheetData>
  <mergeCells count="10">
    <mergeCell ref="B33:L33"/>
    <mergeCell ref="B38:L38"/>
    <mergeCell ref="B39:L39"/>
    <mergeCell ref="B40:L40"/>
    <mergeCell ref="C3:D4"/>
    <mergeCell ref="E3:L3"/>
    <mergeCell ref="E4:F4"/>
    <mergeCell ref="G4:H4"/>
    <mergeCell ref="I4:J4"/>
    <mergeCell ref="K4:L4"/>
  </mergeCells>
  <hyperlinks>
    <hyperlink ref="A45" r:id="rId1" display="mailto:verkehr@bfs.admin.ch"/>
    <hyperlink ref="L1" location="Contenu!A1" display="◄"/>
  </hyperlinks>
  <pageMargins left="0.70866141732283472" right="0.70866141732283472" top="0.78740157480314965" bottom="0.78740157480314965" header="0.31496062992125984" footer="0.31496062992125984"/>
  <pageSetup paperSize="9" scale="68"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52"/>
  <sheetViews>
    <sheetView showGridLines="0" zoomScaleNormal="100" zoomScaleSheetLayoutView="100" workbookViewId="0"/>
  </sheetViews>
  <sheetFormatPr baseColWidth="10" defaultColWidth="9" defaultRowHeight="12.75"/>
  <cols>
    <col min="1" max="1" width="2.28515625" style="9" customWidth="1"/>
    <col min="2" max="2" width="54" style="9" customWidth="1"/>
    <col min="3" max="3" width="13.28515625" style="9" customWidth="1"/>
    <col min="4" max="4" width="1.7109375" style="9" customWidth="1"/>
    <col min="5" max="5" width="13.28515625" style="9" customWidth="1"/>
    <col min="6" max="6" width="1.7109375" style="9" customWidth="1"/>
    <col min="7" max="7" width="13.28515625" style="9" customWidth="1"/>
    <col min="8" max="8" width="1.7109375" style="9" customWidth="1"/>
    <col min="9" max="9" width="13.28515625" style="9" customWidth="1"/>
    <col min="10" max="10" width="1.7109375" style="9" customWidth="1"/>
    <col min="11" max="11" width="13.28515625" style="9" customWidth="1"/>
    <col min="12" max="12" width="1.7109375" style="9" customWidth="1"/>
    <col min="13" max="249" width="11.42578125" style="9" customWidth="1"/>
    <col min="250" max="250" width="2.28515625" style="9" customWidth="1"/>
    <col min="251" max="251" width="30.7109375" style="9" customWidth="1"/>
    <col min="252" max="252" width="9" style="9" customWidth="1"/>
    <col min="253" max="253" width="1.7109375" style="9" customWidth="1"/>
    <col min="254" max="16384" width="9" style="9"/>
  </cols>
  <sheetData>
    <row r="1" spans="1:14" ht="18" customHeight="1">
      <c r="A1" s="19" t="s">
        <v>77</v>
      </c>
      <c r="B1" s="8"/>
      <c r="L1" s="35" t="s">
        <v>0</v>
      </c>
    </row>
    <row r="2" spans="1:14" ht="15" customHeight="1">
      <c r="A2" s="11" t="s">
        <v>16</v>
      </c>
      <c r="B2" s="11"/>
      <c r="L2" s="36" t="s">
        <v>3</v>
      </c>
    </row>
    <row r="3" spans="1:14" s="54" customFormat="1" ht="15" customHeight="1">
      <c r="A3" s="52"/>
      <c r="B3" s="53"/>
      <c r="C3" s="175" t="s">
        <v>34</v>
      </c>
      <c r="D3" s="176"/>
      <c r="E3" s="179" t="s">
        <v>35</v>
      </c>
      <c r="F3" s="179"/>
      <c r="G3" s="179"/>
      <c r="H3" s="179"/>
      <c r="I3" s="179"/>
      <c r="J3" s="179"/>
      <c r="K3" s="179"/>
      <c r="L3" s="179"/>
    </row>
    <row r="4" spans="1:14" s="57" customFormat="1" ht="27.75" customHeight="1">
      <c r="A4" s="55"/>
      <c r="B4" s="56"/>
      <c r="C4" s="177"/>
      <c r="D4" s="178"/>
      <c r="E4" s="180" t="s">
        <v>36</v>
      </c>
      <c r="F4" s="180"/>
      <c r="G4" s="180" t="s">
        <v>37</v>
      </c>
      <c r="H4" s="180"/>
      <c r="I4" s="180" t="s">
        <v>38</v>
      </c>
      <c r="J4" s="180"/>
      <c r="K4" s="180" t="s">
        <v>39</v>
      </c>
      <c r="L4" s="180"/>
    </row>
    <row r="5" spans="1:14" s="15" customFormat="1" ht="18" customHeight="1">
      <c r="A5" s="66" t="s">
        <v>17</v>
      </c>
      <c r="B5" s="64"/>
      <c r="C5" s="87">
        <v>11371.105951929803</v>
      </c>
      <c r="D5" s="88"/>
      <c r="E5" s="89">
        <v>6082.3090111774372</v>
      </c>
      <c r="F5" s="89"/>
      <c r="G5" s="89">
        <v>1107.94308864</v>
      </c>
      <c r="H5" s="89"/>
      <c r="I5" s="89">
        <v>4824.6786926276909</v>
      </c>
      <c r="J5" s="89"/>
      <c r="K5" s="89">
        <v>2709.6700707381137</v>
      </c>
      <c r="L5" s="64"/>
    </row>
    <row r="6" spans="1:14" s="17" customFormat="1" ht="15" customHeight="1">
      <c r="B6" s="125" t="s">
        <v>69</v>
      </c>
      <c r="C6" s="104">
        <v>7922.4845496398038</v>
      </c>
      <c r="D6" s="105"/>
      <c r="E6" s="106">
        <v>4926.0247894399999</v>
      </c>
      <c r="F6" s="106"/>
      <c r="G6" s="106">
        <v>1076.88382864</v>
      </c>
      <c r="H6" s="106"/>
      <c r="I6" s="106">
        <v>2563.4007720751279</v>
      </c>
      <c r="J6" s="106"/>
      <c r="K6" s="106">
        <v>2709.6700707381137</v>
      </c>
      <c r="L6" s="65"/>
    </row>
    <row r="7" spans="1:14" s="15" customFormat="1" ht="15" customHeight="1">
      <c r="B7" s="58" t="s">
        <v>18</v>
      </c>
      <c r="C7" s="107">
        <v>3780.3631180000002</v>
      </c>
      <c r="D7" s="108"/>
      <c r="E7" s="109">
        <v>3853.0500280000001</v>
      </c>
      <c r="F7" s="109"/>
      <c r="G7" s="109">
        <v>0</v>
      </c>
      <c r="H7" s="109"/>
      <c r="I7" s="109">
        <v>0</v>
      </c>
      <c r="J7" s="109"/>
      <c r="K7" s="110" t="s">
        <v>1</v>
      </c>
      <c r="N7" s="17"/>
    </row>
    <row r="8" spans="1:14" s="15" customFormat="1" ht="15" customHeight="1">
      <c r="B8" s="58" t="s">
        <v>19</v>
      </c>
      <c r="C8" s="107">
        <v>928.40871100000004</v>
      </c>
      <c r="D8" s="108"/>
      <c r="E8" s="109">
        <v>0</v>
      </c>
      <c r="F8" s="109"/>
      <c r="G8" s="109">
        <v>969.69258200000002</v>
      </c>
      <c r="H8" s="109"/>
      <c r="I8" s="109">
        <v>0</v>
      </c>
      <c r="J8" s="109"/>
      <c r="K8" s="110" t="s">
        <v>1</v>
      </c>
      <c r="N8" s="17"/>
    </row>
    <row r="9" spans="1:14" s="15" customFormat="1" ht="15" customHeight="1">
      <c r="B9" s="58" t="s">
        <v>20</v>
      </c>
      <c r="C9" s="107">
        <v>151.2023253788216</v>
      </c>
      <c r="D9" s="108"/>
      <c r="E9" s="109">
        <v>0</v>
      </c>
      <c r="F9" s="109"/>
      <c r="G9" s="109">
        <v>0</v>
      </c>
      <c r="H9" s="109"/>
      <c r="I9" s="109">
        <v>1323.3417148222611</v>
      </c>
      <c r="J9" s="109"/>
      <c r="K9" s="110" t="s">
        <v>1</v>
      </c>
    </row>
    <row r="10" spans="1:14" s="15" customFormat="1" ht="15" customHeight="1">
      <c r="B10" s="58" t="s">
        <v>21</v>
      </c>
      <c r="C10" s="107">
        <v>87.426853859999966</v>
      </c>
      <c r="D10" s="108"/>
      <c r="E10" s="109">
        <v>64.693675309999989</v>
      </c>
      <c r="F10" s="109"/>
      <c r="G10" s="109">
        <v>26.013478450000001</v>
      </c>
      <c r="H10" s="109"/>
      <c r="I10" s="109">
        <v>24.282743859999989</v>
      </c>
      <c r="J10" s="109"/>
      <c r="K10" s="110" t="s">
        <v>1</v>
      </c>
    </row>
    <row r="11" spans="1:14" s="15" customFormat="1" ht="15" customHeight="1">
      <c r="B11" s="58" t="s">
        <v>22</v>
      </c>
      <c r="C11" s="107">
        <v>2975.0835414009812</v>
      </c>
      <c r="D11" s="108"/>
      <c r="E11" s="109">
        <v>1008.2810861299999</v>
      </c>
      <c r="F11" s="109"/>
      <c r="G11" s="109">
        <v>81.177768189999995</v>
      </c>
      <c r="H11" s="109"/>
      <c r="I11" s="109">
        <v>1215.776313392867</v>
      </c>
      <c r="J11" s="109"/>
      <c r="K11" s="110" t="s">
        <v>1</v>
      </c>
    </row>
    <row r="12" spans="1:14" s="17" customFormat="1" ht="15" customHeight="1">
      <c r="B12" s="125" t="s">
        <v>57</v>
      </c>
      <c r="C12" s="104">
        <v>3448.6214022899994</v>
      </c>
      <c r="D12" s="105"/>
      <c r="E12" s="106">
        <v>1156.2842217374373</v>
      </c>
      <c r="F12" s="106"/>
      <c r="G12" s="106">
        <v>31.059259999999998</v>
      </c>
      <c r="H12" s="106"/>
      <c r="I12" s="106">
        <v>2261.2779205525626</v>
      </c>
      <c r="J12" s="106"/>
      <c r="K12" s="109">
        <v>0</v>
      </c>
    </row>
    <row r="13" spans="1:14" s="17" customFormat="1" ht="15" customHeight="1">
      <c r="B13" s="126" t="s">
        <v>64</v>
      </c>
      <c r="C13" s="104"/>
      <c r="D13" s="105"/>
      <c r="E13" s="106"/>
      <c r="F13" s="106"/>
      <c r="G13" s="106"/>
      <c r="H13" s="106"/>
      <c r="I13" s="106"/>
      <c r="J13" s="106"/>
      <c r="K13" s="109"/>
    </row>
    <row r="14" spans="1:14" s="15" customFormat="1" ht="15" customHeight="1">
      <c r="B14" s="127" t="s">
        <v>63</v>
      </c>
      <c r="C14" s="107">
        <v>1187.3434817374371</v>
      </c>
      <c r="D14" s="108"/>
      <c r="E14" s="109">
        <v>1156.2842217374371</v>
      </c>
      <c r="F14" s="109"/>
      <c r="G14" s="109">
        <v>31.059259999999998</v>
      </c>
      <c r="H14" s="109"/>
      <c r="I14" s="109">
        <v>0</v>
      </c>
      <c r="J14" s="109"/>
      <c r="K14" s="109">
        <v>0</v>
      </c>
    </row>
    <row r="15" spans="1:14" s="15" customFormat="1" ht="15" customHeight="1">
      <c r="B15" s="127" t="s">
        <v>60</v>
      </c>
      <c r="C15" s="107">
        <v>1788.731010166139</v>
      </c>
      <c r="D15" s="108"/>
      <c r="E15" s="109">
        <v>0</v>
      </c>
      <c r="F15" s="109"/>
      <c r="G15" s="109">
        <v>0</v>
      </c>
      <c r="H15" s="109"/>
      <c r="I15" s="109">
        <v>1788.731010166139</v>
      </c>
      <c r="J15" s="109"/>
      <c r="K15" s="109">
        <v>0</v>
      </c>
    </row>
    <row r="16" spans="1:14" s="15" customFormat="1" ht="15" customHeight="1">
      <c r="B16" s="127" t="s">
        <v>61</v>
      </c>
      <c r="C16" s="107">
        <v>472.54691038642352</v>
      </c>
      <c r="D16" s="108"/>
      <c r="E16" s="109">
        <v>0</v>
      </c>
      <c r="F16" s="109"/>
      <c r="G16" s="109">
        <v>0</v>
      </c>
      <c r="H16" s="109"/>
      <c r="I16" s="109">
        <v>472.54691038642352</v>
      </c>
      <c r="J16" s="109"/>
      <c r="K16" s="109">
        <v>0</v>
      </c>
    </row>
    <row r="17" spans="1:17" s="17" customFormat="1" ht="15" customHeight="1">
      <c r="B17" s="126" t="s">
        <v>62</v>
      </c>
      <c r="C17" s="104"/>
      <c r="D17" s="105"/>
      <c r="E17" s="106"/>
      <c r="F17" s="106"/>
      <c r="G17" s="106"/>
      <c r="H17" s="106"/>
      <c r="I17" s="106"/>
      <c r="J17" s="106"/>
      <c r="K17" s="109"/>
    </row>
    <row r="18" spans="1:17" s="15" customFormat="1" ht="15" customHeight="1">
      <c r="B18" s="127" t="s">
        <v>58</v>
      </c>
      <c r="C18" s="111">
        <f>E18+G18+I18</f>
        <v>2725.3745321091742</v>
      </c>
      <c r="D18" s="108"/>
      <c r="E18" s="109">
        <v>588.35754994447404</v>
      </c>
      <c r="F18" s="109"/>
      <c r="G18" s="109">
        <v>28.536032748510632</v>
      </c>
      <c r="H18" s="109"/>
      <c r="I18" s="110">
        <v>2108.4809494161896</v>
      </c>
      <c r="J18" s="109"/>
      <c r="K18" s="109">
        <v>0</v>
      </c>
    </row>
    <row r="19" spans="1:17" s="15" customFormat="1" ht="15" customHeight="1">
      <c r="B19" s="127" t="s">
        <v>59</v>
      </c>
      <c r="C19" s="111">
        <f>E19+G19+I19</f>
        <v>723.24687018082534</v>
      </c>
      <c r="D19" s="108"/>
      <c r="E19" s="109">
        <v>567.92667179296302</v>
      </c>
      <c r="F19" s="109"/>
      <c r="G19" s="109">
        <v>2.523227251489367</v>
      </c>
      <c r="H19" s="109"/>
      <c r="I19" s="110">
        <v>152.79697113637295</v>
      </c>
      <c r="J19" s="109"/>
      <c r="K19" s="109">
        <v>0</v>
      </c>
    </row>
    <row r="20" spans="1:17" s="15" customFormat="1" ht="18" customHeight="1">
      <c r="A20" s="66" t="s">
        <v>23</v>
      </c>
      <c r="B20" s="64"/>
      <c r="C20" s="87">
        <v>11108.42112301467</v>
      </c>
      <c r="D20" s="88"/>
      <c r="E20" s="89">
        <v>5944.1751114464114</v>
      </c>
      <c r="F20" s="89"/>
      <c r="G20" s="89">
        <v>1159.187824169853</v>
      </c>
      <c r="H20" s="89"/>
      <c r="I20" s="89">
        <v>5052.0129182621795</v>
      </c>
      <c r="J20" s="89"/>
      <c r="K20" s="89">
        <v>2306.5401803896661</v>
      </c>
      <c r="L20" s="64"/>
    </row>
    <row r="21" spans="1:17" s="17" customFormat="1" ht="15" customHeight="1">
      <c r="A21" s="69" t="s">
        <v>24</v>
      </c>
      <c r="B21" s="60"/>
      <c r="C21" s="104"/>
      <c r="D21" s="105"/>
      <c r="E21" s="106"/>
      <c r="F21" s="106"/>
      <c r="G21" s="106"/>
      <c r="H21" s="106"/>
      <c r="I21" s="106"/>
      <c r="J21" s="106"/>
      <c r="K21" s="109"/>
    </row>
    <row r="22" spans="1:17" s="17" customFormat="1" ht="15" customHeight="1">
      <c r="B22" s="70" t="s">
        <v>25</v>
      </c>
      <c r="C22" s="104">
        <v>8291.1876939392751</v>
      </c>
      <c r="D22" s="105"/>
      <c r="E22" s="106">
        <v>4990.7183943318541</v>
      </c>
      <c r="F22" s="106"/>
      <c r="G22" s="106">
        <v>1079.1586836665638</v>
      </c>
      <c r="H22" s="106"/>
      <c r="I22" s="106">
        <v>3561.0181910814217</v>
      </c>
      <c r="J22" s="106"/>
      <c r="K22" s="106">
        <v>1618.8845716628753</v>
      </c>
      <c r="Q22" s="61"/>
    </row>
    <row r="23" spans="1:17" s="15" customFormat="1" ht="15" customHeight="1">
      <c r="B23" s="71" t="s">
        <v>26</v>
      </c>
      <c r="C23" s="107">
        <v>4929.7407986151684</v>
      </c>
      <c r="D23" s="108"/>
      <c r="E23" s="109">
        <v>2183.867078589778</v>
      </c>
      <c r="F23" s="109"/>
      <c r="G23" s="109">
        <v>415.11513755816986</v>
      </c>
      <c r="H23" s="109"/>
      <c r="I23" s="109">
        <v>1786.8107251031536</v>
      </c>
      <c r="J23" s="109"/>
      <c r="K23" s="109">
        <v>722.5942444940672</v>
      </c>
      <c r="Q23" s="61"/>
    </row>
    <row r="24" spans="1:17" s="18" customFormat="1" ht="15" customHeight="1">
      <c r="B24" s="71" t="s">
        <v>27</v>
      </c>
      <c r="C24" s="107">
        <v>3361.4468953241062</v>
      </c>
      <c r="D24" s="108"/>
      <c r="E24" s="109">
        <v>2806.8513157420766</v>
      </c>
      <c r="F24" s="109"/>
      <c r="G24" s="109">
        <v>664.04354610839391</v>
      </c>
      <c r="H24" s="109"/>
      <c r="I24" s="109">
        <v>1774.2074659782684</v>
      </c>
      <c r="J24" s="109"/>
      <c r="K24" s="109">
        <v>896.29032716880783</v>
      </c>
      <c r="L24" s="15"/>
      <c r="Q24" s="61"/>
    </row>
    <row r="25" spans="1:17" s="15" customFormat="1" ht="15" customHeight="1">
      <c r="B25" s="72" t="s">
        <v>28</v>
      </c>
      <c r="C25" s="112" t="s">
        <v>1</v>
      </c>
      <c r="D25" s="113"/>
      <c r="E25" s="114">
        <v>1126.6309418142971</v>
      </c>
      <c r="F25" s="114"/>
      <c r="G25" s="114">
        <v>208.16369953914233</v>
      </c>
      <c r="H25" s="114"/>
      <c r="I25" s="114">
        <v>0</v>
      </c>
      <c r="J25" s="114"/>
      <c r="K25" s="109">
        <v>0</v>
      </c>
      <c r="Q25" s="61"/>
    </row>
    <row r="26" spans="1:17" s="17" customFormat="1" ht="15" customHeight="1">
      <c r="B26" s="70" t="s">
        <v>29</v>
      </c>
      <c r="C26" s="104">
        <v>2817.2334290753952</v>
      </c>
      <c r="D26" s="105"/>
      <c r="E26" s="106">
        <v>953.45671711455725</v>
      </c>
      <c r="F26" s="106"/>
      <c r="G26" s="106">
        <v>80.029140503289312</v>
      </c>
      <c r="H26" s="106"/>
      <c r="I26" s="106">
        <v>1490.9947271807575</v>
      </c>
      <c r="J26" s="106"/>
      <c r="K26" s="106">
        <v>687.655608726791</v>
      </c>
      <c r="Q26" s="61"/>
    </row>
    <row r="27" spans="1:17" s="15" customFormat="1" ht="15" customHeight="1">
      <c r="B27" s="71" t="s">
        <v>30</v>
      </c>
      <c r="C27" s="107">
        <v>2510.4621848434226</v>
      </c>
      <c r="D27" s="108"/>
      <c r="E27" s="109">
        <v>780.74847911049631</v>
      </c>
      <c r="F27" s="109"/>
      <c r="G27" s="109">
        <v>60.731094913289311</v>
      </c>
      <c r="H27" s="109"/>
      <c r="I27" s="109">
        <v>1454.5048223498861</v>
      </c>
      <c r="J27" s="109"/>
      <c r="K27" s="109">
        <v>214.47778846975078</v>
      </c>
      <c r="Q27" s="61"/>
    </row>
    <row r="28" spans="1:17" s="18" customFormat="1" ht="15" customHeight="1">
      <c r="B28" s="71" t="s">
        <v>80</v>
      </c>
      <c r="C28" s="107">
        <v>306.77124423197256</v>
      </c>
      <c r="D28" s="108"/>
      <c r="E28" s="109">
        <v>172.70823800406097</v>
      </c>
      <c r="F28" s="109"/>
      <c r="G28" s="109">
        <v>19.298045590000001</v>
      </c>
      <c r="H28" s="109"/>
      <c r="I28" s="109">
        <v>36.48990483087141</v>
      </c>
      <c r="J28" s="109"/>
      <c r="K28" s="109">
        <v>473.17782025704031</v>
      </c>
      <c r="L28" s="15"/>
      <c r="Q28" s="61"/>
    </row>
    <row r="29" spans="1:17" s="17" customFormat="1" ht="15" customHeight="1">
      <c r="A29" s="69" t="s">
        <v>31</v>
      </c>
      <c r="B29" s="60"/>
      <c r="C29" s="104"/>
      <c r="D29" s="105"/>
      <c r="E29" s="106"/>
      <c r="F29" s="106"/>
      <c r="G29" s="106"/>
      <c r="H29" s="106"/>
      <c r="I29" s="106"/>
      <c r="J29" s="106"/>
      <c r="K29" s="109"/>
    </row>
    <row r="30" spans="1:17" s="15" customFormat="1" ht="15" customHeight="1">
      <c r="B30" s="62" t="s">
        <v>32</v>
      </c>
      <c r="C30" s="111" t="s">
        <v>1</v>
      </c>
      <c r="D30" s="108"/>
      <c r="E30" s="109">
        <v>4930.0118884264111</v>
      </c>
      <c r="F30" s="109"/>
      <c r="G30" s="109">
        <v>1079.9200139798529</v>
      </c>
      <c r="H30" s="109"/>
      <c r="I30" s="109">
        <v>3934.4724418893124</v>
      </c>
      <c r="J30" s="109"/>
      <c r="K30" s="110" t="s">
        <v>1</v>
      </c>
      <c r="Q30" s="61"/>
    </row>
    <row r="31" spans="1:17" s="18" customFormat="1" ht="15" customHeight="1">
      <c r="A31" s="130"/>
      <c r="B31" s="131" t="s">
        <v>33</v>
      </c>
      <c r="C31" s="132" t="s">
        <v>1</v>
      </c>
      <c r="D31" s="133"/>
      <c r="E31" s="134">
        <v>1014.16322302</v>
      </c>
      <c r="F31" s="134"/>
      <c r="G31" s="134">
        <v>79.267810189999992</v>
      </c>
      <c r="H31" s="134"/>
      <c r="I31" s="134">
        <v>1117.540476372867</v>
      </c>
      <c r="J31" s="134"/>
      <c r="K31" s="135" t="s">
        <v>1</v>
      </c>
      <c r="L31" s="63"/>
      <c r="Q31" s="61"/>
    </row>
    <row r="32" spans="1:17" s="137" customFormat="1" ht="18" customHeight="1">
      <c r="A32" s="136">
        <v>1</v>
      </c>
      <c r="B32" s="137" t="s">
        <v>40</v>
      </c>
      <c r="C32" s="77"/>
      <c r="D32" s="138"/>
      <c r="E32" s="138"/>
      <c r="F32" s="139"/>
      <c r="H32" s="77"/>
      <c r="I32" s="138"/>
      <c r="J32" s="139"/>
      <c r="L32" s="77"/>
      <c r="M32" s="139"/>
    </row>
    <row r="33" spans="1:34" s="137" customFormat="1" ht="15" customHeight="1">
      <c r="A33" s="136">
        <v>2</v>
      </c>
      <c r="B33" s="181" t="s">
        <v>41</v>
      </c>
      <c r="C33" s="181"/>
      <c r="D33" s="181"/>
      <c r="E33" s="181"/>
      <c r="F33" s="181"/>
      <c r="G33" s="181"/>
      <c r="H33" s="181"/>
      <c r="I33" s="181"/>
      <c r="J33" s="181"/>
      <c r="K33" s="181"/>
      <c r="L33" s="181"/>
      <c r="M33" s="139"/>
    </row>
    <row r="34" spans="1:34" s="137" customFormat="1" ht="15" customHeight="1">
      <c r="A34" s="136">
        <v>3</v>
      </c>
      <c r="B34" s="137" t="s">
        <v>42</v>
      </c>
      <c r="C34" s="77"/>
      <c r="D34" s="138"/>
      <c r="E34" s="138"/>
      <c r="F34" s="139"/>
      <c r="H34" s="77"/>
      <c r="I34" s="138"/>
      <c r="J34" s="139"/>
      <c r="L34" s="77"/>
      <c r="M34" s="139"/>
    </row>
    <row r="35" spans="1:34" s="137" customFormat="1" ht="15" customHeight="1">
      <c r="A35" s="136">
        <v>4</v>
      </c>
      <c r="B35" s="137" t="s">
        <v>43</v>
      </c>
      <c r="C35" s="77"/>
      <c r="D35" s="138"/>
      <c r="E35" s="138"/>
      <c r="F35" s="139"/>
      <c r="H35" s="77"/>
      <c r="I35" s="138"/>
      <c r="J35" s="139"/>
      <c r="L35" s="77"/>
      <c r="M35" s="139"/>
    </row>
    <row r="36" spans="1:34" s="137" customFormat="1" ht="15" customHeight="1">
      <c r="A36" s="136">
        <v>5</v>
      </c>
      <c r="B36" s="137" t="s">
        <v>44</v>
      </c>
      <c r="C36" s="77"/>
      <c r="D36" s="138"/>
      <c r="E36" s="138"/>
      <c r="F36" s="139"/>
      <c r="H36" s="77"/>
      <c r="I36" s="138"/>
      <c r="J36" s="139"/>
      <c r="L36" s="77"/>
      <c r="M36" s="139"/>
    </row>
    <row r="37" spans="1:34" s="137" customFormat="1" ht="15" customHeight="1">
      <c r="A37" s="136">
        <v>6</v>
      </c>
      <c r="B37" s="137" t="s">
        <v>45</v>
      </c>
      <c r="C37" s="77"/>
      <c r="D37" s="138"/>
      <c r="E37" s="138"/>
      <c r="F37" s="139"/>
      <c r="H37" s="77"/>
      <c r="I37" s="138"/>
      <c r="J37" s="139"/>
      <c r="L37" s="77"/>
      <c r="M37" s="139"/>
    </row>
    <row r="38" spans="1:34" s="137" customFormat="1" ht="25.5" customHeight="1">
      <c r="A38" s="136">
        <v>7</v>
      </c>
      <c r="B38" s="181" t="s">
        <v>46</v>
      </c>
      <c r="C38" s="181"/>
      <c r="D38" s="181"/>
      <c r="E38" s="181"/>
      <c r="F38" s="181"/>
      <c r="G38" s="181"/>
      <c r="H38" s="181"/>
      <c r="I38" s="181"/>
      <c r="J38" s="181"/>
      <c r="K38" s="181"/>
      <c r="L38" s="181"/>
      <c r="M38" s="139"/>
    </row>
    <row r="39" spans="1:34" s="137" customFormat="1" ht="25.5" customHeight="1">
      <c r="A39" s="136">
        <v>8</v>
      </c>
      <c r="B39" s="181" t="s">
        <v>47</v>
      </c>
      <c r="C39" s="181"/>
      <c r="D39" s="181"/>
      <c r="E39" s="181"/>
      <c r="F39" s="181"/>
      <c r="G39" s="181"/>
      <c r="H39" s="181"/>
      <c r="I39" s="181"/>
      <c r="J39" s="181"/>
      <c r="K39" s="181"/>
      <c r="L39" s="181"/>
      <c r="M39" s="139"/>
    </row>
    <row r="40" spans="1:34" s="137" customFormat="1" ht="15" customHeight="1">
      <c r="A40" s="136">
        <v>9</v>
      </c>
      <c r="B40" s="181" t="s">
        <v>48</v>
      </c>
      <c r="C40" s="181"/>
      <c r="D40" s="181"/>
      <c r="E40" s="181"/>
      <c r="F40" s="181"/>
      <c r="G40" s="181"/>
      <c r="H40" s="181"/>
      <c r="I40" s="181"/>
      <c r="J40" s="181"/>
      <c r="K40" s="181"/>
      <c r="L40" s="181"/>
      <c r="M40" s="139"/>
    </row>
    <row r="41" spans="1:34" s="137" customFormat="1" ht="15" customHeight="1">
      <c r="A41" s="137" t="s">
        <v>1</v>
      </c>
      <c r="B41" s="137" t="s">
        <v>49</v>
      </c>
      <c r="C41" s="140"/>
      <c r="D41" s="77"/>
      <c r="E41" s="140"/>
      <c r="F41" s="77"/>
      <c r="G41" s="140"/>
      <c r="H41" s="77"/>
      <c r="I41" s="140"/>
      <c r="J41" s="77"/>
      <c r="K41" s="140"/>
      <c r="L41" s="77"/>
      <c r="M41" s="140"/>
      <c r="N41" s="77"/>
      <c r="O41" s="140"/>
      <c r="P41" s="77"/>
      <c r="Q41" s="140"/>
      <c r="R41" s="77"/>
      <c r="S41" s="140"/>
      <c r="T41" s="77"/>
      <c r="U41" s="140"/>
      <c r="V41" s="77"/>
      <c r="W41" s="140"/>
      <c r="X41" s="77"/>
      <c r="Y41" s="140"/>
      <c r="Z41" s="77"/>
    </row>
    <row r="42" spans="1:34" s="137" customFormat="1" ht="15" customHeight="1">
      <c r="C42" s="140"/>
      <c r="D42" s="77"/>
      <c r="E42" s="140"/>
      <c r="F42" s="77"/>
      <c r="G42" s="140"/>
      <c r="H42" s="77"/>
      <c r="I42" s="140"/>
      <c r="J42" s="77"/>
      <c r="K42" s="140"/>
      <c r="L42" s="77"/>
      <c r="M42" s="140"/>
      <c r="N42" s="77"/>
      <c r="O42" s="140"/>
      <c r="P42" s="77"/>
      <c r="Q42" s="140"/>
      <c r="R42" s="77"/>
      <c r="S42" s="140"/>
      <c r="T42" s="77"/>
      <c r="U42" s="140"/>
      <c r="V42" s="77"/>
      <c r="W42" s="140"/>
      <c r="X42" s="77"/>
      <c r="Y42" s="140"/>
      <c r="Z42" s="77"/>
    </row>
    <row r="43" spans="1:34" s="137" customFormat="1" ht="15" customHeight="1">
      <c r="A43" s="137" t="s">
        <v>87</v>
      </c>
      <c r="D43" s="136"/>
      <c r="E43" s="138"/>
      <c r="F43" s="139"/>
      <c r="G43" s="138"/>
      <c r="H43" s="139"/>
      <c r="I43" s="138"/>
      <c r="J43" s="139"/>
      <c r="K43" s="138"/>
      <c r="L43" s="139"/>
      <c r="N43" s="77"/>
      <c r="O43" s="138"/>
      <c r="P43" s="139"/>
      <c r="Q43" s="138"/>
      <c r="R43" s="139"/>
      <c r="S43" s="138"/>
      <c r="T43" s="77"/>
      <c r="V43" s="77"/>
      <c r="X43" s="77"/>
      <c r="Z43" s="77"/>
      <c r="AB43" s="139"/>
      <c r="AC43" s="138"/>
      <c r="AD43" s="139"/>
      <c r="AE43" s="138"/>
      <c r="AF43" s="139"/>
      <c r="AG43" s="138"/>
      <c r="AH43" s="139"/>
    </row>
    <row r="44" spans="1:34" s="137" customFormat="1" ht="15" customHeight="1">
      <c r="A44" s="141" t="s">
        <v>13</v>
      </c>
      <c r="C44" s="142"/>
      <c r="D44" s="142"/>
      <c r="E44" s="142"/>
      <c r="F44" s="142"/>
      <c r="G44" s="138"/>
      <c r="H44" s="139"/>
      <c r="I44" s="138"/>
      <c r="J44" s="139"/>
      <c r="K44" s="138"/>
      <c r="L44" s="139"/>
      <c r="N44" s="77"/>
      <c r="O44" s="142"/>
      <c r="P44" s="142"/>
      <c r="Q44" s="142"/>
      <c r="R44" s="142"/>
      <c r="S44" s="142"/>
      <c r="T44" s="142"/>
      <c r="U44" s="142"/>
      <c r="V44" s="142"/>
      <c r="X44" s="142">
        <f>X31-X27</f>
        <v>0</v>
      </c>
      <c r="Y44" s="142"/>
      <c r="Z44" s="142"/>
      <c r="AA44" s="142"/>
      <c r="AB44" s="142"/>
      <c r="AC44" s="142"/>
      <c r="AD44" s="142"/>
      <c r="AE44" s="142"/>
      <c r="AF44" s="142"/>
      <c r="AG44" s="143">
        <f>AG28*1000000</f>
        <v>0</v>
      </c>
      <c r="AH44" s="142"/>
    </row>
    <row r="45" spans="1:34" s="137" customFormat="1" ht="15" customHeight="1">
      <c r="A45" s="141" t="s">
        <v>14</v>
      </c>
      <c r="B45" s="144"/>
      <c r="D45" s="77"/>
      <c r="E45" s="138"/>
      <c r="F45" s="139"/>
      <c r="G45" s="138"/>
      <c r="H45" s="139"/>
      <c r="I45" s="138"/>
      <c r="J45" s="139"/>
      <c r="K45" s="138"/>
      <c r="L45" s="139"/>
      <c r="N45" s="77"/>
      <c r="O45" s="138"/>
      <c r="P45" s="139"/>
      <c r="Q45" s="138"/>
      <c r="R45" s="139"/>
      <c r="S45" s="138"/>
      <c r="T45" s="77"/>
      <c r="V45" s="77"/>
      <c r="X45" s="77"/>
      <c r="Z45" s="77"/>
      <c r="AB45" s="77"/>
      <c r="AC45" s="138"/>
      <c r="AD45" s="139"/>
      <c r="AE45" s="138"/>
      <c r="AF45" s="139"/>
      <c r="AG45" s="138"/>
      <c r="AH45" s="139"/>
    </row>
    <row r="46" spans="1:34" s="50" customFormat="1" ht="13.5" customHeight="1">
      <c r="A46" s="141" t="s">
        <v>81</v>
      </c>
      <c r="C46" s="73"/>
      <c r="D46" s="76"/>
      <c r="E46" s="74"/>
      <c r="F46" s="75"/>
      <c r="G46" s="74"/>
      <c r="H46" s="75"/>
      <c r="I46" s="74"/>
      <c r="J46" s="75"/>
      <c r="K46" s="74"/>
      <c r="L46" s="75"/>
      <c r="M46" s="73"/>
      <c r="N46" s="76"/>
      <c r="O46" s="74"/>
      <c r="P46" s="75"/>
      <c r="Q46" s="74"/>
      <c r="R46" s="75"/>
      <c r="S46" s="74"/>
      <c r="T46" s="77"/>
      <c r="V46" s="77"/>
      <c r="X46" s="77"/>
      <c r="Z46" s="77"/>
      <c r="AA46" s="73"/>
      <c r="AB46" s="76"/>
      <c r="AC46" s="74"/>
      <c r="AD46" s="75"/>
      <c r="AE46" s="74"/>
      <c r="AF46" s="75"/>
      <c r="AG46" s="74"/>
      <c r="AH46" s="75"/>
    </row>
    <row r="47" spans="1:34" s="73" customFormat="1" ht="13.5" customHeight="1">
      <c r="A47" s="50"/>
      <c r="D47" s="76"/>
      <c r="E47" s="74"/>
      <c r="F47" s="75"/>
      <c r="G47" s="74"/>
      <c r="H47" s="75"/>
      <c r="I47" s="74"/>
      <c r="J47" s="75"/>
      <c r="K47" s="74"/>
      <c r="L47" s="75"/>
      <c r="N47" s="76"/>
      <c r="O47" s="74"/>
      <c r="P47" s="75"/>
      <c r="Q47" s="74"/>
      <c r="R47" s="75"/>
      <c r="S47" s="74"/>
      <c r="T47" s="76"/>
      <c r="V47" s="76"/>
      <c r="X47" s="76"/>
      <c r="Z47" s="76"/>
      <c r="AB47" s="76"/>
      <c r="AC47" s="74"/>
      <c r="AD47" s="75"/>
      <c r="AE47" s="74"/>
      <c r="AF47" s="75"/>
      <c r="AG47" s="74"/>
      <c r="AH47" s="75"/>
    </row>
    <row r="48" spans="1:34" s="50" customFormat="1" ht="13.5" customHeight="1">
      <c r="C48" s="73"/>
      <c r="D48" s="76"/>
      <c r="E48" s="74"/>
      <c r="F48" s="75"/>
      <c r="G48" s="74"/>
      <c r="H48" s="75"/>
      <c r="I48" s="74"/>
      <c r="J48" s="75"/>
      <c r="K48" s="74"/>
      <c r="L48" s="75"/>
      <c r="N48" s="77"/>
      <c r="P48" s="77"/>
      <c r="R48" s="77"/>
      <c r="S48" s="74"/>
      <c r="T48" s="77"/>
      <c r="V48" s="77"/>
      <c r="X48" s="77"/>
      <c r="Z48" s="77"/>
      <c r="AA48" s="73"/>
      <c r="AB48" s="76"/>
      <c r="AC48" s="74"/>
      <c r="AD48" s="75"/>
      <c r="AE48" s="74"/>
      <c r="AF48" s="75"/>
      <c r="AG48" s="74"/>
      <c r="AH48" s="75"/>
    </row>
    <row r="49" spans="3:34" s="50" customFormat="1" ht="13.5" customHeight="1">
      <c r="C49" s="73"/>
      <c r="D49" s="76"/>
      <c r="E49" s="74"/>
      <c r="F49" s="75"/>
      <c r="G49" s="74"/>
      <c r="H49" s="75"/>
      <c r="I49" s="74"/>
      <c r="J49" s="75"/>
      <c r="K49" s="74"/>
      <c r="L49" s="75"/>
      <c r="M49" s="73"/>
      <c r="N49" s="76"/>
      <c r="O49" s="73"/>
      <c r="P49" s="76"/>
      <c r="Q49" s="73"/>
      <c r="R49" s="76"/>
      <c r="S49" s="73"/>
      <c r="T49" s="76"/>
      <c r="U49" s="73"/>
      <c r="V49" s="76"/>
      <c r="W49" s="73"/>
      <c r="X49" s="76"/>
      <c r="Y49" s="73"/>
      <c r="Z49" s="76"/>
      <c r="AA49" s="73"/>
      <c r="AB49" s="76"/>
      <c r="AC49" s="74"/>
      <c r="AD49" s="75"/>
      <c r="AE49" s="74"/>
      <c r="AF49" s="75"/>
      <c r="AG49" s="74"/>
      <c r="AH49" s="75"/>
    </row>
    <row r="50" spans="3:34" s="50" customFormat="1" ht="11.25">
      <c r="C50" s="73"/>
      <c r="D50" s="76"/>
      <c r="E50" s="74"/>
      <c r="F50" s="75"/>
      <c r="G50" s="74"/>
      <c r="H50" s="75"/>
      <c r="I50" s="74"/>
      <c r="J50" s="75"/>
      <c r="K50" s="74"/>
      <c r="L50" s="75"/>
      <c r="M50" s="73"/>
      <c r="N50" s="76"/>
      <c r="O50" s="76"/>
      <c r="P50" s="76"/>
      <c r="Q50" s="76"/>
      <c r="R50" s="76"/>
      <c r="S50" s="76"/>
      <c r="T50" s="76"/>
      <c r="U50" s="73"/>
      <c r="V50" s="76"/>
      <c r="W50" s="73"/>
      <c r="X50" s="76"/>
      <c r="Y50" s="73"/>
      <c r="Z50" s="76"/>
      <c r="AA50" s="73"/>
      <c r="AB50" s="76"/>
      <c r="AC50" s="74"/>
      <c r="AD50" s="75"/>
      <c r="AE50" s="74"/>
      <c r="AF50" s="75"/>
      <c r="AG50" s="74"/>
      <c r="AH50" s="75"/>
    </row>
    <row r="51" spans="3:34" s="50" customFormat="1" ht="11.25">
      <c r="C51" s="73"/>
      <c r="D51" s="76"/>
      <c r="E51" s="74"/>
      <c r="F51" s="75"/>
      <c r="G51" s="74"/>
      <c r="H51" s="75"/>
      <c r="I51" s="74"/>
      <c r="J51" s="75"/>
      <c r="K51" s="74"/>
      <c r="L51" s="75"/>
      <c r="M51" s="73"/>
      <c r="N51" s="76"/>
      <c r="O51" s="76"/>
      <c r="P51" s="76"/>
      <c r="Q51" s="76"/>
      <c r="R51" s="76"/>
      <c r="S51" s="76"/>
      <c r="T51" s="76"/>
      <c r="U51" s="73"/>
      <c r="V51" s="76"/>
      <c r="W51" s="73"/>
      <c r="X51" s="76"/>
      <c r="Y51" s="73"/>
      <c r="Z51" s="76"/>
      <c r="AA51" s="73"/>
      <c r="AB51" s="76"/>
      <c r="AC51" s="74"/>
      <c r="AD51" s="75"/>
      <c r="AE51" s="74"/>
      <c r="AF51" s="75"/>
      <c r="AG51" s="74"/>
      <c r="AH51" s="75"/>
    </row>
    <row r="52" spans="3:34" s="50" customFormat="1" ht="11.25">
      <c r="C52" s="73"/>
      <c r="D52" s="76"/>
      <c r="E52" s="74"/>
      <c r="F52" s="75"/>
      <c r="G52" s="74"/>
      <c r="H52" s="75"/>
      <c r="I52" s="74"/>
      <c r="J52" s="75"/>
      <c r="K52" s="74"/>
      <c r="L52" s="75"/>
      <c r="N52" s="77"/>
      <c r="O52" s="77"/>
      <c r="P52" s="77"/>
      <c r="Q52" s="77"/>
      <c r="R52" s="77"/>
      <c r="S52" s="77"/>
      <c r="T52" s="77"/>
      <c r="V52" s="77"/>
      <c r="X52" s="77"/>
      <c r="Z52" s="77"/>
      <c r="AA52" s="73"/>
      <c r="AB52" s="76"/>
      <c r="AC52" s="74"/>
      <c r="AD52" s="75"/>
      <c r="AE52" s="74"/>
      <c r="AF52" s="75"/>
      <c r="AG52" s="74"/>
      <c r="AH52" s="75"/>
    </row>
  </sheetData>
  <mergeCells count="10">
    <mergeCell ref="B33:L33"/>
    <mergeCell ref="B38:L38"/>
    <mergeCell ref="B39:L39"/>
    <mergeCell ref="B40:L40"/>
    <mergeCell ref="C3:D4"/>
    <mergeCell ref="E3:L3"/>
    <mergeCell ref="E4:F4"/>
    <mergeCell ref="G4:H4"/>
    <mergeCell ref="I4:J4"/>
    <mergeCell ref="K4:L4"/>
  </mergeCells>
  <hyperlinks>
    <hyperlink ref="A45" r:id="rId1" display="mailto:verkehr@bfs.admin.ch"/>
    <hyperlink ref="L1" location="Contenu!A1" display="◄"/>
  </hyperlinks>
  <pageMargins left="0.70866141732283472" right="0.70866141732283472" top="0.78740157480314965" bottom="0.78740157480314965" header="0.31496062992125984" footer="0.31496062992125984"/>
  <pageSetup paperSize="9" scale="65"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53"/>
  <sheetViews>
    <sheetView showGridLines="0" zoomScaleNormal="100" zoomScaleSheetLayoutView="100" workbookViewId="0"/>
  </sheetViews>
  <sheetFormatPr baseColWidth="10" defaultColWidth="9" defaultRowHeight="12.75"/>
  <cols>
    <col min="1" max="1" width="2.28515625" style="9" customWidth="1"/>
    <col min="2" max="2" width="54" style="9" customWidth="1"/>
    <col min="3" max="3" width="13.28515625" style="9" customWidth="1"/>
    <col min="4" max="4" width="1.7109375" style="9" customWidth="1"/>
    <col min="5" max="5" width="13.28515625" style="9" customWidth="1"/>
    <col min="6" max="6" width="1.7109375" style="9" customWidth="1"/>
    <col min="7" max="7" width="13.28515625" style="9" customWidth="1"/>
    <col min="8" max="8" width="1.7109375" style="9" customWidth="1"/>
    <col min="9" max="9" width="13.28515625" style="9" customWidth="1"/>
    <col min="10" max="10" width="1.7109375" style="9" customWidth="1"/>
    <col min="11" max="11" width="13.28515625" style="9" customWidth="1"/>
    <col min="12" max="12" width="1.7109375" style="9" customWidth="1"/>
    <col min="13" max="249" width="11.42578125" style="9" customWidth="1"/>
    <col min="250" max="250" width="2.28515625" style="9" customWidth="1"/>
    <col min="251" max="251" width="30.7109375" style="9" customWidth="1"/>
    <col min="252" max="252" width="9" style="9" customWidth="1"/>
    <col min="253" max="253" width="1.7109375" style="9" customWidth="1"/>
    <col min="254" max="16384" width="9" style="9"/>
  </cols>
  <sheetData>
    <row r="1" spans="1:14" ht="18" customHeight="1">
      <c r="A1" s="19" t="s">
        <v>76</v>
      </c>
      <c r="B1" s="8"/>
      <c r="L1" s="35" t="s">
        <v>0</v>
      </c>
    </row>
    <row r="2" spans="1:14" ht="15" customHeight="1">
      <c r="A2" s="11" t="s">
        <v>16</v>
      </c>
      <c r="B2" s="11"/>
      <c r="L2" s="36" t="s">
        <v>3</v>
      </c>
    </row>
    <row r="3" spans="1:14" s="54" customFormat="1" ht="15" customHeight="1">
      <c r="A3" s="52"/>
      <c r="B3" s="53"/>
      <c r="C3" s="175" t="s">
        <v>34</v>
      </c>
      <c r="D3" s="176"/>
      <c r="E3" s="179" t="s">
        <v>35</v>
      </c>
      <c r="F3" s="179"/>
      <c r="G3" s="179"/>
      <c r="H3" s="179"/>
      <c r="I3" s="179"/>
      <c r="J3" s="179"/>
      <c r="K3" s="179"/>
      <c r="L3" s="179"/>
    </row>
    <row r="4" spans="1:14" s="57" customFormat="1" ht="27.75" customHeight="1">
      <c r="A4" s="55"/>
      <c r="B4" s="56"/>
      <c r="C4" s="177"/>
      <c r="D4" s="178"/>
      <c r="E4" s="180" t="s">
        <v>36</v>
      </c>
      <c r="F4" s="180"/>
      <c r="G4" s="180" t="s">
        <v>37</v>
      </c>
      <c r="H4" s="180"/>
      <c r="I4" s="180" t="s">
        <v>38</v>
      </c>
      <c r="J4" s="180"/>
      <c r="K4" s="180" t="s">
        <v>39</v>
      </c>
      <c r="L4" s="180"/>
    </row>
    <row r="5" spans="1:14" s="15" customFormat="1" ht="18" customHeight="1">
      <c r="A5" s="66" t="s">
        <v>17</v>
      </c>
      <c r="B5" s="64"/>
      <c r="C5" s="67">
        <v>11110.099979190692</v>
      </c>
      <c r="D5" s="68"/>
      <c r="E5" s="64">
        <v>5865.6528102519887</v>
      </c>
      <c r="F5" s="64"/>
      <c r="G5" s="64">
        <v>1117.1744490399999</v>
      </c>
      <c r="H5" s="64"/>
      <c r="I5" s="64">
        <v>4669.0134985876366</v>
      </c>
      <c r="J5" s="64"/>
      <c r="K5" s="64">
        <v>2701.9137724111479</v>
      </c>
      <c r="L5" s="64"/>
    </row>
    <row r="6" spans="1:14" s="17" customFormat="1" ht="15" customHeight="1">
      <c r="B6" s="125" t="s">
        <v>69</v>
      </c>
      <c r="C6" s="90">
        <v>7722.9618130535691</v>
      </c>
      <c r="D6" s="91"/>
      <c r="E6" s="92">
        <v>4731.8809741548648</v>
      </c>
      <c r="F6" s="92"/>
      <c r="G6" s="92">
        <v>1077.9587770399999</v>
      </c>
      <c r="H6" s="92"/>
      <c r="I6" s="92">
        <v>2454.8628405476366</v>
      </c>
      <c r="J6" s="92"/>
      <c r="K6" s="92">
        <v>2701.9137724111479</v>
      </c>
      <c r="L6" s="65"/>
    </row>
    <row r="7" spans="1:14" s="15" customFormat="1" ht="15" customHeight="1">
      <c r="B7" s="58" t="s">
        <v>18</v>
      </c>
      <c r="C7" s="93">
        <v>3656.08811668</v>
      </c>
      <c r="D7" s="94"/>
      <c r="E7" s="95">
        <v>3722.46021668</v>
      </c>
      <c r="F7" s="95"/>
      <c r="G7" s="95">
        <v>0</v>
      </c>
      <c r="H7" s="95"/>
      <c r="I7" s="95">
        <v>0</v>
      </c>
      <c r="J7" s="95"/>
      <c r="K7" s="96" t="s">
        <v>1</v>
      </c>
      <c r="N7" s="17"/>
    </row>
    <row r="8" spans="1:14" s="15" customFormat="1" ht="15" customHeight="1">
      <c r="B8" s="58" t="s">
        <v>19</v>
      </c>
      <c r="C8" s="93">
        <v>963.61595399999999</v>
      </c>
      <c r="D8" s="94"/>
      <c r="E8" s="95">
        <v>0</v>
      </c>
      <c r="F8" s="95"/>
      <c r="G8" s="95">
        <v>987.61695399999996</v>
      </c>
      <c r="H8" s="95"/>
      <c r="I8" s="95">
        <v>0</v>
      </c>
      <c r="J8" s="95"/>
      <c r="K8" s="96" t="s">
        <v>1</v>
      </c>
      <c r="N8" s="17"/>
    </row>
    <row r="9" spans="1:14" s="15" customFormat="1" ht="15" customHeight="1">
      <c r="B9" s="58" t="s">
        <v>20</v>
      </c>
      <c r="C9" s="93">
        <v>141.28312318755698</v>
      </c>
      <c r="D9" s="94"/>
      <c r="E9" s="95">
        <v>0</v>
      </c>
      <c r="F9" s="95"/>
      <c r="G9" s="95">
        <v>0</v>
      </c>
      <c r="H9" s="95"/>
      <c r="I9" s="95">
        <v>1306.6706362376362</v>
      </c>
      <c r="J9" s="95"/>
      <c r="K9" s="96" t="s">
        <v>1</v>
      </c>
    </row>
    <row r="10" spans="1:14" s="15" customFormat="1" ht="15" customHeight="1">
      <c r="B10" s="58" t="s">
        <v>21</v>
      </c>
      <c r="C10" s="93">
        <v>63.379124129999994</v>
      </c>
      <c r="D10" s="94"/>
      <c r="E10" s="95">
        <v>46.062564940062529</v>
      </c>
      <c r="F10" s="95"/>
      <c r="G10" s="95">
        <v>5.7092140000000002</v>
      </c>
      <c r="H10" s="95"/>
      <c r="I10" s="95">
        <v>25.096854109937475</v>
      </c>
      <c r="J10" s="95"/>
      <c r="K10" s="96" t="s">
        <v>1</v>
      </c>
    </row>
    <row r="11" spans="1:14" s="15" customFormat="1" ht="15" customHeight="1">
      <c r="B11" s="58" t="s">
        <v>22</v>
      </c>
      <c r="C11" s="93">
        <v>2898.5954950560131</v>
      </c>
      <c r="D11" s="94"/>
      <c r="E11" s="95">
        <v>963.35819253480213</v>
      </c>
      <c r="F11" s="95"/>
      <c r="G11" s="95">
        <v>84.632609039999991</v>
      </c>
      <c r="H11" s="95"/>
      <c r="I11" s="95">
        <v>1123.0953502000625</v>
      </c>
      <c r="J11" s="95"/>
      <c r="K11" s="96" t="s">
        <v>1</v>
      </c>
    </row>
    <row r="12" spans="1:14" s="17" customFormat="1" ht="15" customHeight="1">
      <c r="B12" s="125" t="s">
        <v>57</v>
      </c>
      <c r="C12" s="90">
        <v>3387.1381661371233</v>
      </c>
      <c r="D12" s="91"/>
      <c r="E12" s="92">
        <v>1133.7718360971237</v>
      </c>
      <c r="F12" s="92"/>
      <c r="G12" s="92">
        <v>39.215671999999998</v>
      </c>
      <c r="H12" s="92"/>
      <c r="I12" s="92">
        <v>2214.1506580400001</v>
      </c>
      <c r="J12" s="92"/>
      <c r="K12" s="95">
        <v>0</v>
      </c>
    </row>
    <row r="13" spans="1:14" s="17" customFormat="1" ht="15" customHeight="1">
      <c r="B13" s="126" t="s">
        <v>64</v>
      </c>
      <c r="C13" s="90"/>
      <c r="D13" s="91"/>
      <c r="E13" s="92"/>
      <c r="F13" s="92"/>
      <c r="G13" s="92"/>
      <c r="H13" s="92"/>
      <c r="I13" s="92"/>
      <c r="J13" s="92"/>
      <c r="K13" s="95"/>
    </row>
    <row r="14" spans="1:14" s="15" customFormat="1" ht="15" customHeight="1">
      <c r="B14" s="127" t="s">
        <v>63</v>
      </c>
      <c r="C14" s="93">
        <v>1172.9875080971237</v>
      </c>
      <c r="D14" s="94"/>
      <c r="E14" s="95">
        <v>1133.7718360971237</v>
      </c>
      <c r="F14" s="95"/>
      <c r="G14" s="95">
        <v>39.215671999999998</v>
      </c>
      <c r="H14" s="95"/>
      <c r="I14" s="95">
        <v>0</v>
      </c>
      <c r="J14" s="95"/>
      <c r="K14" s="95">
        <v>0</v>
      </c>
    </row>
    <row r="15" spans="1:14" s="15" customFormat="1" ht="15" customHeight="1">
      <c r="B15" s="127" t="s">
        <v>60</v>
      </c>
      <c r="C15" s="93">
        <v>1709.1014287451292</v>
      </c>
      <c r="D15" s="94"/>
      <c r="E15" s="95">
        <v>0</v>
      </c>
      <c r="F15" s="95"/>
      <c r="G15" s="95">
        <v>0</v>
      </c>
      <c r="H15" s="95"/>
      <c r="I15" s="95">
        <v>1709.1014287451292</v>
      </c>
      <c r="J15" s="95"/>
      <c r="K15" s="95">
        <v>0</v>
      </c>
    </row>
    <row r="16" spans="1:14" s="15" customFormat="1" ht="15" customHeight="1">
      <c r="B16" s="127" t="s">
        <v>61</v>
      </c>
      <c r="C16" s="93">
        <v>505.0492292948706</v>
      </c>
      <c r="D16" s="94"/>
      <c r="E16" s="95">
        <v>0</v>
      </c>
      <c r="F16" s="95"/>
      <c r="G16" s="95">
        <v>0</v>
      </c>
      <c r="H16" s="95"/>
      <c r="I16" s="95">
        <v>505.0492292948706</v>
      </c>
      <c r="J16" s="95"/>
      <c r="K16" s="95">
        <v>0</v>
      </c>
    </row>
    <row r="17" spans="1:17" s="17" customFormat="1" ht="15" customHeight="1">
      <c r="B17" s="126" t="s">
        <v>62</v>
      </c>
      <c r="C17" s="90"/>
      <c r="D17" s="91"/>
      <c r="E17" s="92"/>
      <c r="F17" s="92"/>
      <c r="G17" s="92"/>
      <c r="H17" s="92"/>
      <c r="I17" s="92"/>
      <c r="J17" s="92"/>
      <c r="K17" s="95"/>
    </row>
    <row r="18" spans="1:17" s="15" customFormat="1" ht="15" customHeight="1">
      <c r="B18" s="127" t="s">
        <v>58</v>
      </c>
      <c r="C18" s="97">
        <f>E18+G18+I18</f>
        <v>2676.8050509790146</v>
      </c>
      <c r="D18" s="94"/>
      <c r="E18" s="95">
        <v>574.2135998201345</v>
      </c>
      <c r="F18" s="95"/>
      <c r="G18" s="95">
        <v>35.470782999999997</v>
      </c>
      <c r="H18" s="95"/>
      <c r="I18" s="96">
        <v>2067.1206681588801</v>
      </c>
      <c r="J18" s="95"/>
      <c r="K18" s="95">
        <v>0</v>
      </c>
    </row>
    <row r="19" spans="1:17" s="15" customFormat="1" ht="15" customHeight="1">
      <c r="B19" s="127" t="s">
        <v>59</v>
      </c>
      <c r="C19" s="97">
        <f>E19+G19+I19</f>
        <v>710.33311515810919</v>
      </c>
      <c r="D19" s="94"/>
      <c r="E19" s="95">
        <v>559.55823627698919</v>
      </c>
      <c r="F19" s="95"/>
      <c r="G19" s="95">
        <v>3.7448890000000001</v>
      </c>
      <c r="H19" s="95"/>
      <c r="I19" s="96">
        <v>147.02998988112</v>
      </c>
      <c r="J19" s="95"/>
      <c r="K19" s="95">
        <v>0</v>
      </c>
    </row>
    <row r="20" spans="1:17" s="15" customFormat="1" ht="18" customHeight="1">
      <c r="A20" s="66" t="s">
        <v>23</v>
      </c>
      <c r="B20" s="64"/>
      <c r="C20" s="67">
        <v>10720.16965155389</v>
      </c>
      <c r="D20" s="68"/>
      <c r="E20" s="64">
        <v>5757.7879887896106</v>
      </c>
      <c r="F20" s="64"/>
      <c r="G20" s="64">
        <v>1131.60010304</v>
      </c>
      <c r="H20" s="64"/>
      <c r="I20" s="64">
        <v>4864.3635686957805</v>
      </c>
      <c r="J20" s="64"/>
      <c r="K20" s="64">
        <v>2210.0725421285802</v>
      </c>
      <c r="L20" s="64"/>
    </row>
    <row r="21" spans="1:17" s="17" customFormat="1" ht="15" customHeight="1">
      <c r="A21" s="69" t="s">
        <v>24</v>
      </c>
      <c r="B21" s="60"/>
      <c r="C21" s="90"/>
      <c r="D21" s="91"/>
      <c r="E21" s="92"/>
      <c r="F21" s="92"/>
      <c r="G21" s="92"/>
      <c r="H21" s="92"/>
      <c r="I21" s="92"/>
      <c r="J21" s="92"/>
      <c r="K21" s="95"/>
    </row>
    <row r="22" spans="1:17" s="17" customFormat="1" ht="15" customHeight="1">
      <c r="B22" s="70" t="s">
        <v>25</v>
      </c>
      <c r="C22" s="90">
        <v>8072.0104725776082</v>
      </c>
      <c r="D22" s="91"/>
      <c r="E22" s="92">
        <v>4878.7372029470753</v>
      </c>
      <c r="F22" s="92"/>
      <c r="G22" s="92">
        <v>1064.03696304</v>
      </c>
      <c r="H22" s="92"/>
      <c r="I22" s="92">
        <v>3447.1231822164445</v>
      </c>
      <c r="J22" s="92"/>
      <c r="K22" s="92">
        <v>1532.3198726541691</v>
      </c>
      <c r="Q22" s="61"/>
    </row>
    <row r="23" spans="1:17" s="15" customFormat="1" ht="15" customHeight="1">
      <c r="B23" s="71" t="s">
        <v>26</v>
      </c>
      <c r="C23" s="93">
        <v>4594.0000677802582</v>
      </c>
      <c r="D23" s="94"/>
      <c r="E23" s="95">
        <v>2170.0244742486143</v>
      </c>
      <c r="F23" s="95"/>
      <c r="G23" s="95">
        <v>397.57467922120577</v>
      </c>
      <c r="H23" s="95"/>
      <c r="I23" s="95">
        <v>1600.1531401304696</v>
      </c>
      <c r="J23" s="95"/>
      <c r="K23" s="95">
        <v>624.66634763996865</v>
      </c>
      <c r="Q23" s="61"/>
    </row>
    <row r="24" spans="1:17" s="18" customFormat="1" ht="15" customHeight="1">
      <c r="B24" s="71" t="s">
        <v>27</v>
      </c>
      <c r="C24" s="93">
        <v>3478.01040479735</v>
      </c>
      <c r="D24" s="94"/>
      <c r="E24" s="95">
        <v>2708.7127286984605</v>
      </c>
      <c r="F24" s="95"/>
      <c r="G24" s="95">
        <v>666.46228381879428</v>
      </c>
      <c r="H24" s="95"/>
      <c r="I24" s="95">
        <v>1846.9700420859747</v>
      </c>
      <c r="J24" s="95"/>
      <c r="K24" s="95">
        <v>907.65352501420034</v>
      </c>
      <c r="L24" s="15"/>
      <c r="Q24" s="61"/>
    </row>
    <row r="25" spans="1:17" s="15" customFormat="1" ht="15" customHeight="1">
      <c r="B25" s="72" t="s">
        <v>28</v>
      </c>
      <c r="C25" s="99" t="s">
        <v>1</v>
      </c>
      <c r="D25" s="100"/>
      <c r="E25" s="102">
        <v>1101.6602991622321</v>
      </c>
      <c r="F25" s="102"/>
      <c r="G25" s="102">
        <v>226.48721740502054</v>
      </c>
      <c r="H25" s="102"/>
      <c r="I25" s="102">
        <v>0</v>
      </c>
      <c r="J25" s="102"/>
      <c r="K25" s="95">
        <v>0</v>
      </c>
      <c r="Q25" s="61"/>
    </row>
    <row r="26" spans="1:17" s="17" customFormat="1" ht="15" customHeight="1">
      <c r="B26" s="70" t="s">
        <v>29</v>
      </c>
      <c r="C26" s="90">
        <v>2648.1591789762824</v>
      </c>
      <c r="D26" s="91"/>
      <c r="E26" s="92">
        <v>879.05078584253556</v>
      </c>
      <c r="F26" s="92"/>
      <c r="G26" s="92">
        <v>67.563140000000004</v>
      </c>
      <c r="H26" s="92"/>
      <c r="I26" s="92">
        <v>1417.2403864793362</v>
      </c>
      <c r="J26" s="92"/>
      <c r="K26" s="92">
        <v>677.75266947441116</v>
      </c>
      <c r="Q26" s="61"/>
    </row>
    <row r="27" spans="1:17" s="15" customFormat="1" ht="15" customHeight="1">
      <c r="B27" s="71" t="s">
        <v>30</v>
      </c>
      <c r="C27" s="93">
        <v>2416.522751915059</v>
      </c>
      <c r="D27" s="94"/>
      <c r="E27" s="95">
        <v>759.03045399999996</v>
      </c>
      <c r="F27" s="95"/>
      <c r="G27" s="95">
        <v>58.976891999999999</v>
      </c>
      <c r="H27" s="95"/>
      <c r="I27" s="95">
        <v>1397.8104612500003</v>
      </c>
      <c r="J27" s="95"/>
      <c r="K27" s="95">
        <v>200.70494466505895</v>
      </c>
      <c r="Q27" s="61"/>
    </row>
    <row r="28" spans="1:17" s="18" customFormat="1" ht="15" customHeight="1">
      <c r="B28" s="71" t="s">
        <v>80</v>
      </c>
      <c r="C28" s="93">
        <v>231.63642706122357</v>
      </c>
      <c r="D28" s="94"/>
      <c r="E28" s="95">
        <v>120.02033184253557</v>
      </c>
      <c r="F28" s="95"/>
      <c r="G28" s="95">
        <v>8.5862479999999994</v>
      </c>
      <c r="H28" s="95"/>
      <c r="I28" s="95">
        <v>19.429925229335794</v>
      </c>
      <c r="J28" s="95"/>
      <c r="K28" s="95">
        <v>477.04772480935225</v>
      </c>
      <c r="L28" s="15"/>
      <c r="Q28" s="61"/>
    </row>
    <row r="29" spans="1:17" s="17" customFormat="1" ht="15" customHeight="1">
      <c r="A29" s="69" t="s">
        <v>31</v>
      </c>
      <c r="B29" s="60"/>
      <c r="C29" s="90"/>
      <c r="D29" s="91"/>
      <c r="E29" s="92"/>
      <c r="F29" s="92"/>
      <c r="G29" s="92"/>
      <c r="H29" s="92"/>
      <c r="I29" s="92"/>
      <c r="J29" s="92"/>
      <c r="K29" s="95"/>
    </row>
    <row r="30" spans="1:17" s="15" customFormat="1" ht="15" customHeight="1">
      <c r="B30" s="62" t="s">
        <v>32</v>
      </c>
      <c r="C30" s="97" t="s">
        <v>1</v>
      </c>
      <c r="D30" s="94"/>
      <c r="E30" s="95">
        <v>4912.2108029048086</v>
      </c>
      <c r="F30" s="95"/>
      <c r="G30" s="95">
        <v>1050.45406604</v>
      </c>
      <c r="H30" s="95"/>
      <c r="I30" s="95">
        <v>3742.3988889960146</v>
      </c>
      <c r="J30" s="95"/>
      <c r="K30" s="96" t="s">
        <v>1</v>
      </c>
      <c r="Q30" s="61"/>
    </row>
    <row r="31" spans="1:17" s="18" customFormat="1" ht="15" customHeight="1">
      <c r="A31" s="130"/>
      <c r="B31" s="131" t="s">
        <v>33</v>
      </c>
      <c r="C31" s="145" t="s">
        <v>1</v>
      </c>
      <c r="D31" s="146"/>
      <c r="E31" s="147">
        <v>845.57718588480202</v>
      </c>
      <c r="F31" s="147"/>
      <c r="G31" s="147">
        <v>81.146037000000007</v>
      </c>
      <c r="H31" s="147"/>
      <c r="I31" s="147">
        <v>1121.9646796997656</v>
      </c>
      <c r="J31" s="147"/>
      <c r="K31" s="148" t="s">
        <v>1</v>
      </c>
      <c r="L31" s="63"/>
      <c r="Q31" s="61"/>
    </row>
    <row r="32" spans="1:17" s="137" customFormat="1" ht="17.25" customHeight="1">
      <c r="A32" s="136">
        <v>1</v>
      </c>
      <c r="B32" s="137" t="s">
        <v>40</v>
      </c>
      <c r="C32" s="77"/>
      <c r="D32" s="138"/>
      <c r="E32" s="138"/>
      <c r="F32" s="139"/>
      <c r="H32" s="77"/>
      <c r="I32" s="138"/>
      <c r="J32" s="139"/>
      <c r="L32" s="77"/>
      <c r="M32" s="139"/>
    </row>
    <row r="33" spans="1:34" s="137" customFormat="1" ht="15" customHeight="1">
      <c r="A33" s="136">
        <v>2</v>
      </c>
      <c r="B33" s="181" t="s">
        <v>41</v>
      </c>
      <c r="C33" s="181"/>
      <c r="D33" s="181"/>
      <c r="E33" s="181"/>
      <c r="F33" s="181"/>
      <c r="G33" s="181"/>
      <c r="H33" s="181"/>
      <c r="I33" s="181"/>
      <c r="J33" s="181"/>
      <c r="K33" s="181"/>
      <c r="L33" s="181"/>
      <c r="M33" s="139"/>
    </row>
    <row r="34" spans="1:34" s="137" customFormat="1" ht="15" customHeight="1">
      <c r="A34" s="136">
        <v>3</v>
      </c>
      <c r="B34" s="137" t="s">
        <v>42</v>
      </c>
      <c r="C34" s="77"/>
      <c r="D34" s="138"/>
      <c r="E34" s="138"/>
      <c r="F34" s="139"/>
      <c r="H34" s="77"/>
      <c r="I34" s="138"/>
      <c r="J34" s="139"/>
      <c r="L34" s="77"/>
      <c r="M34" s="139"/>
    </row>
    <row r="35" spans="1:34" s="137" customFormat="1" ht="15" customHeight="1">
      <c r="A35" s="136">
        <v>4</v>
      </c>
      <c r="B35" s="137" t="s">
        <v>43</v>
      </c>
      <c r="C35" s="77"/>
      <c r="D35" s="138"/>
      <c r="E35" s="138"/>
      <c r="F35" s="139"/>
      <c r="H35" s="77"/>
      <c r="I35" s="138"/>
      <c r="J35" s="139"/>
      <c r="L35" s="77"/>
      <c r="M35" s="139"/>
    </row>
    <row r="36" spans="1:34" s="137" customFormat="1" ht="15" customHeight="1">
      <c r="A36" s="136">
        <v>5</v>
      </c>
      <c r="B36" s="137" t="s">
        <v>44</v>
      </c>
      <c r="C36" s="77"/>
      <c r="D36" s="138"/>
      <c r="E36" s="138"/>
      <c r="F36" s="139"/>
      <c r="H36" s="77"/>
      <c r="I36" s="138"/>
      <c r="J36" s="139"/>
      <c r="L36" s="77"/>
      <c r="M36" s="139"/>
    </row>
    <row r="37" spans="1:34" s="137" customFormat="1" ht="15" customHeight="1">
      <c r="A37" s="136">
        <v>6</v>
      </c>
      <c r="B37" s="137" t="s">
        <v>45</v>
      </c>
      <c r="C37" s="77"/>
      <c r="D37" s="138"/>
      <c r="E37" s="138"/>
      <c r="F37" s="139"/>
      <c r="H37" s="77"/>
      <c r="I37" s="138"/>
      <c r="J37" s="139"/>
      <c r="L37" s="77"/>
      <c r="M37" s="139"/>
    </row>
    <row r="38" spans="1:34" s="137" customFormat="1" ht="25.5" customHeight="1">
      <c r="A38" s="136">
        <v>7</v>
      </c>
      <c r="B38" s="181" t="s">
        <v>46</v>
      </c>
      <c r="C38" s="181"/>
      <c r="D38" s="181"/>
      <c r="E38" s="181"/>
      <c r="F38" s="181"/>
      <c r="G38" s="181"/>
      <c r="H38" s="181"/>
      <c r="I38" s="181"/>
      <c r="J38" s="181"/>
      <c r="K38" s="181"/>
      <c r="L38" s="181"/>
      <c r="M38" s="139"/>
    </row>
    <row r="39" spans="1:34" s="137" customFormat="1" ht="25.5" customHeight="1">
      <c r="A39" s="136">
        <v>8</v>
      </c>
      <c r="B39" s="181" t="s">
        <v>47</v>
      </c>
      <c r="C39" s="181"/>
      <c r="D39" s="181"/>
      <c r="E39" s="181"/>
      <c r="F39" s="181"/>
      <c r="G39" s="181"/>
      <c r="H39" s="181"/>
      <c r="I39" s="181"/>
      <c r="J39" s="181"/>
      <c r="K39" s="181"/>
      <c r="L39" s="181"/>
      <c r="M39" s="139"/>
    </row>
    <row r="40" spans="1:34" s="137" customFormat="1" ht="15" customHeight="1">
      <c r="A40" s="136">
        <v>9</v>
      </c>
      <c r="B40" s="181" t="s">
        <v>48</v>
      </c>
      <c r="C40" s="181"/>
      <c r="D40" s="181"/>
      <c r="E40" s="181"/>
      <c r="F40" s="181"/>
      <c r="G40" s="181"/>
      <c r="H40" s="181"/>
      <c r="I40" s="181"/>
      <c r="J40" s="181"/>
      <c r="K40" s="181"/>
      <c r="L40" s="181"/>
      <c r="M40" s="139"/>
    </row>
    <row r="41" spans="1:34" s="137" customFormat="1" ht="15" customHeight="1">
      <c r="A41" s="137" t="s">
        <v>1</v>
      </c>
      <c r="B41" s="137" t="s">
        <v>49</v>
      </c>
      <c r="C41" s="140"/>
      <c r="D41" s="77"/>
      <c r="E41" s="140"/>
      <c r="F41" s="77"/>
      <c r="G41" s="140"/>
      <c r="H41" s="77"/>
      <c r="I41" s="140"/>
      <c r="J41" s="77"/>
      <c r="K41" s="140"/>
      <c r="L41" s="77"/>
      <c r="M41" s="140"/>
      <c r="N41" s="77"/>
      <c r="O41" s="140"/>
      <c r="P41" s="77"/>
      <c r="Q41" s="140"/>
      <c r="R41" s="77"/>
      <c r="S41" s="140"/>
      <c r="T41" s="77"/>
      <c r="U41" s="140"/>
      <c r="V41" s="77"/>
      <c r="W41" s="140"/>
      <c r="X41" s="77"/>
      <c r="Y41" s="140"/>
      <c r="Z41" s="77"/>
    </row>
    <row r="42" spans="1:34" s="137" customFormat="1" ht="15" customHeight="1">
      <c r="C42" s="140"/>
      <c r="D42" s="77"/>
      <c r="E42" s="140"/>
      <c r="F42" s="77"/>
      <c r="G42" s="140"/>
      <c r="H42" s="77"/>
      <c r="I42" s="140"/>
      <c r="J42" s="77"/>
      <c r="K42" s="140"/>
      <c r="L42" s="77"/>
      <c r="M42" s="140"/>
      <c r="N42" s="77"/>
      <c r="O42" s="140"/>
      <c r="P42" s="77"/>
      <c r="Q42" s="140"/>
      <c r="R42" s="77"/>
      <c r="S42" s="140"/>
      <c r="T42" s="77"/>
      <c r="U42" s="140"/>
      <c r="V42" s="77"/>
      <c r="W42" s="140"/>
      <c r="X42" s="77"/>
      <c r="Y42" s="140"/>
      <c r="Z42" s="77"/>
    </row>
    <row r="43" spans="1:34" s="137" customFormat="1" ht="15" customHeight="1">
      <c r="A43" s="137" t="s">
        <v>87</v>
      </c>
      <c r="D43" s="136"/>
      <c r="E43" s="138"/>
      <c r="F43" s="139"/>
      <c r="G43" s="138"/>
      <c r="H43" s="139"/>
      <c r="I43" s="138"/>
      <c r="J43" s="139"/>
      <c r="K43" s="138"/>
      <c r="L43" s="139"/>
      <c r="N43" s="77"/>
      <c r="O43" s="138"/>
      <c r="P43" s="139"/>
      <c r="Q43" s="138"/>
      <c r="R43" s="139"/>
      <c r="S43" s="138"/>
      <c r="T43" s="77"/>
      <c r="V43" s="77"/>
      <c r="X43" s="77"/>
      <c r="Z43" s="77"/>
      <c r="AB43" s="139"/>
      <c r="AC43" s="138"/>
      <c r="AD43" s="139"/>
      <c r="AE43" s="138"/>
      <c r="AF43" s="139"/>
      <c r="AG43" s="138"/>
      <c r="AH43" s="139"/>
    </row>
    <row r="44" spans="1:34" s="137" customFormat="1" ht="15" customHeight="1">
      <c r="A44" s="141" t="s">
        <v>13</v>
      </c>
      <c r="C44" s="142"/>
      <c r="D44" s="142"/>
      <c r="E44" s="142"/>
      <c r="F44" s="142"/>
      <c r="G44" s="138"/>
      <c r="H44" s="139"/>
      <c r="I44" s="138"/>
      <c r="J44" s="139"/>
      <c r="K44" s="138"/>
      <c r="L44" s="139"/>
      <c r="N44" s="77"/>
      <c r="O44" s="142"/>
      <c r="P44" s="142"/>
      <c r="Q44" s="142"/>
      <c r="R44" s="142"/>
      <c r="S44" s="142"/>
      <c r="T44" s="142"/>
      <c r="U44" s="142"/>
      <c r="V44" s="142"/>
      <c r="X44" s="142">
        <f>X31-X27</f>
        <v>0</v>
      </c>
      <c r="Y44" s="142"/>
      <c r="Z44" s="142"/>
      <c r="AA44" s="142"/>
      <c r="AB44" s="142"/>
      <c r="AC44" s="142"/>
      <c r="AD44" s="142"/>
      <c r="AE44" s="142"/>
      <c r="AF44" s="142"/>
      <c r="AG44" s="143">
        <f>AG28*1000000</f>
        <v>0</v>
      </c>
      <c r="AH44" s="142"/>
    </row>
    <row r="45" spans="1:34" s="137" customFormat="1" ht="15" customHeight="1">
      <c r="A45" s="141" t="s">
        <v>14</v>
      </c>
      <c r="B45" s="144"/>
      <c r="D45" s="77"/>
      <c r="E45" s="138"/>
      <c r="F45" s="139"/>
      <c r="G45" s="138"/>
      <c r="H45" s="139"/>
      <c r="I45" s="138"/>
      <c r="J45" s="139"/>
      <c r="K45" s="138"/>
      <c r="L45" s="139"/>
      <c r="N45" s="77"/>
      <c r="O45" s="138"/>
      <c r="P45" s="139"/>
      <c r="Q45" s="138"/>
      <c r="R45" s="139"/>
      <c r="S45" s="138"/>
      <c r="T45" s="77"/>
      <c r="V45" s="77"/>
      <c r="X45" s="77"/>
      <c r="Z45" s="77"/>
      <c r="AB45" s="77"/>
      <c r="AC45" s="138"/>
      <c r="AD45" s="139"/>
      <c r="AE45" s="138"/>
      <c r="AF45" s="139"/>
      <c r="AG45" s="138"/>
      <c r="AH45" s="139"/>
    </row>
    <row r="46" spans="1:34" s="50" customFormat="1" ht="13.5" customHeight="1">
      <c r="A46" s="141" t="s">
        <v>81</v>
      </c>
      <c r="C46" s="73"/>
      <c r="D46" s="76"/>
      <c r="E46" s="74"/>
      <c r="F46" s="75"/>
      <c r="G46" s="74"/>
      <c r="H46" s="75"/>
      <c r="I46" s="74"/>
      <c r="J46" s="75"/>
      <c r="K46" s="74"/>
      <c r="L46" s="75"/>
      <c r="M46" s="73"/>
      <c r="N46" s="76"/>
      <c r="O46" s="74"/>
      <c r="P46" s="75"/>
      <c r="Q46" s="74"/>
      <c r="R46" s="75"/>
      <c r="S46" s="74"/>
      <c r="T46" s="77"/>
      <c r="V46" s="77"/>
      <c r="X46" s="77"/>
      <c r="Z46" s="77"/>
      <c r="AA46" s="73"/>
      <c r="AB46" s="76"/>
      <c r="AC46" s="74"/>
      <c r="AD46" s="75"/>
      <c r="AE46" s="74"/>
      <c r="AF46" s="75"/>
      <c r="AG46" s="74"/>
      <c r="AH46" s="75"/>
    </row>
    <row r="47" spans="1:34" s="50" customFormat="1" ht="13.5" customHeight="1">
      <c r="C47" s="73"/>
      <c r="D47" s="76"/>
      <c r="E47" s="74"/>
      <c r="F47" s="75"/>
      <c r="G47" s="74"/>
      <c r="H47" s="75"/>
      <c r="I47" s="74"/>
      <c r="J47" s="75"/>
      <c r="K47" s="74"/>
      <c r="L47" s="75"/>
      <c r="M47" s="73"/>
      <c r="N47" s="76"/>
      <c r="O47" s="74"/>
      <c r="P47" s="75"/>
      <c r="Q47" s="74"/>
      <c r="R47" s="75"/>
      <c r="S47" s="74"/>
      <c r="T47" s="77"/>
      <c r="V47" s="77"/>
      <c r="X47" s="77"/>
      <c r="Z47" s="77"/>
      <c r="AA47" s="73"/>
      <c r="AB47" s="76"/>
      <c r="AC47" s="74"/>
      <c r="AD47" s="75"/>
      <c r="AE47" s="74"/>
      <c r="AF47" s="75"/>
      <c r="AG47" s="74"/>
      <c r="AH47" s="75"/>
    </row>
    <row r="48" spans="1:34" s="73" customFormat="1" ht="13.5" customHeight="1">
      <c r="A48" s="50"/>
      <c r="D48" s="76"/>
      <c r="E48" s="74"/>
      <c r="F48" s="75"/>
      <c r="G48" s="74"/>
      <c r="H48" s="75"/>
      <c r="I48" s="74"/>
      <c r="J48" s="75"/>
      <c r="K48" s="74"/>
      <c r="L48" s="75"/>
      <c r="N48" s="76"/>
      <c r="O48" s="74"/>
      <c r="P48" s="75"/>
      <c r="Q48" s="74"/>
      <c r="R48" s="75"/>
      <c r="S48" s="74"/>
      <c r="T48" s="76"/>
      <c r="V48" s="76"/>
      <c r="X48" s="76"/>
      <c r="Z48" s="76"/>
      <c r="AB48" s="76"/>
      <c r="AC48" s="74"/>
      <c r="AD48" s="75"/>
      <c r="AE48" s="74"/>
      <c r="AF48" s="75"/>
      <c r="AG48" s="74"/>
      <c r="AH48" s="75"/>
    </row>
    <row r="49" spans="3:34" s="50" customFormat="1" ht="13.5" customHeight="1">
      <c r="C49" s="73"/>
      <c r="D49" s="76"/>
      <c r="E49" s="74"/>
      <c r="F49" s="75"/>
      <c r="G49" s="74"/>
      <c r="H49" s="75"/>
      <c r="I49" s="74"/>
      <c r="J49" s="75"/>
      <c r="K49" s="74"/>
      <c r="L49" s="75"/>
      <c r="N49" s="77"/>
      <c r="P49" s="77"/>
      <c r="R49" s="77"/>
      <c r="S49" s="74"/>
      <c r="T49" s="77"/>
      <c r="V49" s="77"/>
      <c r="X49" s="77"/>
      <c r="Z49" s="77"/>
      <c r="AA49" s="73"/>
      <c r="AB49" s="76"/>
      <c r="AC49" s="74"/>
      <c r="AD49" s="75"/>
      <c r="AE49" s="74"/>
      <c r="AF49" s="75"/>
      <c r="AG49" s="74"/>
      <c r="AH49" s="75"/>
    </row>
    <row r="50" spans="3:34" s="50" customFormat="1" ht="13.5" customHeight="1">
      <c r="C50" s="73"/>
      <c r="D50" s="76"/>
      <c r="E50" s="74"/>
      <c r="F50" s="75"/>
      <c r="G50" s="74"/>
      <c r="H50" s="75"/>
      <c r="I50" s="74"/>
      <c r="J50" s="75"/>
      <c r="K50" s="74"/>
      <c r="L50" s="75"/>
      <c r="M50" s="73"/>
      <c r="N50" s="76"/>
      <c r="O50" s="73"/>
      <c r="P50" s="76"/>
      <c r="Q50" s="73"/>
      <c r="R50" s="76"/>
      <c r="S50" s="73"/>
      <c r="T50" s="76"/>
      <c r="U50" s="73"/>
      <c r="V50" s="76"/>
      <c r="W50" s="73"/>
      <c r="X50" s="76"/>
      <c r="Y50" s="73"/>
      <c r="Z50" s="76"/>
      <c r="AA50" s="73"/>
      <c r="AB50" s="76"/>
      <c r="AC50" s="74"/>
      <c r="AD50" s="75"/>
      <c r="AE50" s="74"/>
      <c r="AF50" s="75"/>
      <c r="AG50" s="74"/>
      <c r="AH50" s="75"/>
    </row>
    <row r="51" spans="3:34" s="50" customFormat="1" ht="11.25">
      <c r="C51" s="73"/>
      <c r="D51" s="76"/>
      <c r="E51" s="74"/>
      <c r="F51" s="75"/>
      <c r="G51" s="74"/>
      <c r="H51" s="75"/>
      <c r="I51" s="74"/>
      <c r="J51" s="75"/>
      <c r="K51" s="74"/>
      <c r="L51" s="75"/>
      <c r="M51" s="73"/>
      <c r="N51" s="76"/>
      <c r="O51" s="76"/>
      <c r="P51" s="76"/>
      <c r="Q51" s="76"/>
      <c r="R51" s="76"/>
      <c r="S51" s="76"/>
      <c r="T51" s="76"/>
      <c r="U51" s="73"/>
      <c r="V51" s="76"/>
      <c r="W51" s="73"/>
      <c r="X51" s="76"/>
      <c r="Y51" s="73"/>
      <c r="Z51" s="76"/>
      <c r="AA51" s="73"/>
      <c r="AB51" s="76"/>
      <c r="AC51" s="74"/>
      <c r="AD51" s="75"/>
      <c r="AE51" s="74"/>
      <c r="AF51" s="75"/>
      <c r="AG51" s="74"/>
      <c r="AH51" s="75"/>
    </row>
    <row r="52" spans="3:34" s="50" customFormat="1" ht="11.25">
      <c r="C52" s="73"/>
      <c r="D52" s="76"/>
      <c r="E52" s="74"/>
      <c r="F52" s="75"/>
      <c r="G52" s="74"/>
      <c r="H52" s="75"/>
      <c r="I52" s="74"/>
      <c r="J52" s="75"/>
      <c r="K52" s="74"/>
      <c r="L52" s="75"/>
      <c r="M52" s="73"/>
      <c r="N52" s="76"/>
      <c r="O52" s="76"/>
      <c r="P52" s="76"/>
      <c r="Q52" s="76"/>
      <c r="R52" s="76"/>
      <c r="S52" s="76"/>
      <c r="T52" s="76"/>
      <c r="U52" s="73"/>
      <c r="V52" s="76"/>
      <c r="W52" s="73"/>
      <c r="X52" s="76"/>
      <c r="Y52" s="73"/>
      <c r="Z52" s="76"/>
      <c r="AA52" s="73"/>
      <c r="AB52" s="76"/>
      <c r="AC52" s="74"/>
      <c r="AD52" s="75"/>
      <c r="AE52" s="74"/>
      <c r="AF52" s="75"/>
      <c r="AG52" s="74"/>
      <c r="AH52" s="75"/>
    </row>
    <row r="53" spans="3:34" s="50" customFormat="1" ht="11.25">
      <c r="C53" s="73"/>
      <c r="D53" s="76"/>
      <c r="E53" s="74"/>
      <c r="F53" s="75"/>
      <c r="G53" s="74"/>
      <c r="H53" s="75"/>
      <c r="I53" s="74"/>
      <c r="J53" s="75"/>
      <c r="K53" s="74"/>
      <c r="L53" s="75"/>
      <c r="N53" s="77"/>
      <c r="O53" s="77"/>
      <c r="P53" s="77"/>
      <c r="Q53" s="77"/>
      <c r="R53" s="77"/>
      <c r="S53" s="77"/>
      <c r="T53" s="77"/>
      <c r="V53" s="77"/>
      <c r="X53" s="77"/>
      <c r="Z53" s="77"/>
      <c r="AA53" s="73"/>
      <c r="AB53" s="76"/>
      <c r="AC53" s="74"/>
      <c r="AD53" s="75"/>
      <c r="AE53" s="74"/>
      <c r="AF53" s="75"/>
      <c r="AG53" s="74"/>
      <c r="AH53" s="75"/>
    </row>
  </sheetData>
  <mergeCells count="10">
    <mergeCell ref="B33:L33"/>
    <mergeCell ref="B38:L38"/>
    <mergeCell ref="B39:L39"/>
    <mergeCell ref="B40:L40"/>
    <mergeCell ref="C3:D4"/>
    <mergeCell ref="E3:L3"/>
    <mergeCell ref="E4:F4"/>
    <mergeCell ref="G4:H4"/>
    <mergeCell ref="I4:J4"/>
    <mergeCell ref="K4:L4"/>
  </mergeCells>
  <hyperlinks>
    <hyperlink ref="A45" r:id="rId1" display="mailto:verkehr@bfs.admin.ch"/>
    <hyperlink ref="L1" location="Contenu!A1" display="◄"/>
  </hyperlinks>
  <pageMargins left="0.70866141732283472" right="0.70866141732283472" top="0.78740157480314965" bottom="0.78740157480314965" header="0.31496062992125984" footer="0.31496062992125984"/>
  <pageSetup paperSize="9" scale="68" orientation="landscape"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13</vt:i4>
      </vt:variant>
    </vt:vector>
  </HeadingPairs>
  <TitlesOfParts>
    <vt:vector size="26" baseType="lpstr">
      <vt:lpstr>Contenu</vt:lpstr>
      <vt:lpstr>Explications</vt:lpstr>
      <vt:lpstr>Série chronologique</vt:lpstr>
      <vt:lpstr>2019</vt:lpstr>
      <vt:lpstr>2018</vt:lpstr>
      <vt:lpstr>2017</vt:lpstr>
      <vt:lpstr>2016</vt:lpstr>
      <vt:lpstr>2015</vt:lpstr>
      <vt:lpstr>2014</vt:lpstr>
      <vt:lpstr>2013</vt:lpstr>
      <vt:lpstr>2012</vt:lpstr>
      <vt:lpstr>2011</vt:lpstr>
      <vt:lpstr>2010</vt:lpstr>
      <vt:lpstr>'2010'!Zone_d_impression</vt:lpstr>
      <vt:lpstr>'2011'!Zone_d_impression</vt:lpstr>
      <vt:lpstr>'2012'!Zone_d_impression</vt:lpstr>
      <vt:lpstr>'2013'!Zone_d_impression</vt:lpstr>
      <vt:lpstr>'2014'!Zone_d_impression</vt:lpstr>
      <vt:lpstr>'2015'!Zone_d_impression</vt:lpstr>
      <vt:lpstr>'2016'!Zone_d_impression</vt:lpstr>
      <vt:lpstr>'2017'!Zone_d_impression</vt:lpstr>
      <vt:lpstr>'2018'!Zone_d_impression</vt:lpstr>
      <vt:lpstr>'2019'!Zone_d_impression</vt:lpstr>
      <vt:lpstr>Contenu!Zone_d_impression</vt:lpstr>
      <vt:lpstr>Explications!Zone_d_impression</vt:lpstr>
      <vt:lpstr>'Série chronologique'!Zone_d_impression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Noirjean Thomas BFS</cp:lastModifiedBy>
  <cp:lastPrinted>2022-11-08T13:24:48Z</cp:lastPrinted>
  <dcterms:created xsi:type="dcterms:W3CDTF">2000-03-22T08:33:40Z</dcterms:created>
  <dcterms:modified xsi:type="dcterms:W3CDTF">2022-11-08T13:25:25Z</dcterms:modified>
</cp:coreProperties>
</file>