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5_FE_PRIVATWIRTSCHAFT\"/>
    </mc:Choice>
  </mc:AlternateContent>
  <xr:revisionPtr revIDLastSave="0" documentId="13_ncr:1_{DCEB30DC-4829-48EB-A5E4-1C9310448A7C}" xr6:coauthVersionLast="47" xr6:coauthVersionMax="47" xr10:uidLastSave="{00000000-0000-0000-0000-000000000000}"/>
  <bookViews>
    <workbookView xWindow="-110" yWindow="-110" windowWidth="19420" windowHeight="10420" tabRatio="809" xr2:uid="{00000000-000D-0000-FFFF-FFFF00000000}"/>
  </bookViews>
  <sheets>
    <sheet name="Index" sheetId="72" r:id="rId1"/>
    <sheet name="G1" sheetId="15" r:id="rId2"/>
    <sheet name="G260" sheetId="3" r:id="rId3"/>
    <sheet name="T260" sheetId="5" r:id="rId4"/>
    <sheet name="G256" sheetId="83" r:id="rId5"/>
    <sheet name="T256" sheetId="84" r:id="rId6"/>
    <sheet name="G219" sheetId="11" r:id="rId7"/>
    <sheet name="T219" sheetId="37" r:id="rId8"/>
    <sheet name="G404" sheetId="81" r:id="rId9"/>
    <sheet name="T404" sheetId="80" r:id="rId10"/>
    <sheet name="T223" sheetId="9" r:id="rId11"/>
    <sheet name="T307" sheetId="76" r:id="rId12"/>
    <sheet name="T202" sheetId="78" r:id="rId13"/>
    <sheet name="T1" sheetId="85" r:id="rId14"/>
    <sheet name="T4" sheetId="33" r:id="rId15"/>
    <sheet name="T209" sheetId="35" r:id="rId16"/>
    <sheet name="T5" sheetId="40" r:id="rId17"/>
    <sheet name="T6" sheetId="67" r:id="rId18"/>
    <sheet name="T7" sheetId="94" r:id="rId19"/>
    <sheet name="T8" sheetId="82" r:id="rId20"/>
    <sheet name="T226" sheetId="21" r:id="rId21"/>
    <sheet name="T226(2)" sheetId="93" r:id="rId22"/>
    <sheet name="G229" sheetId="96" r:id="rId23"/>
    <sheet name="G227" sheetId="25" r:id="rId24"/>
    <sheet name="T227" sheetId="27" r:id="rId25"/>
    <sheet name="T230" sheetId="95" r:id="rId26"/>
    <sheet name="G224" sheetId="17" r:id="rId27"/>
    <sheet name="T224" sheetId="44" r:id="rId28"/>
    <sheet name="G225" sheetId="19" r:id="rId29"/>
    <sheet name="G2" sheetId="23" r:id="rId30"/>
    <sheet name="T2" sheetId="90" r:id="rId31"/>
    <sheet name="T3" sheetId="47" r:id="rId32"/>
  </sheets>
  <externalReferences>
    <externalReference r:id="rId33"/>
  </externalReferences>
  <definedNames>
    <definedName name="AkademikerAusländer">#REF!</definedName>
    <definedName name="AkademikerFrauen">#REF!</definedName>
    <definedName name="AkademikerPersJahre">#REF!</definedName>
    <definedName name="_xlnm.Database">#REF!</definedName>
    <definedName name="br_sexe" localSheetId="22" hidden="1">{"'tabcourt_207'!$A$2:$H$9"}</definedName>
    <definedName name="br_sexe" localSheetId="30" hidden="1">{"'tabcourt_207'!$A$2:$H$9"}</definedName>
    <definedName name="br_sexe" localSheetId="25" hidden="1">{"'tabcourt_207'!$A$2:$H$9"}</definedName>
    <definedName name="br_sexe" localSheetId="18" hidden="1">{"'tabcourt_207'!$A$2:$H$9"}</definedName>
    <definedName name="br_sexe" hidden="1">{"'tabcourt_207'!$A$2:$H$9"}</definedName>
    <definedName name="HTML_CodePage" hidden="1">1252</definedName>
    <definedName name="HTML_Control" localSheetId="29" hidden="1">{"'tablong5'!$A$2:$O$38"}</definedName>
    <definedName name="HTML_Control" localSheetId="6" hidden="1">{"'tablong5'!$A$2:$O$38"}</definedName>
    <definedName name="HTML_Control" localSheetId="28" hidden="1">{"'tablong5'!$A$2:$O$38"}</definedName>
    <definedName name="HTML_Control" localSheetId="23" hidden="1">{"'tablong5'!$A$2:$O$38"}</definedName>
    <definedName name="HTML_Control" localSheetId="22" hidden="1">{"'tablong5'!$A$2:$O$38"}</definedName>
    <definedName name="HTML_Control" localSheetId="4" hidden="1">{"'tablong5'!$A$2:$O$38"}</definedName>
    <definedName name="HTML_Control" localSheetId="2" hidden="1">{"'tablong5'!$A$2:$O$38"}</definedName>
    <definedName name="HTML_Control" localSheetId="0" hidden="1">{"'tabcourt_3'!$A$2:$O$11"}</definedName>
    <definedName name="HTML_Control" localSheetId="30" hidden="1">{"'tablong5'!$A$2:$O$38"}</definedName>
    <definedName name="HTML_Control" localSheetId="15" hidden="1">{"'tablong5'!$A$2:$O$38"}</definedName>
    <definedName name="HTML_Control" localSheetId="7" hidden="1">{"'tablong5'!$A$2:$O$38"}</definedName>
    <definedName name="HTML_Control" localSheetId="27" hidden="1">{"'tablong5'!$A$2:$O$38"}</definedName>
    <definedName name="HTML_Control" localSheetId="24" hidden="1">{"'tablong5'!$A$2:$O$38"}</definedName>
    <definedName name="HTML_Control" localSheetId="25" hidden="1">{"'tablong5'!$A$2:$O$38"}</definedName>
    <definedName name="HTML_Control" localSheetId="5" hidden="1">{"'tablong5'!$A$2:$O$38"}</definedName>
    <definedName name="HTML_Control" localSheetId="3" hidden="1">{"'tablong5'!$A$2:$O$38"}</definedName>
    <definedName name="HTML_Control" localSheetId="16" hidden="1">{"'tablong5'!$A$2:$O$38"}</definedName>
    <definedName name="HTML_Control" localSheetId="17" hidden="1">{"'tablong5'!$A$2:$O$38"}</definedName>
    <definedName name="HTML_Control" localSheetId="18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20202\ind20202_5_ftabl.htm"</definedName>
    <definedName name="HTML_Title" localSheetId="0" hidden="1">"20402 Tableaux"</definedName>
    <definedName name="HTML_Title" hidden="1">"20202 Tableaux"</definedName>
    <definedName name="_xlnm.Print_Titles" localSheetId="25">'T230'!$B:$B,'T230'!$1:$1</definedName>
    <definedName name="_xlnm.Print_Titles" localSheetId="18">'T7'!$B:$B,'T7'!$2:$2</definedName>
    <definedName name="T15_tabcourt_3" localSheetId="22" hidden="1">{"'tabcourt_207'!$A$2:$H$9"}</definedName>
    <definedName name="T15_tabcourt_3" localSheetId="30" hidden="1">{"'tabcourt_207'!$A$2:$H$9"}</definedName>
    <definedName name="T15_tabcourt_3" localSheetId="25" hidden="1">{"'tabcourt_207'!$A$2:$H$9"}</definedName>
    <definedName name="T15_tabcourt_3" localSheetId="18" hidden="1">{"'tabcourt_207'!$A$2:$H$9"}</definedName>
    <definedName name="T15_tabcourt_3" hidden="1">{"'tabcourt_207'!$A$2:$H$9"}</definedName>
    <definedName name="T7d" localSheetId="22">#REF!</definedName>
    <definedName name="T7d">#REF!</definedName>
    <definedName name="tabcourt_2182" localSheetId="22" hidden="1">{"'tabcourt_5'!$A$2:$C$10"}</definedName>
    <definedName name="tabcourt_2182" localSheetId="30" hidden="1">{"'tabcourt_5'!$A$2:$C$10"}</definedName>
    <definedName name="tabcourt_2182" localSheetId="25" hidden="1">{"'tabcourt_5'!$A$2:$C$10"}</definedName>
    <definedName name="tabcourt_2182" localSheetId="18" hidden="1">{"'tabcourt_5'!$A$2:$C$10"}</definedName>
    <definedName name="tabcourt_2182" hidden="1">{"'tabcourt_5'!$A$2:$C$10"}</definedName>
    <definedName name="tabcourt2172" localSheetId="22" hidden="1">{"'tabcourt_5'!$A$2:$C$10"}</definedName>
    <definedName name="tabcourt2172" localSheetId="30" hidden="1">{"'tabcourt_5'!$A$2:$C$10"}</definedName>
    <definedName name="tabcourt2172" localSheetId="25" hidden="1">{"'tabcourt_5'!$A$2:$C$10"}</definedName>
    <definedName name="tabcourt2172" localSheetId="18" hidden="1">{"'tabcourt_5'!$A$2:$C$10"}</definedName>
    <definedName name="tabcourt2172" hidden="1">{"'tabcourt_5'!$A$2:$C$10"}</definedName>
    <definedName name="tabcourt218" localSheetId="22" hidden="1">{"'tabcourt_5'!$A$2:$C$10"}</definedName>
    <definedName name="tabcourt218" localSheetId="30" hidden="1">{"'tabcourt_5'!$A$2:$C$10"}</definedName>
    <definedName name="tabcourt218" localSheetId="25" hidden="1">{"'tabcourt_5'!$A$2:$C$10"}</definedName>
    <definedName name="tabcourt218" localSheetId="18" hidden="1">{"'tabcourt_5'!$A$2:$C$10"}</definedName>
    <definedName name="tabcourt218" hidden="1">{"'tabcourt_5'!$A$2:$C$10"}</definedName>
    <definedName name="TABLE1" localSheetId="22">#REF!</definedName>
    <definedName name="TABLE1" localSheetId="4">#REF!</definedName>
    <definedName name="TABLE1" localSheetId="0">#REF!</definedName>
    <definedName name="TABLE1" localSheetId="25">#REF!</definedName>
    <definedName name="TABLE1" localSheetId="5">#REF!</definedName>
    <definedName name="TABLE1" localSheetId="18">#REF!</definedName>
    <definedName name="TABLE1">#REF!</definedName>
    <definedName name="TABLE10" localSheetId="22">[1]TCHE!#REF!</definedName>
    <definedName name="TABLE10" localSheetId="4">[1]TCHE!#REF!</definedName>
    <definedName name="TABLE10" localSheetId="0">[1]TCHE!#REF!</definedName>
    <definedName name="TABLE10" localSheetId="25">[1]TCHE!#REF!</definedName>
    <definedName name="TABLE10" localSheetId="5">[1]TCHE!#REF!</definedName>
    <definedName name="TABLE10" localSheetId="18">[1]TCHE!#REF!</definedName>
    <definedName name="TABLE10">[1]TCHE!#REF!</definedName>
    <definedName name="TABLE11" localSheetId="22">[1]TCHE!#REF!</definedName>
    <definedName name="TABLE11" localSheetId="4">[1]TCHE!#REF!</definedName>
    <definedName name="TABLE11" localSheetId="0">[1]TCHE!#REF!</definedName>
    <definedName name="TABLE11" localSheetId="25">[1]TCHE!#REF!</definedName>
    <definedName name="TABLE11" localSheetId="5">[1]TCHE!#REF!</definedName>
    <definedName name="TABLE11" localSheetId="18">[1]TCHE!#REF!</definedName>
    <definedName name="TABLE11">[1]TCHE!#REF!</definedName>
    <definedName name="TABLE2" localSheetId="22">#REF!</definedName>
    <definedName name="TABLE2" localSheetId="4">#REF!</definedName>
    <definedName name="TABLE2" localSheetId="0">#REF!</definedName>
    <definedName name="TABLE2" localSheetId="25">#REF!</definedName>
    <definedName name="TABLE2" localSheetId="5">#REF!</definedName>
    <definedName name="TABLE2" localSheetId="18">#REF!</definedName>
    <definedName name="TABLE2">#REF!</definedName>
    <definedName name="TABLE3" localSheetId="22">#REF!</definedName>
    <definedName name="TABLE3" localSheetId="4">#REF!</definedName>
    <definedName name="TABLE3" localSheetId="0">#REF!</definedName>
    <definedName name="TABLE3" localSheetId="25">#REF!</definedName>
    <definedName name="TABLE3" localSheetId="5">#REF!</definedName>
    <definedName name="TABLE3" localSheetId="18">#REF!</definedName>
    <definedName name="TABLE3">#REF!</definedName>
    <definedName name="TABLE4" localSheetId="22">#REF!</definedName>
    <definedName name="TABLE4" localSheetId="4">#REF!</definedName>
    <definedName name="TABLE4" localSheetId="0">#REF!</definedName>
    <definedName name="TABLE4" localSheetId="25">#REF!</definedName>
    <definedName name="TABLE4" localSheetId="5">#REF!</definedName>
    <definedName name="TABLE4" localSheetId="18">#REF!</definedName>
    <definedName name="TABLE4">#REF!</definedName>
    <definedName name="TABLE5" localSheetId="22">#REF!</definedName>
    <definedName name="TABLE5" localSheetId="4">#REF!</definedName>
    <definedName name="TABLE5" localSheetId="0">#REF!</definedName>
    <definedName name="TABLE5" localSheetId="25">#REF!</definedName>
    <definedName name="TABLE5" localSheetId="5">#REF!</definedName>
    <definedName name="TABLE5" localSheetId="18">#REF!</definedName>
    <definedName name="TABLE5">#REF!</definedName>
    <definedName name="TABLE6">#REF!</definedName>
    <definedName name="TABLE6_1" localSheetId="22">[1]TCHE!#REF!</definedName>
    <definedName name="TABLE6_1" localSheetId="4">[1]TCHE!#REF!</definedName>
    <definedName name="TABLE6_1" localSheetId="0">[1]TCHE!#REF!</definedName>
    <definedName name="TABLE6_1" localSheetId="25">[1]TCHE!#REF!</definedName>
    <definedName name="TABLE6_1" localSheetId="5">[1]TCHE!#REF!</definedName>
    <definedName name="TABLE6_1" localSheetId="18">[1]TCHE!#REF!</definedName>
    <definedName name="TABLE6_1">[1]TCHE!#REF!</definedName>
    <definedName name="TABLE6_2" localSheetId="22">[1]TCHE!#REF!</definedName>
    <definedName name="TABLE6_2" localSheetId="4">[1]TCHE!#REF!</definedName>
    <definedName name="TABLE6_2" localSheetId="0">[1]TCHE!#REF!</definedName>
    <definedName name="TABLE6_2" localSheetId="25">[1]TCHE!#REF!</definedName>
    <definedName name="TABLE6_2" localSheetId="5">[1]TCHE!#REF!</definedName>
    <definedName name="TABLE6_2" localSheetId="18">[1]TCHE!#REF!</definedName>
    <definedName name="TABLE6_2">[1]TCHE!#REF!</definedName>
    <definedName name="TABLE6AND7">#REF!</definedName>
    <definedName name="TABLE7">#REF!</definedName>
    <definedName name="TABLE8" localSheetId="22">[1]TCHE!#REF!</definedName>
    <definedName name="TABLE8" localSheetId="4">[1]TCHE!#REF!</definedName>
    <definedName name="TABLE8" localSheetId="0">[1]TCHE!#REF!</definedName>
    <definedName name="TABLE8" localSheetId="25">[1]TCHE!#REF!</definedName>
    <definedName name="TABLE8" localSheetId="5">[1]TCHE!#REF!</definedName>
    <definedName name="TABLE8" localSheetId="18">[1]TCHE!#REF!</definedName>
    <definedName name="TABLE8">[1]TCHE!#REF!</definedName>
    <definedName name="TABLE9" localSheetId="22">[1]TCHE!#REF!</definedName>
    <definedName name="TABLE9" localSheetId="4">[1]TCHE!#REF!</definedName>
    <definedName name="TABLE9" localSheetId="0">[1]TCHE!#REF!</definedName>
    <definedName name="TABLE9" localSheetId="25">[1]TCHE!#REF!</definedName>
    <definedName name="TABLE9" localSheetId="5">[1]TCHE!#REF!</definedName>
    <definedName name="TABLE9" localSheetId="18">[1]TCHE!#REF!</definedName>
    <definedName name="TABLE9">[1]TCHE!#REF!</definedName>
    <definedName name="tablong30" localSheetId="22" hidden="1">{"'tabcourt_5'!$A$2:$C$10"}</definedName>
    <definedName name="tablong30" localSheetId="30" hidden="1">{"'tabcourt_5'!$A$2:$C$10"}</definedName>
    <definedName name="tablong30" localSheetId="25" hidden="1">{"'tabcourt_5'!$A$2:$C$10"}</definedName>
    <definedName name="tablong30" localSheetId="18" hidden="1">{"'tabcourt_5'!$A$2:$C$10"}</definedName>
    <definedName name="tablong30" hidden="1">{"'tabcourt_5'!$A$2:$C$10"}</definedName>
    <definedName name="TotalAkademiker">#REF!</definedName>
    <definedName name="xx" localSheetId="22">#REF!</definedName>
    <definedName name="xx" localSheetId="25">#REF!</definedName>
    <definedName name="xx" localSheetId="18">#REF!</definedName>
    <definedName name="xx">#REF!</definedName>
    <definedName name="_xlnm.Print_Area" localSheetId="30">'T2'!$B$1:$Y$50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94" l="1"/>
  <c r="N17" i="94"/>
  <c r="N16" i="94"/>
  <c r="N15" i="94"/>
  <c r="N14" i="94"/>
  <c r="N13" i="94"/>
  <c r="N12" i="94"/>
  <c r="N11" i="94"/>
  <c r="N10" i="94"/>
  <c r="N9" i="94"/>
  <c r="N19" i="94" l="1"/>
  <c r="N53" i="94" l="1"/>
  <c r="N31" i="94"/>
  <c r="N40" i="94"/>
  <c r="N39" i="94"/>
  <c r="N38" i="94"/>
  <c r="N37" i="94"/>
  <c r="N36" i="94"/>
  <c r="N35" i="94"/>
  <c r="N34" i="94"/>
  <c r="N33" i="94"/>
  <c r="N32" i="94"/>
  <c r="N62" i="94"/>
  <c r="N61" i="94"/>
  <c r="N60" i="94"/>
  <c r="N59" i="94"/>
  <c r="N58" i="94"/>
  <c r="N57" i="94"/>
  <c r="N56" i="94"/>
  <c r="N55" i="94"/>
  <c r="N54" i="94"/>
  <c r="N79" i="94"/>
  <c r="N85" i="94"/>
  <c r="N76" i="94"/>
  <c r="N99" i="94"/>
  <c r="N100" i="94"/>
  <c r="N101" i="94"/>
  <c r="N102" i="94"/>
  <c r="N103" i="94"/>
  <c r="N104" i="94"/>
  <c r="N105" i="94"/>
  <c r="N106" i="94"/>
  <c r="N107" i="94"/>
  <c r="N98" i="94"/>
  <c r="N129" i="94"/>
  <c r="N128" i="94"/>
  <c r="N127" i="94"/>
  <c r="N125" i="94"/>
  <c r="N124" i="94"/>
  <c r="N123" i="94"/>
  <c r="N122" i="94"/>
  <c r="N121" i="94"/>
  <c r="J187" i="67"/>
  <c r="M187" i="67" s="1"/>
  <c r="J185" i="67"/>
  <c r="O185" i="67" s="1"/>
  <c r="J166" i="67"/>
  <c r="L166" i="67" s="1"/>
  <c r="J164" i="67"/>
  <c r="L164" i="67" s="1"/>
  <c r="J168" i="67"/>
  <c r="K168" i="67" s="1"/>
  <c r="J167" i="67"/>
  <c r="L167" i="67" s="1"/>
  <c r="J165" i="67"/>
  <c r="P165" i="67" s="1"/>
  <c r="J162" i="67"/>
  <c r="P162" i="67" s="1"/>
  <c r="J189" i="67"/>
  <c r="Q189" i="67" s="1"/>
  <c r="J188" i="67"/>
  <c r="J186" i="67"/>
  <c r="N186" i="67" s="1"/>
  <c r="J183" i="67"/>
  <c r="P183" i="67" s="1"/>
  <c r="Q187" i="67"/>
  <c r="L189" i="67"/>
  <c r="L168" i="67"/>
  <c r="N168" i="67"/>
  <c r="Q186" i="67"/>
  <c r="O168" i="67"/>
  <c r="N166" i="67"/>
  <c r="K186" i="67"/>
  <c r="P168" i="67"/>
  <c r="D170" i="67"/>
  <c r="E170" i="67"/>
  <c r="F170" i="67"/>
  <c r="I170" i="67"/>
  <c r="G170" i="67"/>
  <c r="C170" i="67"/>
  <c r="J163" i="67"/>
  <c r="P163" i="67" s="1"/>
  <c r="H170" i="67"/>
  <c r="E191" i="67"/>
  <c r="D191" i="67"/>
  <c r="F191" i="67"/>
  <c r="I191" i="67"/>
  <c r="J184" i="67"/>
  <c r="O184" i="67" s="1"/>
  <c r="G191" i="67"/>
  <c r="C191" i="67"/>
  <c r="N120" i="94"/>
  <c r="K185" i="67"/>
  <c r="O162" i="67"/>
  <c r="N162" i="67"/>
  <c r="L162" i="67"/>
  <c r="Q164" i="67"/>
  <c r="M164" i="67"/>
  <c r="N126" i="94"/>
  <c r="N82" i="94" l="1"/>
  <c r="N78" i="94"/>
  <c r="M167" i="67"/>
  <c r="N184" i="67"/>
  <c r="P164" i="67"/>
  <c r="O186" i="67"/>
  <c r="K164" i="67"/>
  <c r="O164" i="67"/>
  <c r="M165" i="67"/>
  <c r="N164" i="67"/>
  <c r="P186" i="67"/>
  <c r="L186" i="67"/>
  <c r="K166" i="67"/>
  <c r="Q168" i="67"/>
  <c r="O166" i="67"/>
  <c r="M168" i="67"/>
  <c r="R168" i="67" s="1"/>
  <c r="M166" i="67"/>
  <c r="M183" i="67"/>
  <c r="N183" i="67"/>
  <c r="M184" i="67"/>
  <c r="P184" i="67"/>
  <c r="L185" i="67"/>
  <c r="M162" i="67"/>
  <c r="N189" i="67"/>
  <c r="Q162" i="67"/>
  <c r="R164" i="67"/>
  <c r="K162" i="67"/>
  <c r="M189" i="67"/>
  <c r="N63" i="94"/>
  <c r="N81" i="94"/>
  <c r="N130" i="94"/>
  <c r="N83" i="94"/>
  <c r="N80" i="94"/>
  <c r="N84" i="94"/>
  <c r="P166" i="67"/>
  <c r="Q166" i="67"/>
  <c r="K167" i="67"/>
  <c r="Q183" i="67"/>
  <c r="O189" i="67"/>
  <c r="P189" i="67"/>
  <c r="K189" i="67"/>
  <c r="P167" i="67"/>
  <c r="Q185" i="67"/>
  <c r="Q167" i="67"/>
  <c r="L183" i="67"/>
  <c r="Q184" i="67"/>
  <c r="P185" i="67"/>
  <c r="K183" i="67"/>
  <c r="N167" i="67"/>
  <c r="O183" i="67"/>
  <c r="L184" i="67"/>
  <c r="N188" i="67"/>
  <c r="L188" i="67"/>
  <c r="Q188" i="67"/>
  <c r="J191" i="67"/>
  <c r="M191" i="67" s="1"/>
  <c r="K188" i="67"/>
  <c r="P188" i="67"/>
  <c r="M188" i="67"/>
  <c r="M163" i="67"/>
  <c r="N163" i="67"/>
  <c r="Q163" i="67"/>
  <c r="J170" i="67"/>
  <c r="L170" i="67" s="1"/>
  <c r="K163" i="67"/>
  <c r="L163" i="67"/>
  <c r="O188" i="67"/>
  <c r="O163" i="67"/>
  <c r="L187" i="67"/>
  <c r="K184" i="67"/>
  <c r="O167" i="67"/>
  <c r="N108" i="94"/>
  <c r="M186" i="67"/>
  <c r="O187" i="67"/>
  <c r="Q165" i="67"/>
  <c r="K165" i="67"/>
  <c r="O165" i="67"/>
  <c r="L165" i="67"/>
  <c r="N165" i="67"/>
  <c r="M185" i="67"/>
  <c r="N185" i="67"/>
  <c r="N77" i="94"/>
  <c r="K187" i="67"/>
  <c r="N187" i="67"/>
  <c r="P187" i="67"/>
  <c r="N41" i="94"/>
  <c r="N86" i="94" l="1"/>
  <c r="M170" i="67"/>
  <c r="R162" i="67"/>
  <c r="R187" i="67"/>
  <c r="R166" i="67"/>
  <c r="R186" i="67"/>
  <c r="R189" i="67"/>
  <c r="L191" i="67"/>
  <c r="O191" i="67"/>
  <c r="R185" i="67"/>
  <c r="R184" i="67"/>
  <c r="K191" i="67"/>
  <c r="N191" i="67"/>
  <c r="R183" i="67"/>
  <c r="R167" i="67"/>
  <c r="R165" i="67"/>
  <c r="R163" i="67"/>
  <c r="O170" i="67"/>
  <c r="Q170" i="67"/>
  <c r="P170" i="67"/>
  <c r="N170" i="67"/>
  <c r="R188" i="67"/>
  <c r="K170" i="67"/>
  <c r="P191" i="67"/>
  <c r="Q191" i="67"/>
  <c r="R191" i="67" l="1"/>
  <c r="R170" i="67"/>
</calcChain>
</file>

<file path=xl/sharedStrings.xml><?xml version="1.0" encoding="utf-8"?>
<sst xmlns="http://schemas.openxmlformats.org/spreadsheetml/2006/main" count="2869" uniqueCount="432">
  <si>
    <t>Autres organismes en Suisse</t>
  </si>
  <si>
    <t>Etranger</t>
  </si>
  <si>
    <t xml:space="preserve">Total </t>
  </si>
  <si>
    <t>%</t>
  </si>
  <si>
    <t xml:space="preserve"> </t>
  </si>
  <si>
    <t>Autres</t>
  </si>
  <si>
    <t>Total</t>
  </si>
  <si>
    <t>Autres entreprises</t>
  </si>
  <si>
    <t>Hautes écoles</t>
  </si>
  <si>
    <t>Autres organismes</t>
  </si>
  <si>
    <t>Machines</t>
  </si>
  <si>
    <t>Millions de francs</t>
  </si>
  <si>
    <t>Recherche
fondamentale</t>
  </si>
  <si>
    <t>Recherche
appliquée</t>
  </si>
  <si>
    <t>Dépenses de R-D</t>
  </si>
  <si>
    <t>Taille de l'entreprise</t>
  </si>
  <si>
    <t>Petites entreprises: 
moins de 50 employés</t>
  </si>
  <si>
    <t>Moyennes entreprises:
50 à 99 employés</t>
  </si>
  <si>
    <t>Grandes entreprises: 
100 employés et plus</t>
  </si>
  <si>
    <t>Fonds propres des entreprises</t>
  </si>
  <si>
    <t>France</t>
  </si>
  <si>
    <t>Allemagne</t>
  </si>
  <si>
    <t>Etats-Unis</t>
  </si>
  <si>
    <t>Japon</t>
  </si>
  <si>
    <t>Suède</t>
  </si>
  <si>
    <t>Finlande</t>
  </si>
  <si>
    <t>Royaume-Uni</t>
  </si>
  <si>
    <t>Pays-Bas</t>
  </si>
  <si>
    <t>Danemark</t>
  </si>
  <si>
    <t>Pays</t>
  </si>
  <si>
    <t>En %</t>
  </si>
  <si>
    <t>Recherche fondamentale</t>
  </si>
  <si>
    <t>Recherche appliquée</t>
  </si>
  <si>
    <t>Développement expérimental</t>
  </si>
  <si>
    <t>..</t>
  </si>
  <si>
    <t>Dépenses intra-muros</t>
  </si>
  <si>
    <t>1998</t>
  </si>
  <si>
    <t>1999</t>
  </si>
  <si>
    <t>2000</t>
  </si>
  <si>
    <t>Italie</t>
  </si>
  <si>
    <t>Corée</t>
  </si>
  <si>
    <t>Total OCDE</t>
  </si>
  <si>
    <t>Australie</t>
  </si>
  <si>
    <t>Autriche</t>
  </si>
  <si>
    <t>Belgique</t>
  </si>
  <si>
    <t>Canada</t>
  </si>
  <si>
    <t>République tchèque</t>
  </si>
  <si>
    <t>Grèce</t>
  </si>
  <si>
    <t>Hongrie</t>
  </si>
  <si>
    <t>Islande</t>
  </si>
  <si>
    <t>Irlande</t>
  </si>
  <si>
    <t>Luxembourg</t>
  </si>
  <si>
    <t>Mexique</t>
  </si>
  <si>
    <t>Nouvelle Zélande</t>
  </si>
  <si>
    <t>Norvège</t>
  </si>
  <si>
    <t>Pologne</t>
  </si>
  <si>
    <t>Portugal</t>
  </si>
  <si>
    <t>Rép. Slovaque</t>
  </si>
  <si>
    <t>Espagne</t>
  </si>
  <si>
    <t>Turquie</t>
  </si>
  <si>
    <t>But de R-D</t>
  </si>
  <si>
    <t>Type de recherche</t>
  </si>
  <si>
    <t>Mandats et contributions</t>
  </si>
  <si>
    <t>En % de la DIRD (Dépenses intérieures brutes de R-D)</t>
  </si>
  <si>
    <t>Métallurgie</t>
  </si>
  <si>
    <t>Instruments haute technologie</t>
  </si>
  <si>
    <t>Alimentation</t>
  </si>
  <si>
    <t>Dépenses pour le 
personnel de R-D</t>
  </si>
  <si>
    <t>Dépenses pour le
personnel de R-D</t>
  </si>
  <si>
    <t>Valeurs nominales</t>
  </si>
  <si>
    <t>Dépenses intra-muros de R-D</t>
  </si>
  <si>
    <t>© OFS</t>
  </si>
  <si>
    <t>Fonds propres 
des entreprises</t>
  </si>
  <si>
    <t xml:space="preserve">Dépenses intra-muros de recherche et développement (R-D) </t>
  </si>
  <si>
    <t>Dépenses intérieures brutes de recherche et développement (R-D) du secteur des entreprises privées (DIRDE)</t>
  </si>
  <si>
    <t xml:space="preserve">Dépenses extra-muros de recherche et développement (R-D) </t>
  </si>
  <si>
    <t>2001</t>
  </si>
  <si>
    <t>2002</t>
  </si>
  <si>
    <t>2003</t>
  </si>
  <si>
    <t>Chimie</t>
  </si>
  <si>
    <t>Pharmacie</t>
  </si>
  <si>
    <t>Recherche et développement</t>
  </si>
  <si>
    <t xml:space="preserve">Alimentation 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</si>
  <si>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fabrication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</si>
  <si>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services</t>
    </r>
  </si>
  <si>
    <t>Israël</t>
  </si>
  <si>
    <t>Dépenses à l'étranger</t>
  </si>
  <si>
    <t>Energie</t>
  </si>
  <si>
    <t>Santé</t>
  </si>
  <si>
    <t>Environnement</t>
  </si>
  <si>
    <t>Autres buts</t>
  </si>
  <si>
    <t>G1</t>
  </si>
  <si>
    <t>G219</t>
  </si>
  <si>
    <t>T219</t>
  </si>
  <si>
    <t>T209</t>
  </si>
  <si>
    <t>G2</t>
  </si>
  <si>
    <t>T2</t>
  </si>
  <si>
    <t>T3</t>
  </si>
  <si>
    <t>T202</t>
  </si>
  <si>
    <t>Commentaires et définitions : voir l'indicateur sur Internet</t>
  </si>
  <si>
    <t>Indicateur 20205 : Dépenses de recherche et développement (R-D) des entreprises privées</t>
  </si>
  <si>
    <t>G224</t>
  </si>
  <si>
    <t>G225</t>
  </si>
  <si>
    <t>G227</t>
  </si>
  <si>
    <t>T227</t>
  </si>
  <si>
    <t>G229</t>
  </si>
  <si>
    <t>T4</t>
  </si>
  <si>
    <t>T5</t>
  </si>
  <si>
    <t>T6</t>
  </si>
  <si>
    <t>T224</t>
  </si>
  <si>
    <t>T230</t>
  </si>
  <si>
    <t>T226</t>
  </si>
  <si>
    <t>T7</t>
  </si>
  <si>
    <t>T8</t>
  </si>
  <si>
    <r>
      <t xml:space="preserve">Ind20205_G1 - </t>
    </r>
    <r>
      <rPr>
        <b/>
        <sz val="9"/>
        <rFont val="Arial"/>
        <family val="2"/>
      </rPr>
      <t>Dépenses de R-D des entreprises privées</t>
    </r>
  </si>
  <si>
    <r>
      <t xml:space="preserve">Ind20205_T209 - </t>
    </r>
    <r>
      <rPr>
        <b/>
        <sz val="9"/>
        <rFont val="Arial"/>
        <family val="2"/>
      </rPr>
      <t>Dépenses de R-D des entreprises privées</t>
    </r>
  </si>
  <si>
    <r>
      <t xml:space="preserve">Ind20205_G219 - </t>
    </r>
    <r>
      <rPr>
        <b/>
        <sz val="9"/>
        <rFont val="Arial"/>
        <family val="2"/>
      </rPr>
      <t>Dépenses de R-D des entreprises privées</t>
    </r>
  </si>
  <si>
    <r>
      <t xml:space="preserve">Ind20205_T219 - </t>
    </r>
    <r>
      <rPr>
        <b/>
        <sz val="9"/>
        <rFont val="Arial"/>
        <family val="2"/>
      </rPr>
      <t>Dépenses de R-D des entreprises privées</t>
    </r>
  </si>
  <si>
    <r>
      <t xml:space="preserve">Ind20205_T202 - </t>
    </r>
    <r>
      <rPr>
        <b/>
        <sz val="9"/>
        <rFont val="Arial"/>
        <family val="2"/>
      </rPr>
      <t>Dépenses de R-D des entreprises privées</t>
    </r>
  </si>
  <si>
    <r>
      <t xml:space="preserve">Ind20205_T4 - </t>
    </r>
    <r>
      <rPr>
        <b/>
        <sz val="9"/>
        <rFont val="Arial"/>
        <family val="2"/>
      </rPr>
      <t>Dépenses de R-D des entreprises privées</t>
    </r>
  </si>
  <si>
    <r>
      <t xml:space="preserve">Ind20205_T5 - </t>
    </r>
    <r>
      <rPr>
        <b/>
        <sz val="9"/>
        <rFont val="Arial"/>
        <family val="2"/>
      </rPr>
      <t>Dépenses de R-D des entreprises privées</t>
    </r>
  </si>
  <si>
    <r>
      <t xml:space="preserve">Ind20205_T6 - </t>
    </r>
    <r>
      <rPr>
        <b/>
        <sz val="9"/>
        <rFont val="Arial"/>
        <family val="2"/>
      </rPr>
      <t>Dépenses de R-D des entreprises privées</t>
    </r>
  </si>
  <si>
    <r>
      <t xml:space="preserve">Ind20205_T7 - </t>
    </r>
    <r>
      <rPr>
        <b/>
        <sz val="9"/>
        <rFont val="Arial"/>
        <family val="2"/>
      </rPr>
      <t>Dépenses de R-D des entreprises privées</t>
    </r>
  </si>
  <si>
    <r>
      <t xml:space="preserve">Ind20205_T8 - </t>
    </r>
    <r>
      <rPr>
        <b/>
        <sz val="9"/>
        <rFont val="Arial"/>
        <family val="2"/>
      </rPr>
      <t>Dépenses de R-D des entreprises privées</t>
    </r>
  </si>
  <si>
    <r>
      <t xml:space="preserve">Ind20205_G224 - </t>
    </r>
    <r>
      <rPr>
        <b/>
        <sz val="9"/>
        <rFont val="Arial"/>
        <family val="2"/>
      </rPr>
      <t>Dépenses de R-D des entreprises privées</t>
    </r>
  </si>
  <si>
    <r>
      <t xml:space="preserve">Ind20205_T224 - </t>
    </r>
    <r>
      <rPr>
        <b/>
        <sz val="9"/>
        <rFont val="Arial"/>
        <family val="2"/>
      </rPr>
      <t>Dépenses de R-D des entreprises privées</t>
    </r>
  </si>
  <si>
    <r>
      <t xml:space="preserve">Ind20205_G225 - </t>
    </r>
    <r>
      <rPr>
        <b/>
        <sz val="9"/>
        <rFont val="Arial"/>
        <family val="2"/>
      </rPr>
      <t>Dépenses de R-D des entreprises privées</t>
    </r>
  </si>
  <si>
    <r>
      <t xml:space="preserve">Ind20205_T226 - </t>
    </r>
    <r>
      <rPr>
        <b/>
        <sz val="9"/>
        <rFont val="Arial"/>
        <family val="2"/>
      </rPr>
      <t>Dépenses de R-D des entreprises privées</t>
    </r>
  </si>
  <si>
    <r>
      <t xml:space="preserve">Ind20205_G2 - </t>
    </r>
    <r>
      <rPr>
        <b/>
        <sz val="9"/>
        <rFont val="Arial"/>
        <family val="2"/>
      </rPr>
      <t>Dépenses de R-D des entreprises privées</t>
    </r>
  </si>
  <si>
    <r>
      <t xml:space="preserve">Ind20205_T3 - </t>
    </r>
    <r>
      <rPr>
        <b/>
        <sz val="9"/>
        <rFont val="Arial"/>
        <family val="2"/>
      </rPr>
      <t>Dépenses de R-D des entreprises privées</t>
    </r>
  </si>
  <si>
    <r>
      <t xml:space="preserve">Ind20205_G227 - </t>
    </r>
    <r>
      <rPr>
        <b/>
        <sz val="9"/>
        <rFont val="Arial"/>
        <family val="2"/>
      </rPr>
      <t>Dépenses de R-D des entreprises privées</t>
    </r>
  </si>
  <si>
    <r>
      <t xml:space="preserve">Ind20205_T227 - </t>
    </r>
    <r>
      <rPr>
        <b/>
        <sz val="9"/>
        <rFont val="Arial"/>
        <family val="2"/>
      </rPr>
      <t>Dépenses de R-D des entreprises privées</t>
    </r>
  </si>
  <si>
    <r>
      <t xml:space="preserve">Ind20205_T230 - </t>
    </r>
    <r>
      <rPr>
        <b/>
        <sz val="9"/>
        <rFont val="Arial"/>
        <family val="2"/>
      </rPr>
      <t>Dépenses de R-D des entreprises privées</t>
    </r>
  </si>
  <si>
    <t>Estonie</t>
  </si>
  <si>
    <t>Slovénie</t>
  </si>
  <si>
    <t>Retour à l'index</t>
  </si>
  <si>
    <t>T223</t>
  </si>
  <si>
    <t>T307</t>
  </si>
  <si>
    <r>
      <t xml:space="preserve">Ind20205_G404 - </t>
    </r>
    <r>
      <rPr>
        <b/>
        <sz val="9"/>
        <rFont val="Arial"/>
        <family val="2"/>
      </rPr>
      <t>Dépenses de R-D des entreprises privées</t>
    </r>
  </si>
  <si>
    <r>
      <t xml:space="preserve">Ind20205_T404 - </t>
    </r>
    <r>
      <rPr>
        <b/>
        <sz val="9"/>
        <rFont val="Arial"/>
        <family val="2"/>
      </rPr>
      <t>Dépenses de R-D des entreprises privées</t>
    </r>
  </si>
  <si>
    <r>
      <t xml:space="preserve">Ind20205_T307 - </t>
    </r>
    <r>
      <rPr>
        <b/>
        <sz val="9"/>
        <rFont val="Arial"/>
        <family val="2"/>
      </rPr>
      <t>Dépenses de R-D des entreprises privées</t>
    </r>
  </si>
  <si>
    <t>T1</t>
  </si>
  <si>
    <r>
      <t xml:space="preserve">Ind20205_T223 - </t>
    </r>
    <r>
      <rPr>
        <b/>
        <sz val="9"/>
        <rFont val="Arial"/>
        <family val="2"/>
      </rPr>
      <t>Dépenses de R-D des entreprises privées</t>
    </r>
  </si>
  <si>
    <r>
      <t xml:space="preserve">Ind20205_T1 - </t>
    </r>
    <r>
      <rPr>
        <b/>
        <sz val="9"/>
        <rFont val="Arial"/>
        <family val="2"/>
      </rPr>
      <t>Dépenses de R-D des entreprises privées</t>
    </r>
  </si>
  <si>
    <t>Nature des dépenses</t>
  </si>
  <si>
    <t>Région</t>
  </si>
  <si>
    <t>Branche bénéficiaire</t>
  </si>
  <si>
    <t>Branche d'activité de R-D</t>
  </si>
  <si>
    <t xml:space="preserve">Branche d'activité de R-D </t>
  </si>
  <si>
    <t>Source de financement</t>
  </si>
  <si>
    <t>Défense</t>
  </si>
  <si>
    <t>Total %</t>
  </si>
  <si>
    <t>Environ-nement</t>
  </si>
  <si>
    <t>Dépenses pour le personnel de R-D</t>
  </si>
  <si>
    <t>Autres entreprises privées en Suisse</t>
  </si>
  <si>
    <t xml:space="preserve">Secteur public en Suisse </t>
  </si>
  <si>
    <t>Région lémanique</t>
  </si>
  <si>
    <t>Espace Mittelland</t>
  </si>
  <si>
    <t>Tessin</t>
  </si>
  <si>
    <t>Suisse du Nord-Ouest</t>
  </si>
  <si>
    <t>Suisse orientale</t>
  </si>
  <si>
    <t>Suisse centrale</t>
  </si>
  <si>
    <t xml:space="preserve">                                                       </t>
  </si>
  <si>
    <t>Dépenses intra-muros de R-D en biotechnologie, en nanotechnologie et en logiciels</t>
  </si>
  <si>
    <t>En Suisse</t>
  </si>
  <si>
    <t>A l'étranger</t>
  </si>
  <si>
    <t>branche d'activité de R-D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</si>
  <si>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TIC: Technologies de l'information et de la communication.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</si>
  <si>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TIC: Technologies de l'information et de la communication.</t>
    </r>
  </si>
  <si>
    <r>
      <rPr>
        <vertAlign val="superscript"/>
        <sz val="8"/>
        <rFont val="Arial"/>
        <family val="2"/>
      </rPr>
      <t xml:space="preserve">1    </t>
    </r>
    <r>
      <rPr>
        <sz val="8"/>
        <rFont val="Arial"/>
        <family val="2"/>
      </rPr>
      <t>TIC: Technologies de l'information et de la communication.</t>
    </r>
  </si>
  <si>
    <t>2004</t>
  </si>
  <si>
    <t>2005</t>
  </si>
  <si>
    <t>2006</t>
  </si>
  <si>
    <t>2007</t>
  </si>
  <si>
    <r>
      <t xml:space="preserve">Ind20205_T2 - </t>
    </r>
    <r>
      <rPr>
        <b/>
        <sz val="9"/>
        <rFont val="Arial"/>
        <family val="2"/>
      </rPr>
      <t>Dépenses de R-D des entreprises privées</t>
    </r>
  </si>
  <si>
    <t xml:space="preserve">Développe-ment 
expérimental </t>
  </si>
  <si>
    <t>But</t>
  </si>
  <si>
    <t>Chimie, pharma</t>
  </si>
  <si>
    <t>Métallurgie, machines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</si>
  <si>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fabrication et services</t>
    </r>
  </si>
  <si>
    <t>-</t>
  </si>
  <si>
    <t>Région lémani-que</t>
  </si>
  <si>
    <t>Agriculture</t>
  </si>
  <si>
    <t>Zurich</t>
  </si>
  <si>
    <r>
      <t>Agriculture</t>
    </r>
    <r>
      <rPr>
        <vertAlign val="superscript"/>
        <sz val="8"/>
        <rFont val="Arial"/>
        <family val="2"/>
      </rPr>
      <t xml:space="preserve"> 2</t>
    </r>
  </si>
  <si>
    <t xml:space="preserve">Dépenses intra-muros de recherche et développement (R-D) des filiales des entreprises suisses à l'étranger 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</si>
  <si>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 xml:space="preserve"> En 2008, le but "Agriculture" est inclus dans "Autres buts".</t>
    </r>
  </si>
  <si>
    <t>*</t>
  </si>
  <si>
    <t>Autres dépenses courantes de R-D</t>
  </si>
  <si>
    <t>Autres dépenses courantes 
de R-D</t>
  </si>
  <si>
    <r>
      <t xml:space="preserve">Dépenses d'investis-sements 
de R-D </t>
    </r>
    <r>
      <rPr>
        <b/>
        <vertAlign val="superscript"/>
        <sz val="8"/>
        <rFont val="Arial"/>
        <family val="2"/>
      </rPr>
      <t>2</t>
    </r>
  </si>
  <si>
    <t>Taux d'évolution</t>
  </si>
  <si>
    <t xml:space="preserve">  %</t>
  </si>
  <si>
    <r>
      <t xml:space="preserve">Ind20205_G229 - </t>
    </r>
    <r>
      <rPr>
        <b/>
        <sz val="9"/>
        <rFont val="Arial"/>
        <family val="2"/>
      </rPr>
      <t xml:space="preserve"> Dépenses de R-D des entreprises privées</t>
    </r>
  </si>
  <si>
    <t>Bénéficiaire</t>
  </si>
  <si>
    <t>En millions de francs à prix courants</t>
  </si>
  <si>
    <t>En millions de francs à prix courants et en %</t>
  </si>
  <si>
    <t>En millions de francs  prix courants et en %</t>
  </si>
  <si>
    <t>En millions de francs à prix courantset en %</t>
  </si>
  <si>
    <t>En  millions de francs à prix courants et en %</t>
  </si>
  <si>
    <t>En millions de francs à prix courants et parts relatives en %</t>
  </si>
  <si>
    <t>Branches des entreprises réalisant de la R-D</t>
  </si>
  <si>
    <t>Au bénéfice de la branche elle-même</t>
  </si>
  <si>
    <t>Au bénéfice d'autres branches</t>
  </si>
  <si>
    <r>
      <t>TIC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fabrication</t>
    </r>
  </si>
  <si>
    <t>2   TIC: Technologies de l'information et de la communication</t>
  </si>
  <si>
    <t>Corée du Sud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</si>
  <si>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TIC: Technologies de l'information et de la communication</t>
    </r>
  </si>
  <si>
    <r>
      <t xml:space="preserve">Ind20205_G256 - </t>
    </r>
    <r>
      <rPr>
        <b/>
        <sz val="9"/>
        <rFont val="Arial"/>
        <family val="2"/>
      </rPr>
      <t>Dépenses de R-D des entreprises privées</t>
    </r>
  </si>
  <si>
    <t>G256</t>
  </si>
  <si>
    <t>T256</t>
  </si>
  <si>
    <t>G404</t>
  </si>
  <si>
    <t>T404</t>
  </si>
  <si>
    <t>T226(2)</t>
  </si>
  <si>
    <t xml:space="preserve"> Taux d'évolution</t>
  </si>
  <si>
    <t>2000-2004</t>
  </si>
  <si>
    <t>2004-2008</t>
  </si>
  <si>
    <t>Biotechnologie</t>
  </si>
  <si>
    <t>Bio</t>
  </si>
  <si>
    <t>Nano</t>
  </si>
  <si>
    <t>Logiciels</t>
  </si>
  <si>
    <r>
      <t xml:space="preserve">Ind20205_T226(2) - </t>
    </r>
    <r>
      <rPr>
        <b/>
        <sz val="9"/>
        <rFont val="Arial"/>
        <family val="2"/>
      </rPr>
      <t>Dépenses de R-D des entreprises privées</t>
    </r>
  </si>
  <si>
    <t>G260</t>
  </si>
  <si>
    <t>T260</t>
  </si>
  <si>
    <r>
      <t xml:space="preserve">Ind20205_G260 - </t>
    </r>
    <r>
      <rPr>
        <b/>
        <sz val="9"/>
        <rFont val="Arial"/>
        <family val="2"/>
      </rPr>
      <t>Dépenses de R-D des entreprises privées</t>
    </r>
  </si>
  <si>
    <r>
      <t xml:space="preserve">Ind20205_T260 - </t>
    </r>
    <r>
      <rPr>
        <b/>
        <sz val="9"/>
        <rFont val="Arial"/>
        <family val="2"/>
      </rPr>
      <t>Dépenses de R-D des entreprises privées</t>
    </r>
  </si>
  <si>
    <t>Autres branches</t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</si>
  <si>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 TIC: Technologies de l'information et de la communication.</t>
    </r>
  </si>
  <si>
    <t>2015</t>
  </si>
  <si>
    <t>.</t>
  </si>
  <si>
    <t>Chili</t>
  </si>
  <si>
    <r>
      <t xml:space="preserve">Ind20205_T256 - </t>
    </r>
    <r>
      <rPr>
        <b/>
        <sz val="9"/>
        <rFont val="Arial"/>
        <family val="2"/>
      </rPr>
      <t>Dépenses de R-D des entreprises privées</t>
    </r>
  </si>
  <si>
    <t>Parts relatives en %</t>
  </si>
  <si>
    <t>2008-2012</t>
  </si>
  <si>
    <t>2012-2015</t>
  </si>
  <si>
    <r>
      <rPr>
        <vertAlign val="superscript"/>
        <sz val="8"/>
        <rFont val="Arial"/>
        <family val="2"/>
      </rPr>
      <t xml:space="preserve">1   </t>
    </r>
    <r>
      <rPr>
        <sz val="8"/>
        <rFont val="Arial"/>
        <family val="2"/>
      </rPr>
      <t>Les dépenses pour les achats de brevets et licences ne sont pas incluses dans les dépenses extra-muros de R-D.</t>
    </r>
  </si>
  <si>
    <t>En % du PIB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</si>
  <si>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Depuis 2004, le calcul des dépenses intra-muros de R-D a légèrement changé: En plus des dépenses pour le personnel de R-D et des autres dépenses
    courantes de R-D, on additionne les dépenses d'investissements de R-D (au lieu des amortissements de R-D comme en 2000).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</si>
  <si>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Depuis 2004, le calcul des dépenses intra-muros de R-D a légèrement changé: En plus des dépenses pour le personnel de R-D et des autres dépenses 
    courantes de R-D, on additionne les dépenses d'investissements de R-D (au lieu des amortissements de R-D comme en 2000).</t>
    </r>
  </si>
  <si>
    <t>Amortis-sements 
de R-D</t>
  </si>
  <si>
    <t>De Suisse</t>
  </si>
  <si>
    <t>De l'étranger</t>
  </si>
  <si>
    <t>Total Suisse et étranger</t>
  </si>
  <si>
    <t>Mandats</t>
  </si>
  <si>
    <t>Contributions</t>
  </si>
  <si>
    <t>Autres entreprises 
privées</t>
  </si>
  <si>
    <t xml:space="preserve">Secteur public </t>
  </si>
  <si>
    <t xml:space="preserve">Autres organismes </t>
  </si>
  <si>
    <t>Total 
mandats</t>
  </si>
  <si>
    <t>Total 
contributions</t>
  </si>
  <si>
    <t xml:space="preserve">En Suisse </t>
  </si>
  <si>
    <t>Institutions publiques</t>
  </si>
  <si>
    <t>Lettonie</t>
  </si>
  <si>
    <r>
      <rPr>
        <u/>
        <sz val="8"/>
        <rFont val="Arial"/>
        <family val="2"/>
      </rPr>
      <t>Remarque:</t>
    </r>
    <r>
      <rPr>
        <sz val="8"/>
        <rFont val="Arial"/>
        <family val="2"/>
      </rPr>
      <t xml:space="preserve"> Les dépenses extra-muros sont composées de mandats et des contributions de R-D.
Jusqu’en 2015, seuls les mandats sont ventilés par bénéficiaires ; toutes les contributions de R-D sont enregistrées sous « Autres organismes en Suisse ».
Depuis 2015, la ventilation des contributions entre bénéficiaires est possible et réalisée.
</t>
    </r>
  </si>
  <si>
    <t>2017</t>
  </si>
  <si>
    <t>Dépenses intra-muros de R-D, selon la branche d'activité de R-D et la taille de l'entreprise, en 2008</t>
  </si>
  <si>
    <t>Dépenses intra-muros de R-D, selon la branche d'activité de R-D et la taille de l'entreprise, en 2004</t>
  </si>
  <si>
    <t>Dépenses intra-muros de R-D, selon la branche d'activité de R-D et la taille de l'entreprise, en 2000</t>
  </si>
  <si>
    <t>Dépenses intra-muros de R-D, selon la branche d'activité de R-D et le type de recherche, en 2008</t>
  </si>
  <si>
    <t>Dépenses intra-muros de R-D selon la branche d'activité de R-D et le type de recherche, en 2004</t>
  </si>
  <si>
    <t>Dépenses intra-muros de R-D selon la branche d'activité de R-D et le type de recherche, en 2000</t>
  </si>
  <si>
    <t>Dépenses intra-muros de R-D, selon la branche d'activité de R-D et la nature des dépenses, en 2008</t>
  </si>
  <si>
    <t>Dépenses intra-muros de R-D, selon la branche d'activité de R-D et la nature des dépenses, en 2004</t>
  </si>
  <si>
    <t>Dépenses intra-muros de R-D, selon la branche d'activité de R-D et la nature des dépenses, en 2000</t>
  </si>
  <si>
    <t>Dépenses intra-muros de R-D, selon la branche d'activité de R-D et le but, en 2008</t>
  </si>
  <si>
    <t>Dépenses intra-muros de R-D, selon la branche d'activité de R-D et le but, en 2004</t>
  </si>
  <si>
    <t>Dépenses intra-muros de R-D, selon la branche d'activité de R-D et le but, en 2000</t>
  </si>
  <si>
    <t>Dépenses intra-muros de R-D, selon la branche d'activité de R-D et la source de financement, en 2008</t>
  </si>
  <si>
    <t>Dépenses intra-muros de R-D, selon la branche d'activité de R-D et la source de financement, en 2004</t>
  </si>
  <si>
    <t>Dépenses intra-muros de R-D, selon la branche d'activité de R-D et la source de financement, en 2000</t>
  </si>
  <si>
    <t>Dépenses intra-muros de R-D, selon la branche d'activité de R-D et la région, en 2008</t>
  </si>
  <si>
    <t>2015-2017</t>
  </si>
  <si>
    <t>2012</t>
  </si>
  <si>
    <t>Suisse</t>
  </si>
  <si>
    <t>Source: OFS – Recherche et développement (R-D) dans les entreprises privées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</si>
  <si>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permettre une interprétation économique adéquate des résultats, l'OFS a introduit en 2012 deux ventilations
    des dépenses intra-muros de R-D selon la branche: ventilation par branche d'activité de R-D (branche exécutant la 
    R-D) et par branche bénéficiaire (branche utilisant la R-D pour sa production).</t>
    </r>
  </si>
  <si>
    <t>Lituanie</t>
  </si>
  <si>
    <t>Set 202 : Input S-T</t>
  </si>
  <si>
    <t>2017-2019</t>
  </si>
  <si>
    <t>Colombie</t>
  </si>
  <si>
    <r>
      <t>Autres</t>
    </r>
    <r>
      <rPr>
        <vertAlign val="superscript"/>
        <sz val="8"/>
        <rFont val="Arial"/>
        <family val="2"/>
      </rPr>
      <t xml:space="preserve"> </t>
    </r>
  </si>
  <si>
    <t>Production et technologie industrielles</t>
  </si>
  <si>
    <r>
      <t xml:space="preserve">En % du PIB </t>
    </r>
    <r>
      <rPr>
        <vertAlign val="superscript"/>
        <sz val="8"/>
        <rFont val="Arial"/>
        <family val="2"/>
      </rPr>
      <t>2</t>
    </r>
  </si>
  <si>
    <r>
      <t xml:space="preserve">Suisse </t>
    </r>
    <r>
      <rPr>
        <b/>
        <vertAlign val="superscript"/>
        <sz val="8"/>
        <rFont val="Arial"/>
        <family val="2"/>
      </rPr>
      <t>1</t>
    </r>
  </si>
  <si>
    <t>2019</t>
  </si>
  <si>
    <r>
      <t xml:space="preserve">UE </t>
    </r>
    <r>
      <rPr>
        <vertAlign val="superscript"/>
        <sz val="8"/>
        <color indexed="23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</si>
  <si>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Composition de l'UE au 1.2.2020</t>
    </r>
  </si>
  <si>
    <r>
      <t xml:space="preserve">UE </t>
    </r>
    <r>
      <rPr>
        <vertAlign val="superscript"/>
        <sz val="8"/>
        <color indexed="23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</si>
  <si>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Composition de l'UE au 1.2.2020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</si>
  <si>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Composition de l'UE au 1.2.2020</t>
    </r>
  </si>
  <si>
    <r>
      <t xml:space="preserve">UE </t>
    </r>
    <r>
      <rPr>
        <vertAlign val="superscript"/>
        <sz val="8"/>
        <rFont val="Arial"/>
        <family val="2"/>
      </rPr>
      <t>2</t>
    </r>
  </si>
  <si>
    <r>
      <t>TIC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services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</si>
  <si>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TIC: Technologies de l'information et de la communication.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</si>
  <si>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permettre une interprétation économique adéquate des résultats, l'OFS a introduit en 2012 deux ventilations des dépenses intra-muros de R-D
    selon la branche: ventilation par branche d'activité de R-D (branche exécutant la R-D) et par branche bénéficiaire (branche utilisant la R-D pour sa
    production).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</si>
  <si>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TIC: Technologies de l'information et de la communication.</t>
    </r>
  </si>
  <si>
    <r>
      <t xml:space="preserve">Branche bénéficiaire </t>
    </r>
    <r>
      <rPr>
        <b/>
        <vertAlign val="superscript"/>
        <sz val="8"/>
        <rFont val="Arial"/>
        <family val="2"/>
      </rPr>
      <t>1</t>
    </r>
  </si>
  <si>
    <t>© 2022 OFS-BFS-UST / WSA</t>
  </si>
  <si>
    <r>
      <t xml:space="preserve">Dépenses intra-muros de R-D, de 2000 à 2021 </t>
    </r>
    <r>
      <rPr>
        <b/>
        <vertAlign val="superscript"/>
        <sz val="9"/>
        <rFont val="Arial"/>
        <family val="2"/>
      </rPr>
      <t>1</t>
    </r>
  </si>
  <si>
    <t>Dépenses intra-muros de R-D, selon la branche d'activité de R-D, en 2021</t>
  </si>
  <si>
    <t>Dépenses intra-muros de R-D, selon le but de R-D, en 2021</t>
  </si>
  <si>
    <t>2021</t>
  </si>
  <si>
    <t>Dépenses intra-muros de R-D, selon la région, en 2021</t>
  </si>
  <si>
    <r>
      <t xml:space="preserve">Dépenses intra-muros de R-D, selon la région, de 2008 à 2021 </t>
    </r>
    <r>
      <rPr>
        <b/>
        <vertAlign val="superscript"/>
        <sz val="9"/>
        <rFont val="Arial"/>
        <family val="2"/>
      </rPr>
      <t>1</t>
    </r>
  </si>
  <si>
    <r>
      <t xml:space="preserve">Dépenses intra-muros de R-D, selon le type de recherche, de 2000 à 2021 </t>
    </r>
    <r>
      <rPr>
        <b/>
        <vertAlign val="superscript"/>
        <sz val="9"/>
        <rFont val="Arial"/>
        <family val="2"/>
      </rPr>
      <t>1</t>
    </r>
  </si>
  <si>
    <r>
      <t xml:space="preserve">Dépenses intra-muros de R-D, selon la branche d'activité de R-D et la branche bénéficiaire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en 2021</t>
    </r>
  </si>
  <si>
    <t>Dépenses intra-muros de R-D, selon la branche d'activité de R-D et la taille de l'entreprise, en 2021</t>
  </si>
  <si>
    <t>Dépenses intra-muros de R-D, selon la branche d'activité de R-D et la taille de l'entreprise, de 2000 à 2021</t>
  </si>
  <si>
    <t>Dépenses intra-muros de R-D, selon la branche d'activité de R-D et le type de recherche, de 2000 à 2021</t>
  </si>
  <si>
    <t>Dépenses intra-muros de R-D, selon la branche d'activité de R-D et le type de recherche, en 2021</t>
  </si>
  <si>
    <t>Dépenses intra-muros de R-D, selon la branche d'activité de R-D et la nature des dépenses, de 2000 à 2021</t>
  </si>
  <si>
    <t>Dépenses intra-muros de R-D, selon la branche d'activité de R-D et la nature des dépenses, en 2021</t>
  </si>
  <si>
    <t>Dépenses intra-muros de R-D, selon la branche d'activité de R-D et le but, de 2000 à 2021</t>
  </si>
  <si>
    <t>Dépenses intra-muros de R-D, selon la branche d'activité de R-D et le but, en 2021</t>
  </si>
  <si>
    <t>Dépenses intra-muros de R-D, selon la branche d'activité de R-D et la source de financement, de 2000 à 2021</t>
  </si>
  <si>
    <t>Dépenses intra-muros de R-D, selon la branche d'activité de R-D et la source de financement, en 2021</t>
  </si>
  <si>
    <t>Dépenses intra-muros de R-D, selon la branche d'activité de R-D et la région, de 2008 à 2021</t>
  </si>
  <si>
    <t>Dépenses intra-muros de R-D, selon la branche d'activité de R-D et la région, en 2021</t>
  </si>
  <si>
    <t>2019-2021</t>
  </si>
  <si>
    <r>
      <t xml:space="preserve">Dépenses extra-muros de R-D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le bénéficiaire</t>
    </r>
    <r>
      <rPr>
        <b/>
        <vertAlign val="superscript"/>
        <sz val="9"/>
        <rFont val="Arial"/>
        <family val="2"/>
      </rPr>
      <t>,</t>
    </r>
    <r>
      <rPr>
        <b/>
        <sz val="9"/>
        <rFont val="Arial"/>
        <family val="2"/>
      </rPr>
      <t xml:space="preserve"> de 2000 à 2021 </t>
    </r>
    <r>
      <rPr>
        <b/>
        <vertAlign val="superscript"/>
        <sz val="9"/>
        <rFont val="Arial"/>
        <family val="2"/>
      </rPr>
      <t>2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</si>
  <si>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</t>
    </r>
    <r>
      <rPr>
        <b/>
        <sz val="9"/>
        <rFont val="Arial"/>
        <family val="2"/>
      </rPr>
      <t>, selon la branche d'activité de R-D, 2021</t>
    </r>
  </si>
  <si>
    <t>Dépenses extra-muros de R-D, selon la branche d'activité de R-D et le bénéficiaire, de 2000 à 2021</t>
  </si>
  <si>
    <t>Dépenses intra-muros de R-D des filiales des entreprises suisses à l'étranger, 
selon la branche d'activité de R-D,  en 2021</t>
  </si>
  <si>
    <r>
      <t xml:space="preserve">Dépenses  intra-muros de R-D et dépenses de R-D à l'étranger, de 2000 à 2021 </t>
    </r>
    <r>
      <rPr>
        <b/>
        <vertAlign val="superscript"/>
        <sz val="9"/>
        <rFont val="Arial"/>
        <family val="2"/>
      </rPr>
      <t>1</t>
    </r>
  </si>
  <si>
    <r>
      <t>Dépenses intérieures brutes de R-D du secteur des entreprises privées (DIRDE), comparaison internationale, de 2004 à 2021</t>
    </r>
    <r>
      <rPr>
        <b/>
        <vertAlign val="superscript"/>
        <sz val="9"/>
        <rFont val="Arial"/>
        <family val="2"/>
      </rPr>
      <t>1</t>
    </r>
  </si>
  <si>
    <t>Dépenses intérieures brutes de recherche et développement (R-D) du secteur des entreprises privées (DIRDE), comparaison internationale, de 1998 à 2021</t>
  </si>
  <si>
    <t>Dépenses intérieures brutes de R-D du secteur des entreprises privées (DIRDE), comparaison internationale, de 1998 à 2021</t>
  </si>
  <si>
    <r>
      <t>Dépenses intra-muros de R-D, selon la branche bénéficiaire</t>
    </r>
    <r>
      <rPr>
        <b/>
        <vertAlign val="superscript"/>
        <sz val="9"/>
        <rFont val="Arial"/>
        <family val="2"/>
      </rPr>
      <t xml:space="preserve"> 1</t>
    </r>
    <r>
      <rPr>
        <b/>
        <sz val="9"/>
        <rFont val="Arial"/>
        <family val="2"/>
      </rPr>
      <t>, en 2021</t>
    </r>
  </si>
  <si>
    <t>évolution de 2000 à 2021</t>
  </si>
  <si>
    <t>selon la branche d'activité de R-D, en 2021</t>
  </si>
  <si>
    <t>selon la branche d'activité de R-D, de 2000 à 2021</t>
  </si>
  <si>
    <t>selon la branche bénéficiaire, en 2021</t>
  </si>
  <si>
    <t>selon la branche bénéficiaire, de 2012 à 2021</t>
  </si>
  <si>
    <t>selon le but de R-D, en 2021</t>
  </si>
  <si>
    <t>selon le but de R-D, de 2000 à 2021</t>
  </si>
  <si>
    <t>selon la région, en 2021</t>
  </si>
  <si>
    <t>selon la région, de 2008 à 2021</t>
  </si>
  <si>
    <t>selon le type de recherche, de 2000 à 2021</t>
  </si>
  <si>
    <t>selon la nature des dépenses, de 2000 à 2021</t>
  </si>
  <si>
    <t>selon la source de financement, de 2000 à 2021</t>
  </si>
  <si>
    <t>selon branche d'activité de R-D et la branche bénéficiaire, en 2021</t>
  </si>
  <si>
    <t>selon la branche d'activité de R-D et la taille de l'entreprise, de 2000 à 2021</t>
  </si>
  <si>
    <t>selon la branche d'activité de R-D et le type de recherche, de 2000 à 2021</t>
  </si>
  <si>
    <t>selon la branche d'activité de R-D et la nature des dépenses, de 2000 à 2021</t>
  </si>
  <si>
    <t>selon la branche d'activité de R-D et  le but de R-D, de 2000 à 2021</t>
  </si>
  <si>
    <t>selon la branche d'activité de R-D et la source de financement, de 2000 à 2021</t>
  </si>
  <si>
    <t>selon la branche d'activité de R-D et la région, de 2008 à 2021</t>
  </si>
  <si>
    <t>selon la branche d'activité de R-D et la technologie, de 2000 à 2021</t>
  </si>
  <si>
    <t>selon le bénéficiaire, de 2000 à 2021</t>
  </si>
  <si>
    <t>selon la branche d'activité de R-D et le bénéficiaire, de 2000 à 2021</t>
  </si>
  <si>
    <t>Dépenses intra-muros de R-D et dépenses de R-D à l'étranger, de 2000 à 2021</t>
  </si>
  <si>
    <t>comparaison internationale, de 2004 à 2021</t>
  </si>
  <si>
    <t>comparaison internationale, de 1998 à 2021 (en % du PIB)</t>
  </si>
  <si>
    <t>comparaison internationale, de 1998 à 2021 (en % de la DIRD)</t>
  </si>
  <si>
    <t>Source: OCDE, banque de données PIST, Division STI / EAS, Paris, septembre 2022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</si>
  <si>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Le PIB a été révisé en août 2022 sur l'ensemble de la période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</si>
  <si>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 de la dernière collecte de données, des entreprises ont rectifié les réponses apportées à l'enquête précédente, ce qui a nécessité la révision des données 2019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</si>
  <si>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Données révisées pour 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</si>
  <si>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 de la dernière collecte de données, des entreprises ont rectifié les réponses apportées à l'enquête
  précédente, ce qui a nécessité la révision des données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</si>
  <si>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</si>
  <si>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 de la dernière collecte de données, des entreprises ont rectifié les réponses apportées à l'enquête précédente, ce qui a nécessité la 
  révision des données 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</si>
  <si>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 de la dernière collecte de données, des entreprises ont rectifié les réponses apportées à l'enquête précédente, ce qui a nécessité la révision des données 2019</t>
    </r>
  </si>
  <si>
    <t>Dépenses intra-muros de R-D, selon la branche d'activité de R-D et la taille de l'entreprise, en 2017</t>
  </si>
  <si>
    <t>Dépenses intra-muros de R-D, selon la branche d'activité de R-D et la taille de l'entreprise, en 2015</t>
  </si>
  <si>
    <t>Dépenses intra-muros de R-D, selon la branche d'activité de R-D et la taille de l'entreprise, en 2012</t>
  </si>
  <si>
    <t>Dépenses intra-muros de R-D, selon la branche d'activité de R-D et le type de recherche, en 2017</t>
  </si>
  <si>
    <t>Dépenses intra-muros de R-D, selon la branche d'activité de R-D et le type de recherche, en 2015</t>
  </si>
  <si>
    <t>Dépenses intra-muros de R-D, selon la branche d'activité de R-D et le type de recherche, en 2012</t>
  </si>
  <si>
    <t>Dépenses intra-muros de R-D, selon la branche d'activité de R-D et la nature des dépenses, en 2017</t>
  </si>
  <si>
    <t>Dépenses intra-muros de R-D, selon la branche d'activité de R-D et la nature des dépenses, en 2015</t>
  </si>
  <si>
    <t>Dépenses intra-muros de R-D, selon la branche d'activité de R-D et la nature des dépenses, en 2012</t>
  </si>
  <si>
    <t>Dépenses intra-muros de R-D, selon la branche d'activité de R-D et le but, en 2017</t>
  </si>
  <si>
    <t>Dépenses intra-muros de R-D, selon la branche d'activité de R-D et le but, en 2015</t>
  </si>
  <si>
    <t>Dépenses intra-muros de R-D, selon la branche d'activité de R-D et le but, en 2012</t>
  </si>
  <si>
    <t>Dépenses intra-muros de R-D, selon la branche d'activité de R-D et la source de financement, en 2017</t>
  </si>
  <si>
    <t>Dépenses intra-muros de R-D, selon la branche d'activité de R-D et la source de financement, en 2015</t>
  </si>
  <si>
    <t>Dépenses intra-muros de R-D, selon la branche d'activité de R-D et la source de financement, en 2012</t>
  </si>
  <si>
    <t>Dépenses intra-muros de R-D, selon la branche d'activité de R-D et la région, en 2017</t>
  </si>
  <si>
    <t>Dépenses intra-muros de R-D, selon la branche d'activité de R-D et la région, en 2015</t>
  </si>
  <si>
    <t>Dépenses intra-muros de R-D, selon la branche d'activité de R-D et la région, en 2012</t>
  </si>
  <si>
    <r>
      <rPr>
        <vertAlign val="superscript"/>
        <sz val="8"/>
        <rFont val="Arial"/>
        <family val="2"/>
      </rPr>
      <t xml:space="preserve">1    </t>
    </r>
    <r>
      <rPr>
        <sz val="8"/>
        <rFont val="Arial"/>
        <family val="2"/>
      </rPr>
      <t>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</si>
  <si>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Lors de la dernière collecte de données, des entreprises ont rectifié les réponses apportées à l'enquête précédente, 
    ce qui a nécessité la révision des données 2019</t>
    </r>
  </si>
  <si>
    <r>
      <t xml:space="preserve">Dépenses intra-muros de R-D, selon la branche d'activité de R-D, de 2000 à 2021 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</si>
  <si>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Lors de la dernière collecte de données, des entreprises ont rectifié les réponses apportées à l'enquête précédente, ce qui a nécessité la révision des données 2019</t>
    </r>
  </si>
  <si>
    <r>
      <t>Dépenses intra-muros de R-D, selon la branche bénéficiaire</t>
    </r>
    <r>
      <rPr>
        <b/>
        <vertAlign val="superscript"/>
        <sz val="9"/>
        <rFont val="Arial"/>
        <family val="2"/>
      </rPr>
      <t xml:space="preserve"> 1</t>
    </r>
    <r>
      <rPr>
        <b/>
        <sz val="9"/>
        <rFont val="Arial"/>
        <family val="2"/>
      </rPr>
      <t xml:space="preserve">, de 2012 à 2021 </t>
    </r>
    <r>
      <rPr>
        <b/>
        <vertAlign val="superscript"/>
        <sz val="9"/>
        <rFont val="Arial"/>
        <family val="2"/>
      </rPr>
      <t>2</t>
    </r>
  </si>
  <si>
    <r>
      <t>TIC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- fabrication</t>
    </r>
  </si>
  <si>
    <r>
      <t>TIC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- services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</si>
  <si>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TIC: Technologies de l'information et de la communication.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</si>
  <si>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permettre une interprétation économique adéquate des résultats, l'OFS a introduit en 2012 deux ventilations des dépenses intra-muros 
    de R-D selon 
    la branche: ventilation par branche d'activité de R-D (branche exécutant la R-D) et par branche bénéficiaire (branche utilisant la R-D pour sa production).</t>
    </r>
  </si>
  <si>
    <r>
      <t xml:space="preserve">2  </t>
    </r>
    <r>
      <rPr>
        <sz val="8"/>
        <rFont val="Arial"/>
        <family val="2"/>
      </rPr>
      <t xml:space="preserve"> 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</si>
  <si>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 2008, le but "Agriculture" est inclus dans "Autres buts".</t>
    </r>
  </si>
  <si>
    <r>
      <t xml:space="preserve">Dépenses intra-muros de R-D, selon le but de R-D, de 2000 à 2021 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</si>
  <si>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Depuis 2004, le calcul des dépenses intra-muros de R-D a légèrement changé: En plus des dépenses pour le personnel de R-D et des autres 
   dépenses courantes de R-D, on additionne les dépenses d'investissements de R-D (au lieu des amortissements de R-D comme en 2000).</t>
    </r>
  </si>
  <si>
    <r>
      <t>Dépenses d'investissements de R-D</t>
    </r>
    <r>
      <rPr>
        <vertAlign val="superscript"/>
        <sz val="8"/>
        <rFont val="Arial"/>
        <family val="2"/>
      </rPr>
      <t>2</t>
    </r>
  </si>
  <si>
    <r>
      <t xml:space="preserve">Dépenses intra-muros de R-D, selon la nature des dépenses, de 2000 à 2021 </t>
    </r>
    <r>
      <rPr>
        <b/>
        <vertAlign val="superscript"/>
        <sz val="9"/>
        <rFont val="Arial"/>
        <family val="2"/>
      </rPr>
      <t>1</t>
    </r>
  </si>
  <si>
    <r>
      <t xml:space="preserve">Dépenses intra-muros de R-D, selon la source de financement, de 2000 à 2021 </t>
    </r>
    <r>
      <rPr>
        <b/>
        <vertAlign val="superscript"/>
        <sz val="9"/>
        <rFont val="Arial"/>
        <family val="2"/>
      </rPr>
      <t>1</t>
    </r>
  </si>
  <si>
    <r>
      <t>Hautes écoles en Suisse</t>
    </r>
    <r>
      <rPr>
        <vertAlign val="superscript"/>
        <sz val="8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</si>
  <si>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 2000, la catégorie "Hautes écoles en Suisse" est incluse dans la catégorie "Autres organismes en Suisse".</t>
    </r>
  </si>
  <si>
    <r>
      <t xml:space="preserve">Dépenses intra-muros de R-D en biotechnologie, selon la branche d'activité de R-D, de 2000 à 2021 </t>
    </r>
    <r>
      <rPr>
        <b/>
        <vertAlign val="superscript"/>
        <sz val="9"/>
        <rFont val="Arial"/>
        <family val="2"/>
      </rPr>
      <t>1</t>
    </r>
  </si>
  <si>
    <r>
      <t xml:space="preserve">Secteur technologique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</si>
  <si>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 Branches d'activité du secteur technologique : « Instruments haute technologie », « TIC*-fabrication » et « TIC*-services »</t>
    </r>
  </si>
  <si>
    <r>
      <t xml:space="preserve">Dépenses intra-muros de R-D en logiciels, selon la branche d'activité de R-D, de 2008 à 2021 </t>
    </r>
    <r>
      <rPr>
        <b/>
        <vertAlign val="superscript"/>
        <sz val="9"/>
        <rFont val="Arial"/>
        <family val="2"/>
      </rPr>
      <t>1</t>
    </r>
  </si>
  <si>
    <r>
      <t xml:space="preserve">Dépenses intra-muros de R-D en nanotechnologie, selon la branche d'activité de R-D, de 2004 à 2021 </t>
    </r>
    <r>
      <rPr>
        <b/>
        <vertAlign val="superscript"/>
        <sz val="9"/>
        <rFont val="Arial"/>
        <family val="2"/>
      </rPr>
      <t>1</t>
    </r>
  </si>
  <si>
    <r>
      <t xml:space="preserve">Dépenses intra-muros de R-D,  selon la branche d'activité de R-D et la technologie, de 2000 à 2021 </t>
    </r>
    <r>
      <rPr>
        <b/>
        <vertAlign val="superscript"/>
        <sz val="9"/>
        <rFont val="Arial"/>
        <family val="2"/>
      </rPr>
      <t>1</t>
    </r>
  </si>
  <si>
    <r>
      <t xml:space="preserve">Dépenses extra-muros de R-D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, selon la branche d'activité de R-D, de 2000 à 2021 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</si>
  <si>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   </t>
    </r>
    <r>
      <rPr>
        <sz val="8"/>
        <rFont val="Arial"/>
        <family val="2"/>
      </rPr>
      <t>Les dépenses pour les achats de brevets et licences ne sont pas incluses dans les dépenses extra-muros de R-D.</t>
    </r>
  </si>
  <si>
    <r>
      <rPr>
        <vertAlign val="superscript"/>
        <sz val="8"/>
        <rFont val="Arial"/>
        <family val="2"/>
      </rPr>
      <t xml:space="preserve">2   </t>
    </r>
    <r>
      <rPr>
        <sz val="8"/>
        <rFont val="Arial"/>
        <family val="2"/>
      </rPr>
      <t>Lors de la dernière collecte de données, des entreprises ont rectifié les réponses apportées à l'enquête précédente, ce qui a nécessité la révision des données 2019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</si>
  <si>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2021</t>
    </r>
  </si>
  <si>
    <r>
      <rPr>
        <vertAlign val="superscript"/>
        <sz val="8"/>
        <rFont val="Arial"/>
        <family val="2"/>
      </rPr>
      <t xml:space="preserve">1    </t>
    </r>
    <r>
      <rPr>
        <sz val="8"/>
        <rFont val="Arial"/>
        <family val="2"/>
      </rPr>
      <t>Les dépenses pour les achats de brevets et licences ne sont plus incluses dans les dépenses extra-muros de R-D.</t>
    </r>
  </si>
  <si>
    <r>
      <rPr>
        <vertAlign val="superscript"/>
        <sz val="8"/>
        <rFont val="Arial"/>
        <family val="2"/>
      </rPr>
      <t xml:space="preserve">2    </t>
    </r>
    <r>
      <rPr>
        <sz val="8"/>
        <rFont val="Arial"/>
        <family val="2"/>
      </rPr>
      <t>TIC: Technologies de l'information et de la communication.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</si>
  <si>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2017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</si>
  <si>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2015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</si>
  <si>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2012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</si>
  <si>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2000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</si>
  <si>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2004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</si>
  <si>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2008</t>
    </r>
  </si>
  <si>
    <r>
      <t xml:space="preserve">Dépenses intra-muros de R-D des filiales des entreprises suisses à l'étranger, 
selon la branche d'activité de R-D,  de 2000 à 2021 </t>
    </r>
    <r>
      <rPr>
        <b/>
        <vertAlign val="superscript"/>
        <sz val="9"/>
        <rFont val="Arial"/>
        <family val="2"/>
      </rPr>
      <t>1</t>
    </r>
  </si>
  <si>
    <r>
      <t xml:space="preserve">1   </t>
    </r>
    <r>
      <rPr>
        <sz val="8"/>
        <rFont val="Arial"/>
        <family val="2"/>
      </rPr>
      <t>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</si>
  <si>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 TIC: Technologies de l'information et de la communication.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</si>
  <si>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TIC: Technologies de l'information et de la communication.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</si>
  <si>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TIC: Technologies de l'information et de la communication.</t>
    </r>
  </si>
  <si>
    <r>
      <t>Dépenses intra-muros de R-D, selon la branche d'activité de R-D et la taille de l'entreprise, en 2019</t>
    </r>
    <r>
      <rPr>
        <b/>
        <vertAlign val="superscript"/>
        <sz val="9"/>
        <rFont val="Arial"/>
        <family val="2"/>
      </rPr>
      <t>1</t>
    </r>
  </si>
  <si>
    <r>
      <t>Dépenses intra-muros de R-D, selon la branche d'activité de R-D et le type de recherche, en 2019</t>
    </r>
    <r>
      <rPr>
        <b/>
        <vertAlign val="superscript"/>
        <sz val="9"/>
        <rFont val="Arial"/>
        <family val="2"/>
      </rPr>
      <t>1</t>
    </r>
  </si>
  <si>
    <r>
      <t>Dépenses intra-muros de R-D, selon la branche d'activité de R-D et la nature des dépenses, en 2019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</si>
  <si>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</si>
  <si>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Depuis 2004, le calcul des dépenses intra-muros de R-D a légèrement changé: En plus des dépenses pour le personnel de R-D et des autres dépenses
   courantes de R-D, on additionne les dépenses d'investissements de R-D (au lieu des amortissements de R-D comme en 2000).</t>
    </r>
  </si>
  <si>
    <r>
      <t xml:space="preserve">Dépenses d'investis-sements 
de R-D </t>
    </r>
    <r>
      <rPr>
        <b/>
        <vertAlign val="superscript"/>
        <sz val="8"/>
        <rFont val="Arial"/>
        <family val="2"/>
      </rPr>
      <t>3</t>
    </r>
  </si>
  <si>
    <r>
      <t>Dépenses intra-muros de R-D, selon la branche d'activité de R-D et le but, en 2019</t>
    </r>
    <r>
      <rPr>
        <b/>
        <vertAlign val="superscript"/>
        <sz val="9"/>
        <rFont val="Arial"/>
        <family val="2"/>
      </rPr>
      <t>1</t>
    </r>
  </si>
  <si>
    <r>
      <t>Dépenses intra-muros de R-D, selon la branche d'activité de R-D et la source de financement, en 2019</t>
    </r>
    <r>
      <rPr>
        <b/>
        <vertAlign val="superscript"/>
        <sz val="9"/>
        <rFont val="Arial"/>
        <family val="2"/>
      </rPr>
      <t>1</t>
    </r>
  </si>
  <si>
    <r>
      <t>Dépenses intra-muros de R-D, selon la branche d'activité de R-D et la région, en 2019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</si>
  <si>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      2</t>
    </r>
    <r>
      <rPr>
        <sz val="8"/>
        <rFont val="Arial"/>
        <family val="2"/>
      </rPr>
      <t xml:space="preserve">  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</si>
  <si>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 xml:space="preserve">3    </t>
    </r>
    <r>
      <rPr>
        <sz val="8"/>
        <rFont val="Arial"/>
        <family val="2"/>
      </rPr>
      <t>TIC: Technologies de l'information et de la communication.</t>
    </r>
  </si>
  <si>
    <r>
      <t>Dépenses extra-muros de R-D</t>
    </r>
    <r>
      <rPr>
        <b/>
        <vertAlign val="superscript"/>
        <sz val="9"/>
        <rFont val="Arial"/>
        <family val="2"/>
      </rPr>
      <t xml:space="preserve"> 1,</t>
    </r>
    <r>
      <rPr>
        <b/>
        <sz val="9"/>
        <rFont val="Arial"/>
        <family val="2"/>
      </rPr>
      <t xml:space="preserve"> selon la branche d'activité de R-D et le bénéficiaire, en 2019</t>
    </r>
    <r>
      <rPr>
        <b/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</si>
</sst>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#\ \ ##0"/>
    <numFmt numFmtId="165" formatCode="#\ ###\ ##0"/>
    <numFmt numFmtId="166" formatCode="0.0"/>
    <numFmt numFmtId="167" formatCode="0_)"/>
    <numFmt numFmtId="168" formatCode="0.0%"/>
    <numFmt numFmtId="169" formatCode="0.000"/>
    <numFmt numFmtId="170" formatCode="#,##0.0"/>
    <numFmt numFmtId="171" formatCode="#\ ###\ ##0__;\-#\ ###\ ##0__;..__;@__"/>
    <numFmt numFmtId="172" formatCode="#\ ###\ ##0.00__;\-#\ ###\ ##0.00__;..__;@__"/>
    <numFmt numFmtId="173" formatCode="#\ ###\ ##0__;\-#\ ###\ ##0__;\-__;@__"/>
    <numFmt numFmtId="174" formatCode="#\ ###\ ##0.0__;\-#\ ###\ ##0.0__;..__;@__"/>
    <numFmt numFmtId="175" formatCode="0_ ;\-0\ "/>
    <numFmt numFmtId="176" formatCode="0.0_ ;\-0.0\ "/>
    <numFmt numFmtId="177" formatCode="#.0\ ###\ ##0"/>
    <numFmt numFmtId="178" formatCode="0.00_ ;\-0.00\ "/>
    <numFmt numFmtId="179" formatCode=".\ \ #__;\-.\ \ #__;\-__;@_ⴆ"/>
    <numFmt numFmtId="180" formatCode="####0.0000"/>
    <numFmt numFmtId="181" formatCode="0.0000_ ;\-0.0000\ "/>
    <numFmt numFmtId="182" formatCode="0.0000"/>
    <numFmt numFmtId="183" formatCode="#,##0.0000"/>
    <numFmt numFmtId="184" formatCode="#.00\ ###\ ##0"/>
    <numFmt numFmtId="185" formatCode="#,##0.000"/>
    <numFmt numFmtId="186" formatCode="0.000_ ;\-0.000\ "/>
    <numFmt numFmtId="187" formatCode="#.0\ ###\ ##0__;\-#.0\ ###\ ##0__;\-__;@__"/>
  </numFmts>
  <fonts count="6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7.5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sz val="8"/>
      <name val="Arial"/>
      <family val="2"/>
    </font>
    <font>
      <b/>
      <u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23"/>
      <name val="Arial"/>
      <family val="2"/>
    </font>
    <font>
      <sz val="7.5"/>
      <color indexed="23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9"/>
      <name val="Helvetic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u/>
      <sz val="8"/>
      <name val="Arial"/>
      <family val="2"/>
    </font>
    <font>
      <sz val="11"/>
      <color rgb="FF141414"/>
      <name val="Segoe UI"/>
      <family val="2"/>
    </font>
    <font>
      <vertAlign val="superscript"/>
      <sz val="8"/>
      <color indexed="23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5" fillId="0" borderId="2" applyNumberFormat="0" applyFill="0" applyAlignment="0" applyProtection="0"/>
    <xf numFmtId="0" fontId="3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0" fontId="6" fillId="22" borderId="4" applyNumberFormat="0" applyFont="0" applyAlignment="0" applyProtection="0"/>
    <xf numFmtId="0" fontId="37" fillId="20" borderId="8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3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0" xfId="0" applyFont="1" applyBorder="1"/>
    <xf numFmtId="0" fontId="3" fillId="0" borderId="10" xfId="0" applyFont="1" applyBorder="1"/>
    <xf numFmtId="0" fontId="3" fillId="0" borderId="0" xfId="0" applyFont="1"/>
    <xf numFmtId="0" fontId="8" fillId="0" borderId="11" xfId="0" applyFont="1" applyBorder="1"/>
    <xf numFmtId="0" fontId="3" fillId="0" borderId="11" xfId="0" applyFont="1" applyBorder="1"/>
    <xf numFmtId="0" fontId="3" fillId="0" borderId="0" xfId="0" applyFont="1" applyBorder="1"/>
    <xf numFmtId="1" fontId="3" fillId="0" borderId="0" xfId="0" applyNumberFormat="1" applyFont="1" applyBorder="1"/>
    <xf numFmtId="0" fontId="10" fillId="0" borderId="0" xfId="0" applyFont="1"/>
    <xf numFmtId="0" fontId="7" fillId="0" borderId="10" xfId="0" applyFont="1" applyBorder="1"/>
    <xf numFmtId="0" fontId="8" fillId="0" borderId="10" xfId="0" applyFont="1" applyBorder="1"/>
    <xf numFmtId="0" fontId="8" fillId="0" borderId="0" xfId="0" applyFont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" fontId="8" fillId="0" borderId="0" xfId="0" applyNumberFormat="1" applyFont="1" applyBorder="1"/>
    <xf numFmtId="165" fontId="8" fillId="0" borderId="0" xfId="0" applyNumberFormat="1" applyFont="1" applyBorder="1"/>
    <xf numFmtId="2" fontId="8" fillId="0" borderId="0" xfId="0" applyNumberFormat="1" applyFont="1" applyBorder="1"/>
    <xf numFmtId="0" fontId="8" fillId="0" borderId="0" xfId="0" applyFont="1" applyBorder="1" applyAlignment="1">
      <alignment horizontal="left" indent="1"/>
    </xf>
    <xf numFmtId="0" fontId="11" fillId="0" borderId="0" xfId="0" applyFont="1"/>
    <xf numFmtId="3" fontId="8" fillId="0" borderId="0" xfId="0" applyNumberFormat="1" applyFont="1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/>
    <xf numFmtId="1" fontId="8" fillId="0" borderId="10" xfId="0" applyNumberFormat="1" applyFont="1" applyBorder="1"/>
    <xf numFmtId="0" fontId="8" fillId="0" borderId="0" xfId="0" applyFont="1" applyAlignment="1">
      <alignment wrapText="1"/>
    </xf>
    <xf numFmtId="3" fontId="8" fillId="0" borderId="0" xfId="0" applyNumberFormat="1" applyFont="1"/>
    <xf numFmtId="0" fontId="6" fillId="0" borderId="0" xfId="0" applyFont="1" applyBorder="1"/>
    <xf numFmtId="0" fontId="12" fillId="0" borderId="0" xfId="0" applyFont="1" applyBorder="1"/>
    <xf numFmtId="0" fontId="7" fillId="0" borderId="0" xfId="0" applyFont="1" applyAlignment="1">
      <alignment horizontal="left"/>
    </xf>
    <xf numFmtId="0" fontId="11" fillId="0" borderId="0" xfId="0" applyFont="1" applyBorder="1"/>
    <xf numFmtId="0" fontId="4" fillId="0" borderId="10" xfId="0" applyFont="1" applyBorder="1"/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" fontId="8" fillId="0" borderId="10" xfId="0" applyNumberFormat="1" applyFont="1" applyBorder="1" applyAlignment="1"/>
    <xf numFmtId="3" fontId="8" fillId="0" borderId="0" xfId="0" applyNumberFormat="1" applyFont="1" applyBorder="1" applyAlignment="1"/>
    <xf numFmtId="3" fontId="8" fillId="0" borderId="10" xfId="0" applyNumberFormat="1" applyFont="1" applyBorder="1"/>
    <xf numFmtId="0" fontId="4" fillId="0" borderId="0" xfId="0" applyFont="1" applyBorder="1"/>
    <xf numFmtId="0" fontId="0" fillId="0" borderId="0" xfId="0" applyBorder="1" applyAlignment="1"/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8" fillId="0" borderId="0" xfId="0" applyFont="1" applyAlignment="1"/>
    <xf numFmtId="0" fontId="0" fillId="0" borderId="10" xfId="0" applyBorder="1"/>
    <xf numFmtId="0" fontId="0" fillId="0" borderId="11" xfId="0" applyBorder="1"/>
    <xf numFmtId="0" fontId="8" fillId="0" borderId="0" xfId="0" applyFont="1" applyFill="1" applyBorder="1"/>
    <xf numFmtId="0" fontId="8" fillId="0" borderId="11" xfId="0" applyFont="1" applyBorder="1" applyAlignment="1">
      <alignment horizontal="center" vertical="center"/>
    </xf>
    <xf numFmtId="3" fontId="8" fillId="0" borderId="0" xfId="0" applyNumberFormat="1" applyFont="1" applyAlignment="1"/>
    <xf numFmtId="1" fontId="4" fillId="0" borderId="0" xfId="0" applyNumberFormat="1" applyFont="1" applyBorder="1"/>
    <xf numFmtId="3" fontId="8" fillId="0" borderId="0" xfId="0" applyNumberFormat="1" applyFont="1" applyBorder="1" applyAlignment="1">
      <alignment horizontal="left" wrapText="1" inden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9" fillId="0" borderId="11" xfId="0" applyFont="1" applyBorder="1"/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0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4" fillId="0" borderId="0" xfId="0" applyFont="1"/>
    <xf numFmtId="0" fontId="9" fillId="0" borderId="0" xfId="0" applyFont="1" applyBorder="1"/>
    <xf numFmtId="0" fontId="4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indent="1"/>
    </xf>
    <xf numFmtId="0" fontId="7" fillId="0" borderId="0" xfId="0" applyFont="1" applyBorder="1"/>
    <xf numFmtId="0" fontId="4" fillId="0" borderId="0" xfId="0" applyFont="1" applyBorder="1" applyAlignment="1">
      <alignment horizontal="left" vertical="top" wrapText="1" indent="1"/>
    </xf>
    <xf numFmtId="0" fontId="5" fillId="0" borderId="0" xfId="0" applyFont="1" applyBorder="1"/>
    <xf numFmtId="3" fontId="4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8" fillId="0" borderId="0" xfId="0" applyFont="1" applyBorder="1" applyAlignment="1">
      <alignment horizontal="left" vertical="center" indent="1"/>
    </xf>
    <xf numFmtId="165" fontId="8" fillId="0" borderId="10" xfId="0" applyNumberFormat="1" applyFont="1" applyBorder="1"/>
    <xf numFmtId="0" fontId="4" fillId="0" borderId="0" xfId="0" applyFont="1" applyBorder="1" applyAlignment="1">
      <alignment horizontal="left" vertical="top" indent="1"/>
    </xf>
    <xf numFmtId="0" fontId="8" fillId="0" borderId="0" xfId="0" applyFont="1" applyAlignment="1">
      <alignment horizontal="left" indent="1"/>
    </xf>
    <xf numFmtId="0" fontId="8" fillId="0" borderId="10" xfId="0" applyFont="1" applyBorder="1" applyAlignment="1">
      <alignment wrapText="1"/>
    </xf>
    <xf numFmtId="4" fontId="4" fillId="0" borderId="0" xfId="0" applyNumberFormat="1" applyFont="1" applyBorder="1"/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1"/>
    </xf>
    <xf numFmtId="1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 indent="1"/>
    </xf>
    <xf numFmtId="164" fontId="8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0" fillId="0" borderId="0" xfId="0" applyNumberFormat="1"/>
    <xf numFmtId="0" fontId="6" fillId="0" borderId="11" xfId="0" applyFont="1" applyBorder="1"/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/>
    <xf numFmtId="164" fontId="4" fillId="0" borderId="0" xfId="0" applyNumberFormat="1" applyFont="1" applyBorder="1"/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167" fontId="8" fillId="0" borderId="0" xfId="47" applyFont="1" applyAlignment="1" applyProtection="1">
      <alignment horizontal="right"/>
    </xf>
    <xf numFmtId="167" fontId="8" fillId="0" borderId="10" xfId="47" applyFont="1" applyBorder="1" applyAlignment="1" applyProtection="1">
      <alignment horizontal="right"/>
    </xf>
    <xf numFmtId="0" fontId="7" fillId="0" borderId="0" xfId="0" applyFont="1" applyAlignment="1"/>
    <xf numFmtId="167" fontId="11" fillId="0" borderId="0" xfId="47" applyFont="1" applyAlignment="1" applyProtection="1">
      <alignment horizontal="right"/>
    </xf>
    <xf numFmtId="0" fontId="7" fillId="0" borderId="0" xfId="0" applyFont="1" applyBorder="1" applyAlignment="1"/>
    <xf numFmtId="0" fontId="6" fillId="0" borderId="0" xfId="0" applyFont="1" applyAlignment="1">
      <alignment horizontal="right"/>
    </xf>
    <xf numFmtId="167" fontId="8" fillId="0" borderId="0" xfId="43" applyFont="1"/>
    <xf numFmtId="2" fontId="8" fillId="0" borderId="0" xfId="0" applyNumberFormat="1" applyFont="1"/>
    <xf numFmtId="2" fontId="8" fillId="0" borderId="0" xfId="0" applyNumberFormat="1" applyFont="1" applyAlignment="1">
      <alignment horizontal="right"/>
    </xf>
    <xf numFmtId="2" fontId="4" fillId="0" borderId="0" xfId="0" applyNumberFormat="1" applyFont="1"/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wrapText="1" indent="1"/>
    </xf>
    <xf numFmtId="0" fontId="0" fillId="0" borderId="0" xfId="0" applyBorder="1" applyAlignment="1">
      <alignment horizontal="left" wrapText="1"/>
    </xf>
    <xf numFmtId="0" fontId="9" fillId="0" borderId="0" xfId="0" applyFont="1"/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/>
    <xf numFmtId="0" fontId="19" fillId="0" borderId="0" xfId="35" applyFont="1" applyAlignment="1" applyProtection="1"/>
    <xf numFmtId="0" fontId="8" fillId="0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3" fontId="0" fillId="0" borderId="0" xfId="0" applyNumberFormat="1" applyBorder="1"/>
    <xf numFmtId="0" fontId="4" fillId="0" borderId="10" xfId="0" applyFont="1" applyBorder="1" applyAlignment="1">
      <alignment horizontal="left" vertical="distributed" indent="1"/>
    </xf>
    <xf numFmtId="0" fontId="4" fillId="0" borderId="0" xfId="0" applyFont="1" applyBorder="1" applyAlignment="1">
      <alignment horizontal="left" vertical="distributed" indent="1"/>
    </xf>
    <xf numFmtId="0" fontId="4" fillId="0" borderId="11" xfId="0" applyFont="1" applyBorder="1" applyAlignment="1">
      <alignment horizontal="left" vertical="distributed" inden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/>
    <xf numFmtId="0" fontId="8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/>
    <xf numFmtId="167" fontId="8" fillId="0" borderId="0" xfId="45" applyFont="1" applyBorder="1"/>
    <xf numFmtId="0" fontId="8" fillId="0" borderId="0" xfId="0" applyFont="1" applyBorder="1" applyAlignment="1">
      <alignment horizontal="left" wrapText="1"/>
    </xf>
    <xf numFmtId="0" fontId="8" fillId="0" borderId="11" xfId="0" applyFont="1" applyFill="1" applyBorder="1" applyAlignment="1">
      <alignment vertical="center" wrapText="1"/>
    </xf>
    <xf numFmtId="0" fontId="17" fillId="0" borderId="0" xfId="0" applyFont="1" applyAlignment="1">
      <alignment vertical="top"/>
    </xf>
    <xf numFmtId="165" fontId="4" fillId="0" borderId="0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0" xfId="0" applyNumberFormat="1" applyFont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Border="1" applyAlignment="1">
      <alignment horizontal="right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1" fontId="0" fillId="0" borderId="0" xfId="0" applyNumberFormat="1" applyBorder="1"/>
    <xf numFmtId="164" fontId="8" fillId="0" borderId="0" xfId="0" applyNumberFormat="1" applyFont="1" applyBorder="1" applyAlignment="1"/>
    <xf numFmtId="0" fontId="18" fillId="0" borderId="0" xfId="0" applyFont="1" applyFill="1" applyBorder="1" applyAlignment="1">
      <alignment horizontal="left" vertical="center" wrapText="1" indent="1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/>
    <xf numFmtId="164" fontId="8" fillId="0" borderId="10" xfId="0" applyNumberFormat="1" applyFont="1" applyBorder="1"/>
    <xf numFmtId="1" fontId="8" fillId="0" borderId="0" xfId="0" applyNumberFormat="1" applyFont="1" applyBorder="1" applyAlignment="1">
      <alignment horizontal="right" indent="1"/>
    </xf>
    <xf numFmtId="164" fontId="4" fillId="0" borderId="0" xfId="0" applyNumberFormat="1" applyFont="1" applyBorder="1" applyAlignment="1"/>
    <xf numFmtId="164" fontId="0" fillId="0" borderId="0" xfId="0" applyNumberFormat="1" applyBorder="1"/>
    <xf numFmtId="164" fontId="4" fillId="0" borderId="0" xfId="0" applyNumberFormat="1" applyFont="1" applyBorder="1" applyAlignment="1">
      <alignment horizontal="right" indent="1"/>
    </xf>
    <xf numFmtId="164" fontId="8" fillId="0" borderId="0" xfId="0" applyNumberFormat="1" applyFont="1" applyBorder="1" applyAlignment="1">
      <alignment horizontal="right" indent="1"/>
    </xf>
    <xf numFmtId="164" fontId="8" fillId="0" borderId="10" xfId="0" applyNumberFormat="1" applyFont="1" applyBorder="1" applyAlignment="1">
      <alignment horizontal="right" indent="1"/>
    </xf>
    <xf numFmtId="164" fontId="8" fillId="0" borderId="0" xfId="0" applyNumberFormat="1" applyFont="1" applyBorder="1" applyAlignment="1">
      <alignment horizontal="right" wrapText="1" indent="1"/>
    </xf>
    <xf numFmtId="164" fontId="8" fillId="0" borderId="0" xfId="0" applyNumberFormat="1" applyFont="1" applyAlignment="1">
      <alignment horizontal="right" indent="1"/>
    </xf>
    <xf numFmtId="164" fontId="4" fillId="0" borderId="10" xfId="0" applyNumberFormat="1" applyFont="1" applyBorder="1" applyAlignment="1">
      <alignment horizontal="right" indent="1"/>
    </xf>
    <xf numFmtId="164" fontId="8" fillId="0" borderId="11" xfId="0" applyNumberFormat="1" applyFont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Border="1" applyAlignment="1">
      <alignment horizontal="right" wrapText="1" indent="1"/>
    </xf>
    <xf numFmtId="164" fontId="8" fillId="0" borderId="1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Border="1" applyAlignment="1">
      <alignment horizontal="left" indent="1"/>
    </xf>
    <xf numFmtId="164" fontId="8" fillId="0" borderId="11" xfId="0" applyNumberFormat="1" applyFont="1" applyBorder="1" applyAlignment="1">
      <alignment horizontal="right" wrapText="1" inden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6" fontId="8" fillId="0" borderId="0" xfId="44" applyNumberFormat="1" applyFont="1" applyAlignment="1" applyProtection="1">
      <alignment horizontal="right" indent="1"/>
    </xf>
    <xf numFmtId="166" fontId="8" fillId="0" borderId="0" xfId="0" applyNumberFormat="1" applyFont="1" applyBorder="1" applyAlignment="1">
      <alignment horizontal="right" indent="1"/>
    </xf>
    <xf numFmtId="166" fontId="4" fillId="0" borderId="0" xfId="0" applyNumberFormat="1" applyFont="1" applyBorder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3" fontId="8" fillId="0" borderId="0" xfId="0" applyNumberFormat="1" applyFont="1" applyBorder="1" applyAlignment="1">
      <alignment horizontal="right" indent="2"/>
    </xf>
    <xf numFmtId="164" fontId="14" fillId="0" borderId="0" xfId="0" applyNumberFormat="1" applyFont="1" applyFill="1" applyBorder="1" applyAlignment="1">
      <alignment horizontal="right" wrapText="1" indent="1"/>
    </xf>
    <xf numFmtId="0" fontId="19" fillId="0" borderId="0" xfId="35" applyFont="1" applyAlignment="1" applyProtection="1">
      <alignment horizontal="right"/>
    </xf>
    <xf numFmtId="171" fontId="8" fillId="0" borderId="0" xfId="0" applyNumberFormat="1" applyFont="1" applyBorder="1" applyAlignment="1">
      <alignment horizontal="right" vertical="center" wrapText="1" indent="1"/>
    </xf>
    <xf numFmtId="171" fontId="8" fillId="0" borderId="10" xfId="0" applyNumberFormat="1" applyFont="1" applyBorder="1" applyAlignment="1">
      <alignment horizontal="right" vertical="center" wrapText="1" indent="1"/>
    </xf>
    <xf numFmtId="171" fontId="4" fillId="0" borderId="0" xfId="0" applyNumberFormat="1" applyFont="1" applyBorder="1" applyAlignment="1">
      <alignment horizontal="right" vertical="center" wrapText="1" indent="1"/>
    </xf>
    <xf numFmtId="1" fontId="8" fillId="0" borderId="0" xfId="48" applyNumberFormat="1" applyFont="1" applyBorder="1" applyAlignment="1" applyProtection="1">
      <alignment horizontal="left" indent="1"/>
    </xf>
    <xf numFmtId="0" fontId="8" fillId="0" borderId="10" xfId="0" applyFont="1" applyFill="1" applyBorder="1" applyAlignment="1">
      <alignment horizontal="left" wrapText="1" indent="1"/>
    </xf>
    <xf numFmtId="171" fontId="4" fillId="0" borderId="10" xfId="0" applyNumberFormat="1" applyFont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left" wrapText="1" indent="1"/>
    </xf>
    <xf numFmtId="171" fontId="4" fillId="0" borderId="11" xfId="0" applyNumberFormat="1" applyFont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left" wrapText="1" indent="1"/>
    </xf>
    <xf numFmtId="171" fontId="4" fillId="0" borderId="0" xfId="0" applyNumberFormat="1" applyFont="1" applyFill="1" applyBorder="1" applyAlignment="1">
      <alignment horizontal="right" vertical="center" wrapText="1" indent="1"/>
    </xf>
    <xf numFmtId="168" fontId="8" fillId="0" borderId="0" xfId="52" applyNumberFormat="1" applyFont="1" applyBorder="1"/>
    <xf numFmtId="0" fontId="4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wrapText="1" indent="1"/>
    </xf>
    <xf numFmtId="0" fontId="3" fillId="0" borderId="0" xfId="0" applyFont="1" applyFill="1" applyBorder="1"/>
    <xf numFmtId="0" fontId="11" fillId="0" borderId="0" xfId="0" applyFont="1" applyFill="1"/>
    <xf numFmtId="0" fontId="8" fillId="0" borderId="11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/>
    </xf>
    <xf numFmtId="0" fontId="4" fillId="0" borderId="13" xfId="0" applyFont="1" applyBorder="1" applyAlignment="1">
      <alignment horizontal="left" vertical="center" indent="1"/>
    </xf>
    <xf numFmtId="0" fontId="10" fillId="0" borderId="0" xfId="0" applyFont="1" applyAlignment="1"/>
    <xf numFmtId="0" fontId="10" fillId="0" borderId="0" xfId="0" applyFont="1" applyBorder="1" applyAlignment="1"/>
    <xf numFmtId="171" fontId="8" fillId="0" borderId="0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right" vertical="center" indent="1"/>
    </xf>
    <xf numFmtId="173" fontId="14" fillId="0" borderId="0" xfId="0" applyNumberFormat="1" applyFont="1" applyFill="1" applyBorder="1" applyAlignment="1">
      <alignment horizontal="right" vertical="center" wrapText="1" indent="1"/>
    </xf>
    <xf numFmtId="173" fontId="8" fillId="0" borderId="0" xfId="0" applyNumberFormat="1" applyFont="1" applyBorder="1" applyAlignment="1">
      <alignment horizontal="right" vertical="center" wrapText="1" indent="1"/>
    </xf>
    <xf numFmtId="173" fontId="8" fillId="0" borderId="10" xfId="0" applyNumberFormat="1" applyFont="1" applyBorder="1" applyAlignment="1">
      <alignment horizontal="right" vertical="center" wrapText="1" indent="1"/>
    </xf>
    <xf numFmtId="173" fontId="4" fillId="0" borderId="0" xfId="0" applyNumberFormat="1" applyFont="1" applyBorder="1" applyAlignment="1">
      <alignment horizontal="right" vertical="center" wrapText="1" indent="1"/>
    </xf>
    <xf numFmtId="173" fontId="4" fillId="0" borderId="0" xfId="0" applyNumberFormat="1" applyFont="1" applyBorder="1" applyAlignment="1">
      <alignment horizontal="right" indent="1"/>
    </xf>
    <xf numFmtId="173" fontId="8" fillId="0" borderId="0" xfId="0" applyNumberFormat="1" applyFont="1" applyBorder="1" applyAlignment="1">
      <alignment horizontal="right" indent="1"/>
    </xf>
    <xf numFmtId="173" fontId="8" fillId="0" borderId="0" xfId="0" applyNumberFormat="1" applyFont="1" applyBorder="1" applyAlignment="1">
      <alignment horizontal="right"/>
    </xf>
    <xf numFmtId="173" fontId="8" fillId="0" borderId="11" xfId="0" applyNumberFormat="1" applyFont="1" applyBorder="1" applyAlignment="1">
      <alignment horizontal="right" indent="1"/>
    </xf>
    <xf numFmtId="173" fontId="8" fillId="0" borderId="0" xfId="0" applyNumberFormat="1" applyFont="1" applyFill="1" applyBorder="1" applyAlignment="1">
      <alignment horizontal="right" wrapText="1" indent="1"/>
    </xf>
    <xf numFmtId="1" fontId="8" fillId="0" borderId="0" xfId="0" applyNumberFormat="1" applyFont="1" applyBorder="1" applyAlignment="1">
      <alignment horizontal="right" vertical="center" wrapText="1" indent="1"/>
    </xf>
    <xf numFmtId="173" fontId="8" fillId="0" borderId="0" xfId="0" applyNumberFormat="1" applyFont="1" applyFill="1" applyBorder="1" applyAlignment="1">
      <alignment horizontal="right" vertical="center" wrapText="1" indent="1"/>
    </xf>
    <xf numFmtId="173" fontId="4" fillId="0" borderId="13" xfId="0" applyNumberFormat="1" applyFont="1" applyBorder="1" applyAlignment="1">
      <alignment horizontal="right" vertical="center" wrapText="1" indent="1"/>
    </xf>
    <xf numFmtId="173" fontId="8" fillId="0" borderId="0" xfId="0" applyNumberFormat="1" applyFont="1" applyFill="1" applyBorder="1" applyAlignment="1">
      <alignment horizontal="right" indent="1"/>
    </xf>
    <xf numFmtId="173" fontId="4" fillId="0" borderId="0" xfId="0" applyNumberFormat="1" applyFont="1" applyFill="1" applyBorder="1" applyAlignment="1">
      <alignment horizontal="right" indent="1"/>
    </xf>
    <xf numFmtId="173" fontId="8" fillId="0" borderId="0" xfId="0" applyNumberFormat="1" applyFont="1" applyBorder="1" applyAlignment="1">
      <alignment horizontal="right" wrapText="1" indent="1"/>
    </xf>
    <xf numFmtId="173" fontId="8" fillId="0" borderId="11" xfId="0" applyNumberFormat="1" applyFont="1" applyBorder="1" applyAlignment="1">
      <alignment horizontal="right" wrapText="1" indent="1"/>
    </xf>
    <xf numFmtId="173" fontId="4" fillId="0" borderId="0" xfId="0" applyNumberFormat="1" applyFont="1" applyBorder="1" applyAlignment="1">
      <alignment horizontal="right" wrapText="1" indent="1"/>
    </xf>
    <xf numFmtId="173" fontId="4" fillId="0" borderId="0" xfId="0" applyNumberFormat="1" applyFont="1" applyFill="1" applyBorder="1" applyAlignment="1">
      <alignment horizontal="right" wrapText="1" indent="1"/>
    </xf>
    <xf numFmtId="173" fontId="14" fillId="0" borderId="0" xfId="0" applyNumberFormat="1" applyFont="1" applyFill="1" applyBorder="1" applyAlignment="1">
      <alignment horizontal="right" indent="1"/>
    </xf>
    <xf numFmtId="1" fontId="11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165" fontId="0" fillId="0" borderId="0" xfId="0" applyNumberForma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/>
    </xf>
    <xf numFmtId="165" fontId="4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/>
    <xf numFmtId="164" fontId="3" fillId="0" borderId="0" xfId="0" applyNumberFormat="1" applyFont="1" applyBorder="1"/>
    <xf numFmtId="164" fontId="11" fillId="0" borderId="0" xfId="0" applyNumberFormat="1" applyFont="1" applyFill="1" applyBorder="1" applyAlignment="1">
      <alignment horizontal="right" wrapText="1"/>
    </xf>
    <xf numFmtId="1" fontId="4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right" wrapText="1" indent="1"/>
    </xf>
    <xf numFmtId="0" fontId="6" fillId="0" borderId="0" xfId="0" applyFont="1" applyFill="1"/>
    <xf numFmtId="0" fontId="6" fillId="0" borderId="0" xfId="0" applyFont="1" applyBorder="1" applyAlignment="1">
      <alignment vertical="top"/>
    </xf>
    <xf numFmtId="1" fontId="8" fillId="0" borderId="0" xfId="46" applyNumberFormat="1" applyFont="1" applyBorder="1" applyAlignment="1" applyProtection="1">
      <alignment horizontal="left" vertical="center"/>
    </xf>
    <xf numFmtId="167" fontId="4" fillId="0" borderId="10" xfId="49" applyFont="1" applyBorder="1" applyAlignment="1">
      <alignment horizontal="left" vertical="center" indent="1"/>
    </xf>
    <xf numFmtId="167" fontId="4" fillId="0" borderId="10" xfId="42" applyFont="1" applyBorder="1" applyAlignment="1" applyProtection="1">
      <alignment horizontal="right" vertical="center"/>
    </xf>
    <xf numFmtId="167" fontId="4" fillId="0" borderId="14" xfId="42" applyFont="1" applyBorder="1" applyAlignment="1" applyProtection="1">
      <alignment horizontal="right" vertical="center"/>
    </xf>
    <xf numFmtId="1" fontId="8" fillId="0" borderId="0" xfId="48" applyNumberFormat="1" applyFont="1" applyBorder="1" applyAlignment="1" applyProtection="1">
      <alignment horizontal="left" vertical="center" wrapText="1" indent="1"/>
    </xf>
    <xf numFmtId="167" fontId="4" fillId="0" borderId="13" xfId="42" applyFont="1" applyBorder="1" applyAlignment="1" applyProtection="1">
      <alignment horizontal="right" vertical="center"/>
    </xf>
    <xf numFmtId="0" fontId="19" fillId="0" borderId="0" xfId="35" applyFont="1" applyAlignment="1" applyProtection="1">
      <alignment horizontal="left"/>
    </xf>
    <xf numFmtId="0" fontId="0" fillId="0" borderId="0" xfId="0" applyAlignment="1"/>
    <xf numFmtId="0" fontId="47" fillId="0" borderId="0" xfId="0" applyFont="1"/>
    <xf numFmtId="0" fontId="48" fillId="0" borderId="0" xfId="36" applyAlignment="1" applyProtection="1">
      <alignment horizontal="left" vertical="center"/>
    </xf>
    <xf numFmtId="0" fontId="6" fillId="0" borderId="0" xfId="0" applyFont="1" applyAlignment="1"/>
    <xf numFmtId="0" fontId="22" fillId="0" borderId="0" xfId="36" applyFont="1" applyAlignment="1" applyProtection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55" fillId="0" borderId="0" xfId="0" applyFont="1"/>
    <xf numFmtId="0" fontId="48" fillId="0" borderId="0" xfId="35" applyFont="1" applyAlignment="1" applyProtection="1">
      <alignment horizontal="left"/>
    </xf>
    <xf numFmtId="0" fontId="48" fillId="0" borderId="0" xfId="35" applyFont="1" applyAlignment="1" applyProtection="1"/>
    <xf numFmtId="0" fontId="48" fillId="0" borderId="0" xfId="35" applyFont="1" applyBorder="1" applyAlignment="1" applyProtection="1">
      <alignment horizontal="left"/>
    </xf>
    <xf numFmtId="1" fontId="8" fillId="25" borderId="0" xfId="48" applyNumberFormat="1" applyFont="1" applyFill="1" applyBorder="1" applyAlignment="1" applyProtection="1">
      <alignment horizontal="left" vertical="center" wrapText="1" indent="1"/>
    </xf>
    <xf numFmtId="167" fontId="8" fillId="25" borderId="0" xfId="48" applyFont="1" applyFill="1" applyBorder="1" applyAlignment="1" applyProtection="1">
      <alignment horizontal="left" vertical="center" wrapText="1" indent="1"/>
    </xf>
    <xf numFmtId="1" fontId="8" fillId="0" borderId="11" xfId="48" applyNumberFormat="1" applyFont="1" applyBorder="1" applyAlignment="1" applyProtection="1">
      <alignment horizontal="left" vertical="center" wrapText="1" indent="1"/>
    </xf>
    <xf numFmtId="174" fontId="15" fillId="0" borderId="0" xfId="42" applyNumberFormat="1" applyFont="1" applyBorder="1" applyAlignment="1" applyProtection="1">
      <alignment horizontal="right" vertical="center"/>
    </xf>
    <xf numFmtId="174" fontId="15" fillId="0" borderId="11" xfId="42" applyNumberFormat="1" applyFont="1" applyBorder="1" applyAlignment="1" applyProtection="1">
      <alignment horizontal="right" vertical="center"/>
    </xf>
    <xf numFmtId="174" fontId="15" fillId="25" borderId="0" xfId="42" applyNumberFormat="1" applyFont="1" applyFill="1" applyBorder="1" applyAlignment="1" applyProtection="1">
      <alignment horizontal="right" vertical="center"/>
    </xf>
    <xf numFmtId="0" fontId="56" fillId="0" borderId="0" xfId="0" applyFont="1"/>
    <xf numFmtId="0" fontId="56" fillId="0" borderId="0" xfId="0" applyFont="1" applyFill="1" applyBorder="1"/>
    <xf numFmtId="0" fontId="48" fillId="0" borderId="0" xfId="35" applyFont="1" applyFill="1" applyAlignment="1" applyProtection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48" fillId="0" borderId="0" xfId="35" applyFont="1" applyAlignment="1" applyProtection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Fill="1"/>
    <xf numFmtId="0" fontId="4" fillId="0" borderId="13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5" fontId="8" fillId="0" borderId="16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/>
    <xf numFmtId="170" fontId="8" fillId="0" borderId="0" xfId="0" applyNumberFormat="1" applyFont="1" applyBorder="1"/>
    <xf numFmtId="0" fontId="4" fillId="0" borderId="13" xfId="0" applyFont="1" applyBorder="1" applyAlignment="1">
      <alignment horizontal="left" vertical="top" indent="1"/>
    </xf>
    <xf numFmtId="0" fontId="8" fillId="0" borderId="16" xfId="0" applyFont="1" applyBorder="1"/>
    <xf numFmtId="171" fontId="8" fillId="0" borderId="16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left"/>
    </xf>
    <xf numFmtId="0" fontId="0" fillId="0" borderId="17" xfId="0" applyBorder="1"/>
    <xf numFmtId="0" fontId="8" fillId="0" borderId="18" xfId="0" applyFont="1" applyBorder="1"/>
    <xf numFmtId="171" fontId="4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/>
    <xf numFmtId="0" fontId="3" fillId="0" borderId="11" xfId="0" applyFont="1" applyBorder="1" applyAlignment="1"/>
    <xf numFmtId="0" fontId="11" fillId="0" borderId="0" xfId="0" applyFont="1" applyAlignment="1"/>
    <xf numFmtId="164" fontId="0" fillId="0" borderId="0" xfId="0" applyNumberFormat="1" applyBorder="1" applyAlignment="1"/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/>
    </xf>
    <xf numFmtId="0" fontId="4" fillId="24" borderId="13" xfId="0" applyFont="1" applyFill="1" applyBorder="1" applyAlignment="1">
      <alignment horizontal="right" vertical="center" indent="1"/>
    </xf>
    <xf numFmtId="171" fontId="4" fillId="0" borderId="0" xfId="0" applyNumberFormat="1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center" vertical="center" wrapText="1"/>
    </xf>
    <xf numFmtId="173" fontId="8" fillId="0" borderId="16" xfId="0" applyNumberFormat="1" applyFont="1" applyBorder="1" applyAlignment="1">
      <alignment horizontal="right" indent="1"/>
    </xf>
    <xf numFmtId="173" fontId="4" fillId="0" borderId="16" xfId="0" applyNumberFormat="1" applyFont="1" applyBorder="1" applyAlignment="1">
      <alignment horizontal="right" indent="1"/>
    </xf>
    <xf numFmtId="0" fontId="3" fillId="0" borderId="17" xfId="0" applyFont="1" applyBorder="1"/>
    <xf numFmtId="0" fontId="8" fillId="0" borderId="18" xfId="0" applyFont="1" applyBorder="1" applyAlignment="1"/>
    <xf numFmtId="0" fontId="8" fillId="0" borderId="16" xfId="0" applyFont="1" applyBorder="1" applyAlignment="1"/>
    <xf numFmtId="164" fontId="8" fillId="0" borderId="16" xfId="0" applyNumberFormat="1" applyFont="1" applyBorder="1" applyAlignment="1">
      <alignment horizontal="right" indent="1"/>
    </xf>
    <xf numFmtId="164" fontId="8" fillId="0" borderId="18" xfId="0" applyNumberFormat="1" applyFont="1" applyBorder="1" applyAlignment="1">
      <alignment horizontal="right" indent="1"/>
    </xf>
    <xf numFmtId="164" fontId="4" fillId="0" borderId="16" xfId="0" applyNumberFormat="1" applyFont="1" applyBorder="1" applyAlignment="1">
      <alignment horizontal="right" indent="1"/>
    </xf>
    <xf numFmtId="0" fontId="3" fillId="0" borderId="20" xfId="0" applyFont="1" applyBorder="1"/>
    <xf numFmtId="0" fontId="4" fillId="0" borderId="21" xfId="0" applyFont="1" applyBorder="1" applyAlignment="1">
      <alignment horizontal="center" vertical="top" wrapText="1"/>
    </xf>
    <xf numFmtId="0" fontId="8" fillId="0" borderId="19" xfId="0" applyFont="1" applyBorder="1"/>
    <xf numFmtId="0" fontId="8" fillId="0" borderId="21" xfId="0" applyFont="1" applyBorder="1"/>
    <xf numFmtId="0" fontId="8" fillId="0" borderId="19" xfId="0" applyFont="1" applyBorder="1" applyAlignment="1"/>
    <xf numFmtId="0" fontId="8" fillId="0" borderId="20" xfId="0" applyFont="1" applyBorder="1"/>
    <xf numFmtId="164" fontId="8" fillId="0" borderId="21" xfId="0" applyNumberFormat="1" applyFont="1" applyFill="1" applyBorder="1" applyAlignment="1">
      <alignment horizontal="right" indent="1"/>
    </xf>
    <xf numFmtId="164" fontId="8" fillId="0" borderId="21" xfId="0" applyNumberFormat="1" applyFont="1" applyBorder="1" applyAlignment="1">
      <alignment horizontal="right" wrapText="1" indent="1"/>
    </xf>
    <xf numFmtId="164" fontId="8" fillId="0" borderId="19" xfId="0" applyNumberFormat="1" applyFont="1" applyBorder="1" applyAlignment="1">
      <alignment horizontal="right" wrapText="1" indent="1"/>
    </xf>
    <xf numFmtId="171" fontId="8" fillId="0" borderId="18" xfId="0" applyNumberFormat="1" applyFont="1" applyBorder="1" applyAlignment="1">
      <alignment horizontal="right" vertical="center" wrapText="1" indent="1"/>
    </xf>
    <xf numFmtId="171" fontId="4" fillId="0" borderId="17" xfId="0" applyNumberFormat="1" applyFont="1" applyBorder="1" applyAlignment="1">
      <alignment horizontal="right" vertical="center" wrapText="1" indent="1"/>
    </xf>
    <xf numFmtId="171" fontId="4" fillId="0" borderId="18" xfId="0" applyNumberFormat="1" applyFont="1" applyBorder="1" applyAlignment="1">
      <alignment horizontal="right" vertical="center" wrapText="1" indent="1"/>
    </xf>
    <xf numFmtId="3" fontId="0" fillId="0" borderId="18" xfId="0" applyNumberFormat="1" applyBorder="1" applyAlignment="1">
      <alignment horizontal="right"/>
    </xf>
    <xf numFmtId="173" fontId="8" fillId="0" borderId="11" xfId="0" applyNumberFormat="1" applyFont="1" applyFill="1" applyBorder="1" applyAlignment="1">
      <alignment horizontal="right" indent="1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4" fontId="8" fillId="0" borderId="16" xfId="0" applyNumberFormat="1" applyFont="1" applyBorder="1" applyAlignment="1">
      <alignment horizontal="right" wrapText="1" indent="1"/>
    </xf>
    <xf numFmtId="164" fontId="8" fillId="0" borderId="17" xfId="0" applyNumberFormat="1" applyFont="1" applyBorder="1" applyAlignment="1">
      <alignment horizontal="right" indent="1"/>
    </xf>
    <xf numFmtId="164" fontId="8" fillId="0" borderId="18" xfId="0" applyNumberFormat="1" applyFont="1" applyBorder="1"/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3" fontId="8" fillId="0" borderId="18" xfId="0" applyNumberFormat="1" applyFont="1" applyBorder="1"/>
    <xf numFmtId="164" fontId="8" fillId="0" borderId="16" xfId="0" applyNumberFormat="1" applyFont="1" applyBorder="1" applyAlignment="1"/>
    <xf numFmtId="173" fontId="8" fillId="0" borderId="16" xfId="0" applyNumberFormat="1" applyFont="1" applyFill="1" applyBorder="1" applyAlignment="1">
      <alignment horizontal="right" indent="1"/>
    </xf>
    <xf numFmtId="173" fontId="8" fillId="0" borderId="17" xfId="0" applyNumberFormat="1" applyFont="1" applyFill="1" applyBorder="1" applyAlignment="1">
      <alignment horizontal="right" inden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164" fontId="8" fillId="0" borderId="21" xfId="0" applyNumberFormat="1" applyFont="1" applyBorder="1" applyAlignment="1"/>
    <xf numFmtId="173" fontId="8" fillId="0" borderId="21" xfId="0" applyNumberFormat="1" applyFont="1" applyFill="1" applyBorder="1" applyAlignment="1">
      <alignment horizontal="right" indent="1"/>
    </xf>
    <xf numFmtId="173" fontId="8" fillId="0" borderId="20" xfId="0" applyNumberFormat="1" applyFont="1" applyFill="1" applyBorder="1" applyAlignment="1">
      <alignment horizontal="right" indent="1"/>
    </xf>
    <xf numFmtId="3" fontId="8" fillId="0" borderId="19" xfId="0" applyNumberFormat="1" applyFont="1" applyBorder="1"/>
    <xf numFmtId="0" fontId="8" fillId="0" borderId="0" xfId="0" applyFont="1" applyBorder="1" applyAlignment="1">
      <alignment horizontal="left" vertical="top" wrapText="1"/>
    </xf>
    <xf numFmtId="173" fontId="8" fillId="0" borderId="16" xfId="0" applyNumberFormat="1" applyFont="1" applyBorder="1" applyAlignment="1">
      <alignment horizontal="right" vertical="center" wrapText="1" indent="1"/>
    </xf>
    <xf numFmtId="173" fontId="8" fillId="0" borderId="11" xfId="0" applyNumberFormat="1" applyFont="1" applyBorder="1" applyAlignment="1">
      <alignment horizontal="right" vertical="center" wrapText="1" indent="1"/>
    </xf>
    <xf numFmtId="0" fontId="8" fillId="0" borderId="20" xfId="0" applyFont="1" applyBorder="1" applyAlignment="1">
      <alignment horizontal="center" vertical="top" wrapText="1"/>
    </xf>
    <xf numFmtId="173" fontId="8" fillId="0" borderId="21" xfId="0" applyNumberFormat="1" applyFont="1" applyBorder="1" applyAlignment="1">
      <alignment horizontal="right" vertical="center" wrapText="1" indent="1"/>
    </xf>
    <xf numFmtId="173" fontId="8" fillId="0" borderId="19" xfId="0" applyNumberFormat="1" applyFont="1" applyBorder="1" applyAlignment="1">
      <alignment horizontal="right" vertical="center" wrapText="1" indent="1"/>
    </xf>
    <xf numFmtId="173" fontId="4" fillId="0" borderId="10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173" fontId="0" fillId="0" borderId="0" xfId="0" applyNumberFormat="1"/>
    <xf numFmtId="0" fontId="57" fillId="0" borderId="0" xfId="0" applyFont="1"/>
    <xf numFmtId="173" fontId="8" fillId="0" borderId="16" xfId="0" applyNumberFormat="1" applyFont="1" applyBorder="1" applyAlignment="1">
      <alignment horizontal="right" vertical="center" wrapText="1"/>
    </xf>
    <xf numFmtId="173" fontId="8" fillId="0" borderId="18" xfId="0" applyNumberFormat="1" applyFont="1" applyBorder="1" applyAlignment="1">
      <alignment horizontal="right" vertical="center" wrapText="1"/>
    </xf>
    <xf numFmtId="173" fontId="4" fillId="0" borderId="18" xfId="0" applyNumberFormat="1" applyFont="1" applyBorder="1" applyAlignment="1">
      <alignment horizontal="right" vertical="center" wrapText="1"/>
    </xf>
    <xf numFmtId="0" fontId="8" fillId="0" borderId="17" xfId="0" applyFont="1" applyBorder="1" applyAlignment="1"/>
    <xf numFmtId="173" fontId="4" fillId="0" borderId="19" xfId="0" applyNumberFormat="1" applyFont="1" applyBorder="1" applyAlignment="1">
      <alignment horizontal="right" vertical="center" wrapText="1" indent="1"/>
    </xf>
    <xf numFmtId="173" fontId="4" fillId="0" borderId="13" xfId="0" applyNumberFormat="1" applyFont="1" applyFill="1" applyBorder="1" applyAlignment="1">
      <alignment horizontal="right" vertical="center" wrapText="1" indent="1"/>
    </xf>
    <xf numFmtId="173" fontId="4" fillId="0" borderId="15" xfId="0" applyNumberFormat="1" applyFont="1" applyBorder="1" applyAlignment="1">
      <alignment horizontal="right" vertical="center" wrapText="1"/>
    </xf>
    <xf numFmtId="173" fontId="8" fillId="0" borderId="21" xfId="0" applyNumberFormat="1" applyFont="1" applyFill="1" applyBorder="1" applyAlignment="1">
      <alignment horizontal="right" vertical="center" wrapText="1" indent="1"/>
    </xf>
    <xf numFmtId="173" fontId="8" fillId="0" borderId="19" xfId="0" applyNumberFormat="1" applyFont="1" applyFill="1" applyBorder="1" applyAlignment="1">
      <alignment horizontal="right" vertical="center" wrapText="1" indent="1"/>
    </xf>
    <xf numFmtId="173" fontId="8" fillId="0" borderId="10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top" wrapText="1"/>
    </xf>
    <xf numFmtId="0" fontId="4" fillId="24" borderId="15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164" fontId="55" fillId="0" borderId="0" xfId="0" applyNumberFormat="1" applyFont="1" applyBorder="1"/>
    <xf numFmtId="0" fontId="0" fillId="0" borderId="0" xfId="0" applyAlignment="1">
      <alignment wrapText="1"/>
    </xf>
    <xf numFmtId="0" fontId="8" fillId="0" borderId="0" xfId="39" applyFont="1" applyAlignment="1">
      <alignment horizontal="right"/>
    </xf>
    <xf numFmtId="0" fontId="6" fillId="0" borderId="0" xfId="39" applyBorder="1"/>
    <xf numFmtId="0" fontId="6" fillId="0" borderId="0" xfId="39"/>
    <xf numFmtId="0" fontId="8" fillId="0" borderId="0" xfId="39" applyFont="1"/>
    <xf numFmtId="0" fontId="8" fillId="0" borderId="0" xfId="39" applyFont="1" applyBorder="1"/>
    <xf numFmtId="0" fontId="7" fillId="0" borderId="0" xfId="39" applyFont="1" applyAlignment="1"/>
    <xf numFmtId="0" fontId="4" fillId="0" borderId="0" xfId="39" applyFont="1" applyBorder="1" applyAlignment="1"/>
    <xf numFmtId="0" fontId="4" fillId="0" borderId="0" xfId="39" applyFont="1" applyBorder="1"/>
    <xf numFmtId="0" fontId="7" fillId="0" borderId="0" xfId="39" applyFont="1" applyBorder="1"/>
    <xf numFmtId="0" fontId="8" fillId="0" borderId="0" xfId="39" applyFont="1" applyAlignment="1"/>
    <xf numFmtId="167" fontId="4" fillId="0" borderId="22" xfId="42" applyFont="1" applyBorder="1" applyAlignment="1" applyProtection="1">
      <alignment horizontal="right" vertical="center"/>
    </xf>
    <xf numFmtId="0" fontId="8" fillId="0" borderId="0" xfId="39" applyFont="1" applyBorder="1" applyAlignment="1">
      <alignment vertical="center"/>
    </xf>
    <xf numFmtId="172" fontId="15" fillId="0" borderId="11" xfId="42" applyNumberFormat="1" applyFont="1" applyBorder="1" applyAlignment="1" applyProtection="1">
      <alignment horizontal="right" vertical="center"/>
    </xf>
    <xf numFmtId="172" fontId="15" fillId="0" borderId="23" xfId="42" applyNumberFormat="1" applyFont="1" applyBorder="1" applyAlignment="1" applyProtection="1">
      <alignment horizontal="right" vertical="center"/>
    </xf>
    <xf numFmtId="2" fontId="6" fillId="0" borderId="0" xfId="44" applyNumberFormat="1" applyFont="1"/>
    <xf numFmtId="172" fontId="15" fillId="25" borderId="0" xfId="42" applyNumberFormat="1" applyFont="1" applyFill="1" applyBorder="1" applyAlignment="1" applyProtection="1">
      <alignment horizontal="right" vertical="center"/>
    </xf>
    <xf numFmtId="172" fontId="15" fillId="25" borderId="24" xfId="42" applyNumberFormat="1" applyFont="1" applyFill="1" applyBorder="1" applyAlignment="1" applyProtection="1">
      <alignment horizontal="right" vertical="center"/>
    </xf>
    <xf numFmtId="172" fontId="15" fillId="0" borderId="0" xfId="42" applyNumberFormat="1" applyFont="1" applyBorder="1" applyAlignment="1" applyProtection="1">
      <alignment horizontal="right" vertical="center"/>
    </xf>
    <xf numFmtId="172" fontId="15" fillId="0" borderId="24" xfId="42" applyNumberFormat="1" applyFont="1" applyBorder="1" applyAlignment="1" applyProtection="1">
      <alignment horizontal="right" vertical="center"/>
    </xf>
    <xf numFmtId="2" fontId="8" fillId="0" borderId="0" xfId="44" applyNumberFormat="1" applyFont="1"/>
    <xf numFmtId="2" fontId="4" fillId="0" borderId="0" xfId="44" applyNumberFormat="1" applyFont="1"/>
    <xf numFmtId="2" fontId="5" fillId="0" borderId="0" xfId="44" applyNumberFormat="1" applyFont="1"/>
    <xf numFmtId="2" fontId="8" fillId="0" borderId="0" xfId="44" applyNumberFormat="1" applyFont="1" applyFill="1" applyAlignment="1">
      <alignment horizontal="center"/>
    </xf>
    <xf numFmtId="2" fontId="8" fillId="0" borderId="0" xfId="44" applyNumberFormat="1" applyFont="1" applyAlignment="1">
      <alignment horizontal="right"/>
    </xf>
    <xf numFmtId="172" fontId="15" fillId="0" borderId="81" xfId="42" applyNumberFormat="1" applyFont="1" applyBorder="1" applyAlignment="1" applyProtection="1">
      <alignment horizontal="right" vertical="center"/>
    </xf>
    <xf numFmtId="172" fontId="15" fillId="25" borderId="82" xfId="42" applyNumberFormat="1" applyFont="1" applyFill="1" applyBorder="1" applyAlignment="1" applyProtection="1">
      <alignment horizontal="right" vertical="center"/>
    </xf>
    <xf numFmtId="172" fontId="15" fillId="0" borderId="82" xfId="42" applyNumberFormat="1" applyFont="1" applyBorder="1" applyAlignment="1" applyProtection="1">
      <alignment horizontal="right" vertical="center"/>
    </xf>
    <xf numFmtId="170" fontId="6" fillId="0" borderId="0" xfId="0" applyNumberFormat="1" applyFont="1" applyBorder="1"/>
    <xf numFmtId="0" fontId="4" fillId="0" borderId="0" xfId="0" applyFont="1" applyBorder="1" applyAlignment="1">
      <alignment horizontal="right" indent="1"/>
    </xf>
    <xf numFmtId="171" fontId="0" fillId="0" borderId="0" xfId="0" applyNumberFormat="1"/>
    <xf numFmtId="176" fontId="8" fillId="0" borderId="11" xfId="0" applyNumberFormat="1" applyFont="1" applyBorder="1" applyAlignment="1">
      <alignment horizontal="right" wrapText="1" indent="1"/>
    </xf>
    <xf numFmtId="176" fontId="8" fillId="0" borderId="0" xfId="0" applyNumberFormat="1" applyFont="1" applyFill="1" applyBorder="1" applyAlignment="1">
      <alignment horizontal="right" wrapText="1" indent="1"/>
    </xf>
    <xf numFmtId="176" fontId="8" fillId="0" borderId="0" xfId="0" applyNumberFormat="1" applyFont="1" applyBorder="1" applyAlignment="1">
      <alignment horizontal="right" wrapText="1" indent="1"/>
    </xf>
    <xf numFmtId="176" fontId="8" fillId="0" borderId="10" xfId="0" applyNumberFormat="1" applyFont="1" applyBorder="1" applyAlignment="1">
      <alignment horizontal="right" wrapText="1" indent="1"/>
    </xf>
    <xf numFmtId="2" fontId="0" fillId="0" borderId="0" xfId="0" applyNumberFormat="1"/>
    <xf numFmtId="169" fontId="7" fillId="0" borderId="0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164" fontId="4" fillId="0" borderId="16" xfId="0" applyNumberFormat="1" applyFont="1" applyFill="1" applyBorder="1" applyAlignment="1">
      <alignment horizontal="right" indent="1"/>
    </xf>
    <xf numFmtId="173" fontId="4" fillId="0" borderId="21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horizontal="left" vertical="top"/>
    </xf>
    <xf numFmtId="173" fontId="4" fillId="0" borderId="25" xfId="0" applyNumberFormat="1" applyFont="1" applyFill="1" applyBorder="1" applyAlignment="1">
      <alignment horizontal="right" vertical="center" wrapText="1" indent="1"/>
    </xf>
    <xf numFmtId="0" fontId="8" fillId="0" borderId="20" xfId="0" applyFont="1" applyBorder="1" applyAlignment="1">
      <alignment horizontal="center" wrapText="1"/>
    </xf>
    <xf numFmtId="168" fontId="8" fillId="0" borderId="0" xfId="0" applyNumberFormat="1" applyFont="1"/>
    <xf numFmtId="168" fontId="8" fillId="0" borderId="0" xfId="0" applyNumberFormat="1" applyFont="1" applyBorder="1"/>
    <xf numFmtId="167" fontId="8" fillId="0" borderId="0" xfId="45" applyFont="1" applyFill="1" applyBorder="1"/>
    <xf numFmtId="1" fontId="0" fillId="0" borderId="0" xfId="0" applyNumberFormat="1" applyFill="1"/>
    <xf numFmtId="171" fontId="14" fillId="0" borderId="0" xfId="39" applyNumberFormat="1" applyFont="1" applyFill="1" applyBorder="1" applyAlignment="1">
      <alignment horizontal="right" vertical="center" wrapText="1" inden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vertical="center"/>
    </xf>
    <xf numFmtId="10" fontId="4" fillId="0" borderId="0" xfId="0" applyNumberFormat="1" applyFont="1" applyAlignment="1">
      <alignment vertical="top"/>
    </xf>
    <xf numFmtId="166" fontId="8" fillId="0" borderId="0" xfId="0" applyNumberFormat="1" applyFont="1" applyBorder="1"/>
    <xf numFmtId="173" fontId="4" fillId="0" borderId="13" xfId="0" applyNumberFormat="1" applyFont="1" applyBorder="1" applyAlignment="1">
      <alignment horizontal="right" wrapText="1" indent="1"/>
    </xf>
    <xf numFmtId="171" fontId="8" fillId="0" borderId="0" xfId="0" applyNumberFormat="1" applyFont="1" applyBorder="1" applyAlignment="1">
      <alignment horizontal="right" vertical="center" wrapText="1" indent="2"/>
    </xf>
    <xf numFmtId="1" fontId="8" fillId="0" borderId="0" xfId="0" applyNumberFormat="1" applyFont="1" applyBorder="1" applyAlignment="1">
      <alignment horizontal="right" vertical="center" wrapText="1" indent="2"/>
    </xf>
    <xf numFmtId="171" fontId="8" fillId="0" borderId="16" xfId="0" applyNumberFormat="1" applyFont="1" applyBorder="1" applyAlignment="1">
      <alignment horizontal="right" vertical="center" wrapText="1" indent="2"/>
    </xf>
    <xf numFmtId="171" fontId="4" fillId="0" borderId="13" xfId="0" applyNumberFormat="1" applyFont="1" applyBorder="1" applyAlignment="1">
      <alignment horizontal="right" vertical="center" wrapText="1" indent="2"/>
    </xf>
    <xf numFmtId="0" fontId="4" fillId="0" borderId="13" xfId="0" applyFont="1" applyBorder="1" applyAlignment="1">
      <alignment horizontal="right" vertical="top" wrapText="1" indent="1"/>
    </xf>
    <xf numFmtId="0" fontId="8" fillId="0" borderId="13" xfId="0" applyFont="1" applyBorder="1" applyAlignment="1">
      <alignment horizontal="left" vertical="center" indent="1"/>
    </xf>
    <xf numFmtId="164" fontId="4" fillId="0" borderId="13" xfId="0" applyNumberFormat="1" applyFont="1" applyBorder="1" applyAlignment="1"/>
    <xf numFmtId="0" fontId="4" fillId="0" borderId="13" xfId="0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indent="1"/>
    </xf>
    <xf numFmtId="165" fontId="8" fillId="0" borderId="16" xfId="0" applyNumberFormat="1" applyFont="1" applyBorder="1" applyAlignment="1">
      <alignment horizontal="right" indent="1"/>
    </xf>
    <xf numFmtId="165" fontId="4" fillId="0" borderId="13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0" fontId="4" fillId="0" borderId="13" xfId="0" applyFont="1" applyBorder="1" applyAlignment="1">
      <alignment horizontal="right" vertical="top" inden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center" wrapText="1" indent="1"/>
    </xf>
    <xf numFmtId="0" fontId="4" fillId="0" borderId="15" xfId="0" applyFont="1" applyFill="1" applyBorder="1" applyAlignment="1">
      <alignment horizontal="right" vertical="center" wrapText="1" indent="1"/>
    </xf>
    <xf numFmtId="1" fontId="8" fillId="0" borderId="0" xfId="0" applyNumberFormat="1" applyFont="1" applyAlignment="1">
      <alignment horizontal="right" indent="1"/>
    </xf>
    <xf numFmtId="1" fontId="8" fillId="0" borderId="0" xfId="0" applyNumberFormat="1" applyFont="1" applyFill="1" applyAlignment="1">
      <alignment horizontal="right" indent="1"/>
    </xf>
    <xf numFmtId="1" fontId="4" fillId="0" borderId="13" xfId="0" applyNumberFormat="1" applyFont="1" applyBorder="1" applyAlignment="1">
      <alignment horizontal="right" indent="1"/>
    </xf>
    <xf numFmtId="1" fontId="4" fillId="0" borderId="25" xfId="0" applyNumberFormat="1" applyFont="1" applyBorder="1" applyAlignment="1">
      <alignment horizontal="right" indent="1"/>
    </xf>
    <xf numFmtId="167" fontId="4" fillId="0" borderId="83" xfId="42" applyFont="1" applyBorder="1" applyAlignment="1" applyProtection="1">
      <alignment horizontal="right" vertical="center"/>
    </xf>
    <xf numFmtId="174" fontId="15" fillId="0" borderId="84" xfId="42" applyNumberFormat="1" applyFont="1" applyBorder="1" applyAlignment="1" applyProtection="1">
      <alignment horizontal="right" vertical="center"/>
    </xf>
    <xf numFmtId="174" fontId="15" fillId="25" borderId="85" xfId="42" applyNumberFormat="1" applyFont="1" applyFill="1" applyBorder="1" applyAlignment="1" applyProtection="1">
      <alignment horizontal="right" vertical="center"/>
    </xf>
    <xf numFmtId="174" fontId="15" fillId="0" borderId="85" xfId="42" applyNumberFormat="1" applyFont="1" applyBorder="1" applyAlignment="1" applyProtection="1">
      <alignment horizontal="right" vertical="center"/>
    </xf>
    <xf numFmtId="176" fontId="8" fillId="0" borderId="0" xfId="0" applyNumberFormat="1" applyFont="1" applyBorder="1" applyAlignment="1">
      <alignment horizontal="right" vertical="center" wrapText="1" indent="1"/>
    </xf>
    <xf numFmtId="178" fontId="8" fillId="0" borderId="0" xfId="0" applyNumberFormat="1" applyFont="1" applyFill="1" applyBorder="1" applyAlignment="1">
      <alignment horizontal="right" wrapText="1" indent="1"/>
    </xf>
    <xf numFmtId="172" fontId="11" fillId="0" borderId="0" xfId="42" applyNumberFormat="1" applyFont="1" applyBorder="1" applyAlignment="1" applyProtection="1">
      <alignment horizontal="right" vertical="center" indent="1"/>
    </xf>
    <xf numFmtId="0" fontId="8" fillId="0" borderId="0" xfId="0" applyFont="1" applyFill="1" applyBorder="1" applyAlignment="1">
      <alignment horizontal="left" vertical="top"/>
    </xf>
    <xf numFmtId="3" fontId="8" fillId="0" borderId="0" xfId="0" applyNumberFormat="1" applyFont="1" applyBorder="1" applyAlignment="1">
      <alignment horizontal="left"/>
    </xf>
    <xf numFmtId="171" fontId="11" fillId="0" borderId="0" xfId="0" applyNumberFormat="1" applyFont="1" applyBorder="1" applyAlignment="1">
      <alignment horizontal="right" vertical="center" wrapText="1" indent="1"/>
    </xf>
    <xf numFmtId="2" fontId="8" fillId="0" borderId="0" xfId="0" applyNumberFormat="1" applyFont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73" fontId="41" fillId="0" borderId="0" xfId="0" applyNumberFormat="1" applyFont="1" applyFill="1" applyBorder="1" applyAlignment="1">
      <alignment horizontal="right" vertical="center" wrapText="1" indent="1"/>
    </xf>
    <xf numFmtId="176" fontId="14" fillId="0" borderId="0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Border="1" applyAlignment="1">
      <alignment horizontal="right" vertical="center" wrapText="1" indent="1"/>
    </xf>
    <xf numFmtId="176" fontId="8" fillId="0" borderId="0" xfId="0" applyNumberFormat="1" applyFont="1" applyFill="1" applyBorder="1" applyAlignment="1">
      <alignment horizontal="right" vertical="center" wrapText="1" indent="1"/>
    </xf>
    <xf numFmtId="2" fontId="8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/>
    </xf>
    <xf numFmtId="2" fontId="4" fillId="0" borderId="0" xfId="0" applyNumberFormat="1" applyFont="1" applyBorder="1"/>
    <xf numFmtId="173" fontId="4" fillId="0" borderId="15" xfId="0" applyNumberFormat="1" applyFont="1" applyBorder="1" applyAlignment="1">
      <alignment horizontal="right" vertical="center" wrapText="1" indent="1"/>
    </xf>
    <xf numFmtId="0" fontId="11" fillId="0" borderId="0" xfId="39" applyFont="1"/>
    <xf numFmtId="0" fontId="6" fillId="0" borderId="0" xfId="39" applyFont="1"/>
    <xf numFmtId="0" fontId="7" fillId="0" borderId="0" xfId="39" applyFont="1"/>
    <xf numFmtId="0" fontId="8" fillId="0" borderId="10" xfId="39" applyFont="1" applyBorder="1"/>
    <xf numFmtId="0" fontId="8" fillId="0" borderId="0" xfId="39" applyFont="1" applyBorder="1" applyAlignment="1">
      <alignment horizontal="left" indent="1"/>
    </xf>
    <xf numFmtId="0" fontId="4" fillId="0" borderId="0" xfId="39" applyFont="1" applyBorder="1" applyAlignment="1">
      <alignment horizontal="center"/>
    </xf>
    <xf numFmtId="0" fontId="4" fillId="0" borderId="0" xfId="39" applyFont="1"/>
    <xf numFmtId="0" fontId="8" fillId="0" borderId="0" xfId="39" applyFont="1" applyBorder="1" applyAlignment="1"/>
    <xf numFmtId="0" fontId="8" fillId="0" borderId="0" xfId="39" applyNumberFormat="1" applyFont="1" applyAlignment="1">
      <alignment horizontal="center" readingOrder="1"/>
    </xf>
    <xf numFmtId="1" fontId="8" fillId="0" borderId="0" xfId="39" applyNumberFormat="1" applyFont="1" applyBorder="1" applyAlignment="1">
      <alignment horizontal="right" indent="1"/>
    </xf>
    <xf numFmtId="165" fontId="8" fillId="0" borderId="0" xfId="39" applyNumberFormat="1" applyFont="1" applyBorder="1" applyAlignment="1">
      <alignment horizontal="right" indent="1"/>
    </xf>
    <xf numFmtId="0" fontId="4" fillId="0" borderId="0" xfId="39" applyFont="1" applyBorder="1" applyAlignment="1">
      <alignment horizontal="left" vertical="center" wrapText="1" indent="1"/>
    </xf>
    <xf numFmtId="165" fontId="4" fillId="0" borderId="0" xfId="39" applyNumberFormat="1" applyFont="1" applyBorder="1" applyAlignment="1">
      <alignment horizontal="right" wrapText="1" indent="1"/>
    </xf>
    <xf numFmtId="165" fontId="8" fillId="0" borderId="0" xfId="39" applyNumberFormat="1" applyFont="1" applyBorder="1" applyAlignment="1">
      <alignment horizontal="right"/>
    </xf>
    <xf numFmtId="0" fontId="8" fillId="0" borderId="0" xfId="39" applyFont="1" applyBorder="1" applyAlignment="1">
      <alignment horizontal="right"/>
    </xf>
    <xf numFmtId="0" fontId="6" fillId="0" borderId="0" xfId="39" applyFont="1" applyFill="1" applyBorder="1"/>
    <xf numFmtId="0" fontId="7" fillId="0" borderId="0" xfId="39" applyNumberFormat="1" applyFont="1" applyFill="1" applyBorder="1" applyAlignment="1" applyProtection="1">
      <alignment horizontal="right" wrapText="1"/>
    </xf>
    <xf numFmtId="0" fontId="11" fillId="0" borderId="0" xfId="39" applyNumberFormat="1" applyFont="1" applyFill="1" applyBorder="1" applyAlignment="1" applyProtection="1">
      <alignment horizontal="right"/>
    </xf>
    <xf numFmtId="0" fontId="7" fillId="0" borderId="0" xfId="39" applyNumberFormat="1" applyFont="1" applyFill="1" applyBorder="1" applyAlignment="1" applyProtection="1">
      <alignment horizontal="right"/>
    </xf>
    <xf numFmtId="0" fontId="11" fillId="0" borderId="0" xfId="39" applyNumberFormat="1" applyFont="1" applyFill="1" applyBorder="1" applyAlignment="1">
      <alignment horizontal="right"/>
    </xf>
    <xf numFmtId="1" fontId="11" fillId="0" borderId="0" xfId="39" applyNumberFormat="1" applyFont="1" applyFill="1" applyBorder="1" applyAlignment="1">
      <alignment horizontal="right"/>
    </xf>
    <xf numFmtId="1" fontId="6" fillId="0" borderId="0" xfId="39" applyNumberFormat="1" applyFont="1" applyFill="1" applyBorder="1"/>
    <xf numFmtId="1" fontId="7" fillId="0" borderId="0" xfId="39" applyNumberFormat="1" applyFont="1" applyFill="1" applyBorder="1" applyAlignment="1">
      <alignment horizontal="right"/>
    </xf>
    <xf numFmtId="0" fontId="7" fillId="0" borderId="0" xfId="39" applyNumberFormat="1" applyFont="1" applyFill="1" applyBorder="1" applyAlignment="1">
      <alignment horizontal="right"/>
    </xf>
    <xf numFmtId="1" fontId="7" fillId="0" borderId="0" xfId="39" applyNumberFormat="1" applyFont="1" applyFill="1" applyBorder="1" applyAlignment="1" applyProtection="1">
      <alignment horizontal="right"/>
    </xf>
    <xf numFmtId="0" fontId="0" fillId="0" borderId="0" xfId="0" applyAlignment="1">
      <alignment vertical="top" wrapText="1"/>
    </xf>
    <xf numFmtId="0" fontId="4" fillId="0" borderId="13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4" fillId="0" borderId="13" xfId="0" applyNumberFormat="1" applyFont="1" applyBorder="1"/>
    <xf numFmtId="1" fontId="7" fillId="0" borderId="26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9" fontId="11" fillId="0" borderId="21" xfId="53" applyFont="1" applyFill="1" applyBorder="1" applyAlignment="1">
      <alignment horizontal="right"/>
    </xf>
    <xf numFmtId="175" fontId="8" fillId="0" borderId="0" xfId="0" applyNumberFormat="1" applyFont="1" applyBorder="1" applyAlignment="1">
      <alignment horizontal="right" vertical="center" wrapText="1" indent="1"/>
    </xf>
    <xf numFmtId="0" fontId="4" fillId="24" borderId="13" xfId="0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 horizontal="right" vertical="center" indent="1"/>
    </xf>
    <xf numFmtId="173" fontId="0" fillId="0" borderId="0" xfId="0" applyNumberFormat="1" applyBorder="1"/>
    <xf numFmtId="0" fontId="4" fillId="0" borderId="11" xfId="0" applyFont="1" applyFill="1" applyBorder="1" applyAlignment="1">
      <alignment horizontal="left" vertical="center" wrapText="1" indent="1"/>
    </xf>
    <xf numFmtId="173" fontId="4" fillId="0" borderId="11" xfId="0" applyNumberFormat="1" applyFont="1" applyBorder="1" applyAlignment="1">
      <alignment horizontal="right" vertical="center" wrapText="1" indent="1"/>
    </xf>
    <xf numFmtId="9" fontId="7" fillId="0" borderId="0" xfId="53" applyFont="1" applyFill="1" applyBorder="1" applyAlignment="1">
      <alignment horizontal="right"/>
    </xf>
    <xf numFmtId="9" fontId="8" fillId="0" borderId="27" xfId="53" applyFont="1" applyFill="1" applyBorder="1" applyAlignment="1">
      <alignment horizontal="right"/>
    </xf>
    <xf numFmtId="9" fontId="8" fillId="0" borderId="21" xfId="53" applyFont="1" applyFill="1" applyBorder="1" applyAlignment="1">
      <alignment horizontal="right"/>
    </xf>
    <xf numFmtId="175" fontId="8" fillId="0" borderId="11" xfId="0" applyNumberFormat="1" applyFont="1" applyBorder="1" applyAlignment="1">
      <alignment horizontal="right" vertical="center" wrapText="1" indent="1"/>
    </xf>
    <xf numFmtId="168" fontId="7" fillId="0" borderId="0" xfId="53" applyNumberFormat="1" applyFont="1" applyFill="1" applyBorder="1" applyAlignment="1">
      <alignment horizontal="right"/>
    </xf>
    <xf numFmtId="9" fontId="4" fillId="0" borderId="26" xfId="53" applyFont="1" applyFill="1" applyBorder="1" applyAlignment="1">
      <alignment horizontal="right"/>
    </xf>
    <xf numFmtId="9" fontId="4" fillId="0" borderId="25" xfId="53" applyFont="1" applyFill="1" applyBorder="1" applyAlignment="1">
      <alignment horizontal="right"/>
    </xf>
    <xf numFmtId="165" fontId="4" fillId="0" borderId="11" xfId="0" applyNumberFormat="1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1" fontId="4" fillId="0" borderId="0" xfId="52" applyNumberFormat="1" applyFont="1" applyBorder="1" applyAlignment="1">
      <alignment horizontal="right" indent="1"/>
    </xf>
    <xf numFmtId="171" fontId="4" fillId="0" borderId="10" xfId="0" applyNumberFormat="1" applyFont="1" applyBorder="1" applyAlignment="1">
      <alignment horizontal="right" vertical="center" wrapText="1" indent="2"/>
    </xf>
    <xf numFmtId="171" fontId="8" fillId="0" borderId="10" xfId="0" applyNumberFormat="1" applyFont="1" applyBorder="1" applyAlignment="1">
      <alignment horizontal="right" vertical="center" wrapText="1" indent="2"/>
    </xf>
    <xf numFmtId="1" fontId="8" fillId="0" borderId="0" xfId="52" applyNumberFormat="1" applyFont="1" applyBorder="1"/>
    <xf numFmtId="1" fontId="4" fillId="0" borderId="0" xfId="0" applyNumberFormat="1" applyFont="1" applyBorder="1" applyAlignment="1">
      <alignment horizontal="right" wrapText="1" indent="1"/>
    </xf>
    <xf numFmtId="0" fontId="8" fillId="0" borderId="13" xfId="0" applyFont="1" applyBorder="1" applyAlignment="1">
      <alignment horizontal="right" indent="1"/>
    </xf>
    <xf numFmtId="1" fontId="4" fillId="0" borderId="13" xfId="52" applyNumberFormat="1" applyFont="1" applyBorder="1"/>
    <xf numFmtId="165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 wrapText="1" indent="1"/>
    </xf>
    <xf numFmtId="1" fontId="8" fillId="0" borderId="0" xfId="48" applyNumberFormat="1" applyFont="1" applyFill="1" applyBorder="1" applyAlignment="1" applyProtection="1">
      <alignment horizontal="left" vertical="center" wrapText="1" indent="1"/>
    </xf>
    <xf numFmtId="172" fontId="15" fillId="0" borderId="0" xfId="42" applyNumberFormat="1" applyFont="1" applyFill="1" applyBorder="1" applyAlignment="1" applyProtection="1">
      <alignment horizontal="right" vertical="center"/>
    </xf>
    <xf numFmtId="172" fontId="15" fillId="0" borderId="24" xfId="42" applyNumberFormat="1" applyFont="1" applyFill="1" applyBorder="1" applyAlignment="1" applyProtection="1">
      <alignment horizontal="right" vertical="center"/>
    </xf>
    <xf numFmtId="172" fontId="15" fillId="0" borderId="82" xfId="42" applyNumberFormat="1" applyFont="1" applyFill="1" applyBorder="1" applyAlignment="1" applyProtection="1">
      <alignment horizontal="right" vertical="center"/>
    </xf>
    <xf numFmtId="167" fontId="8" fillId="0" borderId="0" xfId="48" applyFont="1" applyFill="1" applyBorder="1" applyAlignment="1" applyProtection="1">
      <alignment horizontal="left" vertical="center" wrapText="1" indent="1"/>
    </xf>
    <xf numFmtId="172" fontId="21" fillId="0" borderId="0" xfId="42" applyNumberFormat="1" applyFont="1" applyFill="1" applyBorder="1" applyAlignment="1" applyProtection="1">
      <alignment horizontal="right" vertical="center"/>
    </xf>
    <xf numFmtId="174" fontId="15" fillId="0" borderId="0" xfId="42" applyNumberFormat="1" applyFont="1" applyFill="1" applyBorder="1" applyAlignment="1" applyProtection="1">
      <alignment horizontal="right" vertical="center"/>
    </xf>
    <xf numFmtId="174" fontId="15" fillId="0" borderId="85" xfId="42" applyNumberFormat="1" applyFont="1" applyFill="1" applyBorder="1" applyAlignment="1" applyProtection="1">
      <alignment horizontal="right" vertical="center"/>
    </xf>
    <xf numFmtId="1" fontId="54" fillId="0" borderId="0" xfId="42" applyNumberFormat="1" applyFont="1" applyFill="1" applyAlignment="1" applyProtection="1">
      <alignment horizontal="right"/>
    </xf>
    <xf numFmtId="2" fontId="0" fillId="0" borderId="0" xfId="0" applyNumberFormat="1" applyFill="1"/>
    <xf numFmtId="166" fontId="54" fillId="0" borderId="0" xfId="42" applyNumberFormat="1" applyFont="1" applyFill="1" applyAlignment="1" applyProtection="1">
      <alignment horizontal="right"/>
    </xf>
    <xf numFmtId="0" fontId="4" fillId="24" borderId="22" xfId="0" applyFont="1" applyFill="1" applyBorder="1" applyAlignment="1">
      <alignment horizontal="center" vertical="center"/>
    </xf>
    <xf numFmtId="173" fontId="8" fillId="0" borderId="28" xfId="0" applyNumberFormat="1" applyFont="1" applyBorder="1" applyAlignment="1">
      <alignment horizontal="right" vertical="center" wrapText="1" indent="1"/>
    </xf>
    <xf numFmtId="173" fontId="4" fillId="0" borderId="22" xfId="0" applyNumberFormat="1" applyFont="1" applyBorder="1" applyAlignment="1">
      <alignment horizontal="right" vertical="center" wrapText="1" indent="1"/>
    </xf>
    <xf numFmtId="1" fontId="8" fillId="0" borderId="28" xfId="0" applyNumberFormat="1" applyFont="1" applyBorder="1" applyAlignment="1">
      <alignment horizontal="right" indent="1"/>
    </xf>
    <xf numFmtId="171" fontId="8" fillId="0" borderId="28" xfId="0" applyNumberFormat="1" applyFont="1" applyFill="1" applyBorder="1" applyAlignment="1">
      <alignment horizontal="right" vertical="center" indent="1"/>
    </xf>
    <xf numFmtId="0" fontId="4" fillId="24" borderId="29" xfId="0" applyFont="1" applyFill="1" applyBorder="1" applyAlignment="1">
      <alignment horizontal="center" vertical="center"/>
    </xf>
    <xf numFmtId="173" fontId="8" fillId="0" borderId="30" xfId="0" applyNumberFormat="1" applyFont="1" applyBorder="1" applyAlignment="1">
      <alignment horizontal="right" vertical="center" wrapText="1" indent="1"/>
    </xf>
    <xf numFmtId="171" fontId="8" fillId="0" borderId="28" xfId="0" applyNumberFormat="1" applyFont="1" applyBorder="1" applyAlignment="1">
      <alignment horizontal="right" vertical="center" wrapText="1" indent="1"/>
    </xf>
    <xf numFmtId="173" fontId="4" fillId="0" borderId="29" xfId="0" applyNumberFormat="1" applyFont="1" applyBorder="1" applyAlignment="1">
      <alignment horizontal="right" vertical="center" wrapText="1" indent="1"/>
    </xf>
    <xf numFmtId="171" fontId="4" fillId="0" borderId="22" xfId="0" applyNumberFormat="1" applyFont="1" applyBorder="1" applyAlignment="1">
      <alignment horizontal="right" vertical="center" wrapText="1" indent="1"/>
    </xf>
    <xf numFmtId="175" fontId="8" fillId="0" borderId="28" xfId="0" applyNumberFormat="1" applyFont="1" applyBorder="1" applyAlignment="1">
      <alignment horizontal="right" vertical="center" wrapText="1" indent="1"/>
    </xf>
    <xf numFmtId="165" fontId="4" fillId="0" borderId="22" xfId="0" applyNumberFormat="1" applyFont="1" applyBorder="1" applyAlignment="1">
      <alignment horizontal="right" vertical="center" indent="1"/>
    </xf>
    <xf numFmtId="2" fontId="0" fillId="0" borderId="0" xfId="0" applyNumberFormat="1" applyBorder="1"/>
    <xf numFmtId="0" fontId="4" fillId="0" borderId="13" xfId="0" applyFont="1" applyBorder="1" applyAlignment="1">
      <alignment horizontal="right"/>
    </xf>
    <xf numFmtId="10" fontId="8" fillId="0" borderId="0" xfId="0" applyNumberFormat="1" applyFont="1"/>
    <xf numFmtId="10" fontId="8" fillId="0" borderId="0" xfId="0" applyNumberFormat="1" applyFont="1" applyBorder="1"/>
    <xf numFmtId="164" fontId="8" fillId="0" borderId="11" xfId="0" applyNumberFormat="1" applyFont="1" applyBorder="1" applyAlignment="1">
      <alignment horizontal="right" vertical="center" wrapText="1" indent="1"/>
    </xf>
    <xf numFmtId="164" fontId="4" fillId="0" borderId="13" xfId="0" applyNumberFormat="1" applyFont="1" applyBorder="1" applyAlignment="1">
      <alignment horizontal="right" indent="1"/>
    </xf>
    <xf numFmtId="164" fontId="4" fillId="0" borderId="13" xfId="0" applyNumberFormat="1" applyFont="1" applyBorder="1" applyAlignment="1">
      <alignment horizontal="right" vertical="center" wrapText="1" indent="1"/>
    </xf>
    <xf numFmtId="0" fontId="8" fillId="0" borderId="25" xfId="0" applyFont="1" applyFill="1" applyBorder="1" applyAlignment="1">
      <alignment horizontal="center" vertical="center" wrapText="1"/>
    </xf>
    <xf numFmtId="164" fontId="8" fillId="0" borderId="21" xfId="0" applyNumberFormat="1" applyFont="1" applyBorder="1"/>
    <xf numFmtId="164" fontId="8" fillId="0" borderId="19" xfId="0" applyNumberFormat="1" applyFont="1" applyBorder="1"/>
    <xf numFmtId="164" fontId="4" fillId="0" borderId="25" xfId="0" applyNumberFormat="1" applyFont="1" applyBorder="1"/>
    <xf numFmtId="164" fontId="8" fillId="0" borderId="21" xfId="0" applyNumberFormat="1" applyFont="1" applyBorder="1" applyAlignment="1">
      <alignment horizontal="right"/>
    </xf>
    <xf numFmtId="164" fontId="8" fillId="0" borderId="0" xfId="0" applyNumberFormat="1" applyFont="1" applyFill="1" applyAlignment="1">
      <alignment horizontal="right" indent="1"/>
    </xf>
    <xf numFmtId="164" fontId="4" fillId="0" borderId="15" xfId="0" applyNumberFormat="1" applyFont="1" applyBorder="1" applyAlignment="1">
      <alignment horizontal="right" indent="1"/>
    </xf>
    <xf numFmtId="9" fontId="7" fillId="0" borderId="25" xfId="53" applyFont="1" applyFill="1" applyBorder="1" applyAlignment="1">
      <alignment horizontal="right"/>
    </xf>
    <xf numFmtId="0" fontId="4" fillId="24" borderId="25" xfId="0" applyFont="1" applyFill="1" applyBorder="1" applyAlignment="1">
      <alignment horizontal="right" vertical="center" indent="1"/>
    </xf>
    <xf numFmtId="9" fontId="11" fillId="0" borderId="27" xfId="53" applyFont="1" applyFill="1" applyBorder="1" applyAlignment="1">
      <alignment horizontal="right"/>
    </xf>
    <xf numFmtId="0" fontId="9" fillId="0" borderId="16" xfId="0" applyFont="1" applyBorder="1"/>
    <xf numFmtId="9" fontId="7" fillId="0" borderId="26" xfId="53" applyFont="1" applyFill="1" applyBorder="1" applyAlignment="1">
      <alignment horizontal="right"/>
    </xf>
    <xf numFmtId="0" fontId="9" fillId="0" borderId="27" xfId="0" applyFont="1" applyBorder="1"/>
    <xf numFmtId="0" fontId="48" fillId="0" borderId="0" xfId="35" applyFont="1" applyBorder="1" applyAlignment="1" applyProtection="1">
      <alignment horizontal="right"/>
    </xf>
    <xf numFmtId="0" fontId="7" fillId="0" borderId="0" xfId="39" applyFont="1" applyAlignment="1">
      <alignment horizontal="left"/>
    </xf>
    <xf numFmtId="0" fontId="4" fillId="0" borderId="10" xfId="39" applyFont="1" applyBorder="1"/>
    <xf numFmtId="0" fontId="8" fillId="0" borderId="30" xfId="39" applyFont="1" applyBorder="1"/>
    <xf numFmtId="0" fontId="8" fillId="0" borderId="32" xfId="39" applyFont="1" applyBorder="1" applyAlignment="1">
      <alignment horizontal="center" vertical="center" wrapText="1"/>
    </xf>
    <xf numFmtId="0" fontId="4" fillId="0" borderId="33" xfId="39" applyFont="1" applyBorder="1" applyAlignment="1">
      <alignment horizontal="center"/>
    </xf>
    <xf numFmtId="0" fontId="4" fillId="0" borderId="34" xfId="39" applyFont="1" applyBorder="1" applyAlignment="1">
      <alignment horizontal="center"/>
    </xf>
    <xf numFmtId="0" fontId="8" fillId="0" borderId="19" xfId="39" applyFont="1" applyBorder="1" applyAlignment="1">
      <alignment horizontal="center" vertical="center" wrapText="1"/>
    </xf>
    <xf numFmtId="0" fontId="8" fillId="0" borderId="10" xfId="39" applyFont="1" applyBorder="1" applyAlignment="1">
      <alignment horizontal="center" vertical="center" wrapText="1"/>
    </xf>
    <xf numFmtId="0" fontId="4" fillId="0" borderId="10" xfId="39" applyFont="1" applyBorder="1" applyAlignment="1">
      <alignment horizontal="center" vertical="center" wrapText="1"/>
    </xf>
    <xf numFmtId="0" fontId="8" fillId="0" borderId="35" xfId="39" applyFont="1" applyBorder="1" applyAlignment="1">
      <alignment horizontal="center" vertical="center" wrapText="1"/>
    </xf>
    <xf numFmtId="0" fontId="4" fillId="0" borderId="30" xfId="39" applyFont="1" applyBorder="1" applyAlignment="1">
      <alignment vertical="top" wrapText="1"/>
    </xf>
    <xf numFmtId="0" fontId="4" fillId="0" borderId="0" xfId="39" applyFont="1" applyBorder="1" applyAlignment="1">
      <alignment vertical="top" wrapText="1"/>
    </xf>
    <xf numFmtId="0" fontId="8" fillId="0" borderId="0" xfId="39" applyFont="1" applyAlignment="1">
      <alignment horizontal="left" wrapText="1" indent="1"/>
    </xf>
    <xf numFmtId="173" fontId="8" fillId="0" borderId="30" xfId="39" applyNumberFormat="1" applyFont="1" applyBorder="1" applyAlignment="1">
      <alignment horizontal="right" vertical="center" wrapText="1" indent="1"/>
    </xf>
    <xf numFmtId="173" fontId="8" fillId="0" borderId="21" xfId="39" applyNumberFormat="1" applyFont="1" applyBorder="1" applyAlignment="1">
      <alignment horizontal="right" vertical="center" wrapText="1" indent="1"/>
    </xf>
    <xf numFmtId="176" fontId="8" fillId="0" borderId="0" xfId="39" applyNumberFormat="1" applyFont="1" applyBorder="1" applyAlignment="1">
      <alignment horizontal="right" vertical="center" wrapText="1" indent="1"/>
    </xf>
    <xf numFmtId="178" fontId="8" fillId="0" borderId="0" xfId="39" applyNumberFormat="1" applyFont="1" applyBorder="1" applyAlignment="1">
      <alignment horizontal="right" vertical="center" wrapText="1" indent="1"/>
    </xf>
    <xf numFmtId="178" fontId="8" fillId="0" borderId="21" xfId="39" applyNumberFormat="1" applyFont="1" applyBorder="1" applyAlignment="1">
      <alignment horizontal="right" vertical="center" wrapText="1" indent="1"/>
    </xf>
    <xf numFmtId="176" fontId="8" fillId="0" borderId="30" xfId="39" applyNumberFormat="1" applyFont="1" applyBorder="1" applyAlignment="1">
      <alignment horizontal="right" vertical="center" wrapText="1" indent="1"/>
    </xf>
    <xf numFmtId="176" fontId="8" fillId="0" borderId="36" xfId="39" applyNumberFormat="1" applyFont="1" applyBorder="1" applyAlignment="1">
      <alignment horizontal="right" vertical="center" wrapText="1" indent="1"/>
    </xf>
    <xf numFmtId="176" fontId="8" fillId="0" borderId="21" xfId="39" applyNumberFormat="1" applyFont="1" applyBorder="1" applyAlignment="1">
      <alignment horizontal="right" vertical="center" wrapText="1" indent="1"/>
    </xf>
    <xf numFmtId="0" fontId="8" fillId="0" borderId="30" xfId="39" applyFont="1" applyBorder="1" applyAlignment="1">
      <alignment wrapText="1"/>
    </xf>
    <xf numFmtId="0" fontId="8" fillId="0" borderId="0" xfId="39" applyFont="1" applyBorder="1" applyAlignment="1">
      <alignment wrapText="1"/>
    </xf>
    <xf numFmtId="0" fontId="8" fillId="0" borderId="0" xfId="39" applyFont="1" applyFill="1" applyBorder="1" applyAlignment="1">
      <alignment horizontal="left" vertical="center" wrapText="1" indent="1"/>
    </xf>
    <xf numFmtId="173" fontId="8" fillId="0" borderId="0" xfId="39" applyNumberFormat="1" applyFont="1" applyBorder="1" applyAlignment="1">
      <alignment horizontal="right" vertical="center" wrapText="1" indent="1"/>
    </xf>
    <xf numFmtId="173" fontId="14" fillId="0" borderId="30" xfId="39" applyNumberFormat="1" applyFont="1" applyFill="1" applyBorder="1" applyAlignment="1">
      <alignment horizontal="right" vertical="center" wrapText="1" indent="1"/>
    </xf>
    <xf numFmtId="173" fontId="14" fillId="0" borderId="21" xfId="39" applyNumberFormat="1" applyFont="1" applyFill="1" applyBorder="1" applyAlignment="1">
      <alignment horizontal="right" vertical="center" wrapText="1" indent="1"/>
    </xf>
    <xf numFmtId="173" fontId="8" fillId="0" borderId="0" xfId="39" applyNumberFormat="1" applyFont="1" applyFill="1" applyBorder="1" applyAlignment="1">
      <alignment horizontal="right" vertical="center" wrapText="1" indent="1"/>
    </xf>
    <xf numFmtId="173" fontId="8" fillId="0" borderId="21" xfId="39" applyNumberFormat="1" applyFont="1" applyFill="1" applyBorder="1" applyAlignment="1">
      <alignment horizontal="right" vertical="center" wrapText="1" indent="1"/>
    </xf>
    <xf numFmtId="173" fontId="8" fillId="0" borderId="30" xfId="39" applyNumberFormat="1" applyFont="1" applyFill="1" applyBorder="1" applyAlignment="1">
      <alignment horizontal="right" vertical="center" wrapText="1" indent="1"/>
    </xf>
    <xf numFmtId="173" fontId="8" fillId="0" borderId="36" xfId="39" applyNumberFormat="1" applyFont="1" applyFill="1" applyBorder="1" applyAlignment="1">
      <alignment horizontal="right" vertical="center" wrapText="1" indent="1"/>
    </xf>
    <xf numFmtId="173" fontId="14" fillId="0" borderId="0" xfId="39" applyNumberFormat="1" applyFont="1" applyFill="1" applyBorder="1" applyAlignment="1">
      <alignment horizontal="right" vertical="center" wrapText="1" indent="1"/>
    </xf>
    <xf numFmtId="173" fontId="8" fillId="0" borderId="36" xfId="39" applyNumberFormat="1" applyFont="1" applyBorder="1" applyAlignment="1">
      <alignment horizontal="right" vertical="center" wrapText="1" indent="1"/>
    </xf>
    <xf numFmtId="0" fontId="8" fillId="0" borderId="0" xfId="39" applyFont="1" applyFill="1" applyBorder="1" applyAlignment="1">
      <alignment horizontal="left" wrapText="1" indent="1"/>
    </xf>
    <xf numFmtId="176" fontId="8" fillId="0" borderId="36" xfId="39" applyNumberFormat="1" applyFont="1" applyFill="1" applyBorder="1" applyAlignment="1">
      <alignment horizontal="right" vertical="center" wrapText="1" indent="1"/>
    </xf>
    <xf numFmtId="176" fontId="14" fillId="0" borderId="0" xfId="39" applyNumberFormat="1" applyFont="1" applyFill="1" applyBorder="1" applyAlignment="1">
      <alignment horizontal="right" vertical="center" wrapText="1" indent="1"/>
    </xf>
    <xf numFmtId="0" fontId="8" fillId="0" borderId="0" xfId="39" applyFont="1" applyBorder="1" applyAlignment="1">
      <alignment horizontal="left" wrapText="1" indent="1"/>
    </xf>
    <xf numFmtId="0" fontId="4" fillId="0" borderId="13" xfId="39" applyFont="1" applyBorder="1" applyAlignment="1">
      <alignment horizontal="left" vertical="center" indent="1"/>
    </xf>
    <xf numFmtId="173" fontId="4" fillId="0" borderId="29" xfId="39" applyNumberFormat="1" applyFont="1" applyBorder="1" applyAlignment="1">
      <alignment horizontal="right" vertical="center" wrapText="1" indent="1"/>
    </xf>
    <xf numFmtId="173" fontId="4" fillId="0" borderId="25" xfId="39" applyNumberFormat="1" applyFont="1" applyBorder="1" applyAlignment="1">
      <alignment horizontal="right" vertical="center" wrapText="1" indent="1"/>
    </xf>
    <xf numFmtId="173" fontId="4" fillId="0" borderId="13" xfId="39" applyNumberFormat="1" applyFont="1" applyBorder="1" applyAlignment="1">
      <alignment horizontal="right" vertical="center" wrapText="1" indent="1"/>
    </xf>
    <xf numFmtId="173" fontId="4" fillId="0" borderId="37" xfId="39" applyNumberFormat="1" applyFont="1" applyBorder="1" applyAlignment="1">
      <alignment horizontal="right" vertical="center" wrapText="1" indent="1"/>
    </xf>
    <xf numFmtId="0" fontId="4" fillId="0" borderId="30" xfId="39" applyFont="1" applyBorder="1"/>
    <xf numFmtId="0" fontId="6" fillId="0" borderId="0" xfId="39" applyFont="1" applyBorder="1"/>
    <xf numFmtId="178" fontId="8" fillId="0" borderId="20" xfId="39" quotePrefix="1" applyNumberFormat="1" applyFont="1" applyBorder="1" applyAlignment="1">
      <alignment horizontal="right" vertical="center" wrapText="1" indent="1"/>
    </xf>
    <xf numFmtId="178" fontId="8" fillId="0" borderId="11" xfId="39" quotePrefix="1" applyNumberFormat="1" applyFont="1" applyBorder="1" applyAlignment="1">
      <alignment horizontal="right" vertical="center" wrapText="1" indent="1"/>
    </xf>
    <xf numFmtId="178" fontId="8" fillId="0" borderId="21" xfId="39" quotePrefix="1" applyNumberFormat="1" applyFont="1" applyBorder="1" applyAlignment="1">
      <alignment horizontal="right" vertical="center" wrapText="1" indent="1"/>
    </xf>
    <xf numFmtId="178" fontId="8" fillId="0" borderId="0" xfId="39" quotePrefix="1" applyNumberFormat="1" applyFont="1" applyBorder="1" applyAlignment="1">
      <alignment horizontal="right" vertical="center" wrapText="1" indent="1"/>
    </xf>
    <xf numFmtId="178" fontId="8" fillId="0" borderId="25" xfId="39" quotePrefix="1" applyNumberFormat="1" applyFont="1" applyBorder="1" applyAlignment="1">
      <alignment horizontal="right" vertical="center" wrapText="1" indent="1"/>
    </xf>
    <xf numFmtId="178" fontId="8" fillId="0" borderId="13" xfId="39" quotePrefix="1" applyNumberFormat="1" applyFont="1" applyBorder="1" applyAlignment="1">
      <alignment horizontal="right" vertical="center" wrapText="1" indent="1"/>
    </xf>
    <xf numFmtId="0" fontId="6" fillId="0" borderId="11" xfId="39" applyFont="1" applyBorder="1"/>
    <xf numFmtId="0" fontId="4" fillId="0" borderId="38" xfId="39" applyFont="1" applyBorder="1"/>
    <xf numFmtId="0" fontId="8" fillId="0" borderId="30" xfId="39" applyFont="1" applyBorder="1" applyAlignment="1">
      <alignment horizontal="center"/>
    </xf>
    <xf numFmtId="0" fontId="8" fillId="0" borderId="0" xfId="39" applyFont="1" applyBorder="1" applyAlignment="1">
      <alignment horizontal="center"/>
    </xf>
    <xf numFmtId="0" fontId="8" fillId="0" borderId="39" xfId="39" applyFont="1" applyBorder="1" applyAlignment="1">
      <alignment horizontal="center" vertical="center" wrapText="1"/>
    </xf>
    <xf numFmtId="0" fontId="8" fillId="0" borderId="30" xfId="39" applyFont="1" applyBorder="1" applyAlignment="1">
      <alignment horizontal="center" vertical="center" wrapText="1"/>
    </xf>
    <xf numFmtId="0" fontId="8" fillId="0" borderId="0" xfId="39" applyFont="1" applyBorder="1" applyAlignment="1">
      <alignment horizontal="center" vertical="center" wrapText="1"/>
    </xf>
    <xf numFmtId="173" fontId="8" fillId="0" borderId="40" xfId="39" applyNumberFormat="1" applyFont="1" applyBorder="1" applyAlignment="1">
      <alignment horizontal="right" vertical="center" wrapText="1" indent="1"/>
    </xf>
    <xf numFmtId="173" fontId="8" fillId="0" borderId="41" xfId="39" applyNumberFormat="1" applyFont="1" applyBorder="1" applyAlignment="1">
      <alignment horizontal="right" vertical="center" wrapText="1" indent="1"/>
    </xf>
    <xf numFmtId="173" fontId="8" fillId="0" borderId="42" xfId="39" applyNumberFormat="1" applyFont="1" applyBorder="1" applyAlignment="1">
      <alignment horizontal="right" vertical="center" wrapText="1" indent="1"/>
    </xf>
    <xf numFmtId="173" fontId="14" fillId="0" borderId="40" xfId="39" applyNumberFormat="1" applyFont="1" applyFill="1" applyBorder="1" applyAlignment="1">
      <alignment horizontal="right" vertical="center" wrapText="1" indent="1"/>
    </xf>
    <xf numFmtId="173" fontId="14" fillId="0" borderId="41" xfId="39" applyNumberFormat="1" applyFont="1" applyFill="1" applyBorder="1" applyAlignment="1">
      <alignment horizontal="right" vertical="center" wrapText="1" indent="1"/>
    </xf>
    <xf numFmtId="176" fontId="8" fillId="0" borderId="0" xfId="39" applyNumberFormat="1" applyFont="1" applyFill="1" applyBorder="1" applyAlignment="1">
      <alignment horizontal="right" vertical="center" wrapText="1" indent="1"/>
    </xf>
    <xf numFmtId="173" fontId="8" fillId="0" borderId="41" xfId="39" applyNumberFormat="1" applyFont="1" applyFill="1" applyBorder="1" applyAlignment="1">
      <alignment horizontal="right" vertical="center" wrapText="1" indent="1"/>
    </xf>
    <xf numFmtId="173" fontId="4" fillId="0" borderId="31" xfId="39" applyNumberFormat="1" applyFont="1" applyBorder="1" applyAlignment="1">
      <alignment horizontal="right" vertical="center" wrapText="1" indent="1"/>
    </xf>
    <xf numFmtId="173" fontId="4" fillId="0" borderId="43" xfId="39" applyNumberFormat="1" applyFont="1" applyBorder="1" applyAlignment="1">
      <alignment horizontal="right" vertical="center" wrapText="1" indent="1"/>
    </xf>
    <xf numFmtId="173" fontId="4" fillId="0" borderId="44" xfId="39" applyNumberFormat="1" applyFont="1" applyBorder="1" applyAlignment="1">
      <alignment horizontal="right" vertical="center" wrapText="1" indent="1"/>
    </xf>
    <xf numFmtId="173" fontId="4" fillId="0" borderId="0" xfId="39" applyNumberFormat="1" applyFont="1" applyBorder="1" applyAlignment="1">
      <alignment horizontal="right" vertical="center" wrapText="1" indent="1"/>
    </xf>
    <xf numFmtId="0" fontId="8" fillId="0" borderId="45" xfId="39" applyFont="1" applyBorder="1"/>
    <xf numFmtId="0" fontId="8" fillId="0" borderId="46" xfId="39" applyFont="1" applyBorder="1" applyAlignment="1">
      <alignment horizontal="center" wrapText="1"/>
    </xf>
    <xf numFmtId="173" fontId="8" fillId="0" borderId="45" xfId="39" applyNumberFormat="1" applyFont="1" applyBorder="1" applyAlignment="1">
      <alignment horizontal="right" wrapText="1" indent="1"/>
    </xf>
    <xf numFmtId="173" fontId="4" fillId="0" borderId="38" xfId="39" applyNumberFormat="1" applyFont="1" applyBorder="1" applyAlignment="1">
      <alignment horizontal="right" vertical="center" wrapText="1" indent="1"/>
    </xf>
    <xf numFmtId="0" fontId="4" fillId="0" borderId="0" xfId="39" applyFont="1" applyBorder="1" applyAlignment="1">
      <alignment horizontal="center" vertical="center" wrapText="1"/>
    </xf>
    <xf numFmtId="0" fontId="6" fillId="0" borderId="0" xfId="39" applyAlignment="1"/>
    <xf numFmtId="0" fontId="5" fillId="0" borderId="0" xfId="39" applyFont="1"/>
    <xf numFmtId="0" fontId="6" fillId="0" borderId="30" xfId="39" applyFont="1" applyBorder="1" applyAlignment="1">
      <alignment vertical="top"/>
    </xf>
    <xf numFmtId="0" fontId="4" fillId="0" borderId="0" xfId="39" applyFont="1" applyBorder="1" applyAlignment="1">
      <alignment horizontal="center" vertical="center"/>
    </xf>
    <xf numFmtId="0" fontId="4" fillId="0" borderId="0" xfId="39" applyFont="1" applyBorder="1" applyAlignment="1">
      <alignment horizontal="center" vertical="top"/>
    </xf>
    <xf numFmtId="0" fontId="4" fillId="0" borderId="0" xfId="39" applyFont="1" applyBorder="1" applyAlignment="1">
      <alignment horizontal="left" vertical="top" wrapText="1"/>
    </xf>
    <xf numFmtId="0" fontId="6" fillId="0" borderId="0" xfId="39" applyFont="1" applyBorder="1" applyAlignment="1"/>
    <xf numFmtId="0" fontId="6" fillId="0" borderId="0" xfId="39" applyFont="1" applyAlignment="1">
      <alignment vertical="top"/>
    </xf>
    <xf numFmtId="0" fontId="4" fillId="0" borderId="0" xfId="39" applyFont="1" applyBorder="1" applyAlignment="1">
      <alignment horizontal="left" vertical="center" wrapText="1"/>
    </xf>
    <xf numFmtId="0" fontId="8" fillId="0" borderId="47" xfId="39" applyFont="1" applyBorder="1" applyAlignment="1">
      <alignment horizontal="center" vertical="center" wrapText="1"/>
    </xf>
    <xf numFmtId="0" fontId="8" fillId="0" borderId="48" xfId="39" applyFont="1" applyBorder="1" applyAlignment="1">
      <alignment horizontal="center" vertical="center" wrapText="1"/>
    </xf>
    <xf numFmtId="0" fontId="8" fillId="0" borderId="49" xfId="39" applyFont="1" applyBorder="1" applyAlignment="1">
      <alignment horizontal="center" vertical="center" wrapText="1"/>
    </xf>
    <xf numFmtId="0" fontId="8" fillId="0" borderId="18" xfId="39" applyFont="1" applyBorder="1" applyAlignment="1">
      <alignment vertical="top"/>
    </xf>
    <xf numFmtId="0" fontId="8" fillId="0" borderId="50" xfId="39" applyFont="1" applyBorder="1" applyAlignment="1">
      <alignment horizontal="center" vertical="center" wrapText="1"/>
    </xf>
    <xf numFmtId="0" fontId="8" fillId="0" borderId="51" xfId="39" applyFont="1" applyBorder="1" applyAlignment="1">
      <alignment horizontal="center" vertical="center"/>
    </xf>
    <xf numFmtId="0" fontId="8" fillId="0" borderId="52" xfId="39" applyFont="1" applyBorder="1" applyAlignment="1">
      <alignment horizontal="center" vertical="center"/>
    </xf>
    <xf numFmtId="0" fontId="8" fillId="0" borderId="53" xfId="39" applyFont="1" applyFill="1" applyBorder="1" applyAlignment="1">
      <alignment horizontal="center" vertical="center" wrapText="1"/>
    </xf>
    <xf numFmtId="0" fontId="8" fillId="0" borderId="51" xfId="39" applyFont="1" applyBorder="1" applyAlignment="1">
      <alignment horizontal="center" vertical="center" wrapText="1"/>
    </xf>
    <xf numFmtId="0" fontId="8" fillId="0" borderId="51" xfId="39" applyFont="1" applyBorder="1" applyAlignment="1">
      <alignment horizontal="right" vertical="center"/>
    </xf>
    <xf numFmtId="0" fontId="8" fillId="0" borderId="52" xfId="39" applyFont="1" applyBorder="1" applyAlignment="1">
      <alignment horizontal="right" vertical="center"/>
    </xf>
    <xf numFmtId="0" fontId="8" fillId="0" borderId="0" xfId="39" applyFont="1" applyAlignment="1">
      <alignment horizontal="left" vertical="center" wrapText="1" indent="1"/>
    </xf>
    <xf numFmtId="166" fontId="8" fillId="0" borderId="30" xfId="39" applyNumberFormat="1" applyFont="1" applyFill="1" applyBorder="1" applyAlignment="1">
      <alignment horizontal="right" vertical="center"/>
    </xf>
    <xf numFmtId="166" fontId="8" fillId="0" borderId="0" xfId="39" applyNumberFormat="1" applyFont="1" applyFill="1" applyBorder="1" applyAlignment="1">
      <alignment horizontal="right" vertical="center"/>
    </xf>
    <xf numFmtId="166" fontId="8" fillId="0" borderId="16" xfId="39" applyNumberFormat="1" applyFont="1" applyBorder="1" applyAlignment="1">
      <alignment wrapText="1"/>
    </xf>
    <xf numFmtId="166" fontId="8" fillId="0" borderId="54" xfId="39" applyNumberFormat="1" applyFont="1" applyFill="1" applyBorder="1" applyAlignment="1">
      <alignment horizontal="right" vertical="center"/>
    </xf>
    <xf numFmtId="166" fontId="8" fillId="0" borderId="41" xfId="39" applyNumberFormat="1" applyFont="1" applyBorder="1" applyAlignment="1">
      <alignment horizontal="right" vertical="center"/>
    </xf>
    <xf numFmtId="166" fontId="8" fillId="0" borderId="28" xfId="39" applyNumberFormat="1" applyFont="1" applyFill="1" applyBorder="1" applyAlignment="1">
      <alignment horizontal="right" vertical="center"/>
    </xf>
    <xf numFmtId="166" fontId="8" fillId="0" borderId="55" xfId="39" applyNumberFormat="1" applyFont="1" applyBorder="1" applyAlignment="1">
      <alignment horizontal="right" vertical="center" wrapText="1"/>
    </xf>
    <xf numFmtId="166" fontId="8" fillId="0" borderId="56" xfId="39" applyNumberFormat="1" applyFont="1" applyFill="1" applyBorder="1" applyAlignment="1">
      <alignment horizontal="right" vertical="center"/>
    </xf>
    <xf numFmtId="166" fontId="8" fillId="0" borderId="11" xfId="39" applyNumberFormat="1" applyFont="1" applyFill="1" applyBorder="1" applyAlignment="1">
      <alignment horizontal="right" vertical="center"/>
    </xf>
    <xf numFmtId="166" fontId="8" fillId="0" borderId="20" xfId="39" applyNumberFormat="1" applyFont="1" applyFill="1" applyBorder="1" applyAlignment="1">
      <alignment horizontal="right" vertical="center"/>
    </xf>
    <xf numFmtId="166" fontId="8" fillId="0" borderId="57" xfId="39" applyNumberFormat="1" applyFont="1" applyFill="1" applyBorder="1" applyAlignment="1">
      <alignment horizontal="right" vertical="center"/>
    </xf>
    <xf numFmtId="166" fontId="8" fillId="0" borderId="58" xfId="39" applyNumberFormat="1" applyFont="1" applyFill="1" applyBorder="1" applyAlignment="1">
      <alignment horizontal="right" vertical="center"/>
    </xf>
    <xf numFmtId="1" fontId="8" fillId="0" borderId="55" xfId="39" applyNumberFormat="1" applyFont="1" applyFill="1" applyBorder="1" applyAlignment="1">
      <alignment horizontal="right" vertical="center"/>
    </xf>
    <xf numFmtId="1" fontId="8" fillId="0" borderId="0" xfId="39" applyNumberFormat="1" applyFont="1" applyFill="1" applyBorder="1" applyAlignment="1">
      <alignment horizontal="right" vertical="center" wrapText="1"/>
    </xf>
    <xf numFmtId="171" fontId="44" fillId="0" borderId="0" xfId="39" applyNumberFormat="1" applyFont="1" applyFill="1" applyBorder="1" applyAlignment="1">
      <alignment horizontal="right" vertical="center"/>
    </xf>
    <xf numFmtId="1" fontId="8" fillId="0" borderId="0" xfId="39" applyNumberFormat="1" applyFont="1" applyFill="1" applyBorder="1" applyAlignment="1">
      <alignment horizontal="right" vertical="center"/>
    </xf>
    <xf numFmtId="1" fontId="4" fillId="0" borderId="0" xfId="39" applyNumberFormat="1" applyFont="1" applyFill="1" applyBorder="1" applyAlignment="1">
      <alignment horizontal="right" vertical="center" wrapText="1"/>
    </xf>
    <xf numFmtId="166" fontId="8" fillId="0" borderId="16" xfId="39" applyNumberFormat="1" applyFont="1" applyFill="1" applyBorder="1" applyAlignment="1">
      <alignment horizontal="right" vertical="center"/>
    </xf>
    <xf numFmtId="166" fontId="8" fillId="0" borderId="41" xfId="39" applyNumberFormat="1" applyFont="1" applyFill="1" applyBorder="1" applyAlignment="1">
      <alignment horizontal="right" vertical="center"/>
    </xf>
    <xf numFmtId="1" fontId="6" fillId="0" borderId="0" xfId="39" applyNumberFormat="1" applyFont="1" applyFill="1" applyBorder="1" applyAlignment="1">
      <alignment vertical="center"/>
    </xf>
    <xf numFmtId="0" fontId="45" fillId="0" borderId="0" xfId="39" applyFont="1" applyFill="1" applyBorder="1" applyAlignment="1">
      <alignment horizontal="right" vertical="center"/>
    </xf>
    <xf numFmtId="1" fontId="6" fillId="0" borderId="0" xfId="39" applyNumberFormat="1" applyFont="1" applyFill="1" applyBorder="1" applyAlignment="1">
      <alignment horizontal="right" vertical="center"/>
    </xf>
    <xf numFmtId="1" fontId="6" fillId="0" borderId="0" xfId="39" applyNumberFormat="1" applyFont="1" applyFill="1" applyBorder="1" applyAlignment="1">
      <alignment horizontal="right" vertical="center" wrapText="1"/>
    </xf>
    <xf numFmtId="1" fontId="5" fillId="0" borderId="0" xfId="39" applyNumberFormat="1" applyFont="1" applyFill="1" applyBorder="1" applyAlignment="1">
      <alignment horizontal="right" vertical="center"/>
    </xf>
    <xf numFmtId="171" fontId="4" fillId="0" borderId="0" xfId="39" applyNumberFormat="1" applyFont="1" applyFill="1" applyBorder="1" applyAlignment="1">
      <alignment horizontal="right" vertical="center"/>
    </xf>
    <xf numFmtId="0" fontId="8" fillId="0" borderId="10" xfId="39" applyFont="1" applyBorder="1" applyAlignment="1">
      <alignment horizontal="left" vertical="center" wrapText="1" indent="1"/>
    </xf>
    <xf numFmtId="0" fontId="8" fillId="0" borderId="0" xfId="39" applyFont="1" applyFill="1" applyBorder="1" applyAlignment="1">
      <alignment wrapText="1"/>
    </xf>
    <xf numFmtId="164" fontId="8" fillId="0" borderId="0" xfId="39" applyNumberFormat="1" applyFont="1" applyFill="1" applyBorder="1" applyAlignment="1">
      <alignment horizontal="right" wrapText="1"/>
    </xf>
    <xf numFmtId="1" fontId="8" fillId="0" borderId="0" xfId="39" applyNumberFormat="1" applyFont="1" applyFill="1" applyBorder="1" applyAlignment="1">
      <alignment wrapText="1"/>
    </xf>
    <xf numFmtId="3" fontId="8" fillId="0" borderId="0" xfId="39" applyNumberFormat="1" applyFont="1" applyFill="1" applyBorder="1" applyAlignment="1">
      <alignment horizontal="right" wrapText="1"/>
    </xf>
    <xf numFmtId="166" fontId="4" fillId="0" borderId="29" xfId="39" applyNumberFormat="1" applyFont="1" applyFill="1" applyBorder="1" applyAlignment="1">
      <alignment horizontal="right" vertical="center"/>
    </xf>
    <xf numFmtId="166" fontId="4" fillId="0" borderId="13" xfId="39" applyNumberFormat="1" applyFont="1" applyFill="1" applyBorder="1" applyAlignment="1">
      <alignment horizontal="right" vertical="center"/>
    </xf>
    <xf numFmtId="166" fontId="4" fillId="0" borderId="15" xfId="39" applyNumberFormat="1" applyFont="1" applyBorder="1" applyAlignment="1">
      <alignment wrapText="1"/>
    </xf>
    <xf numFmtId="166" fontId="4" fillId="0" borderId="59" xfId="39" applyNumberFormat="1" applyFont="1" applyFill="1" applyBorder="1" applyAlignment="1">
      <alignment horizontal="right" vertical="center"/>
    </xf>
    <xf numFmtId="166" fontId="4" fillId="0" borderId="43" xfId="39" applyNumberFormat="1" applyFont="1" applyFill="1" applyBorder="1" applyAlignment="1">
      <alignment horizontal="right" vertical="center"/>
    </xf>
    <xf numFmtId="166" fontId="4" fillId="0" borderId="22" xfId="39" applyNumberFormat="1" applyFont="1" applyFill="1" applyBorder="1" applyAlignment="1">
      <alignment horizontal="right" vertical="center"/>
    </xf>
    <xf numFmtId="166" fontId="4" fillId="0" borderId="60" xfId="39" applyNumberFormat="1" applyFont="1" applyFill="1" applyBorder="1" applyAlignment="1">
      <alignment horizontal="right" vertical="center"/>
    </xf>
    <xf numFmtId="166" fontId="4" fillId="0" borderId="15" xfId="39" applyNumberFormat="1" applyFont="1" applyFill="1" applyBorder="1" applyAlignment="1">
      <alignment horizontal="right" vertical="center"/>
    </xf>
    <xf numFmtId="1" fontId="4" fillId="0" borderId="60" xfId="39" applyNumberFormat="1" applyFont="1" applyFill="1" applyBorder="1" applyAlignment="1">
      <alignment horizontal="right" vertical="center"/>
    </xf>
    <xf numFmtId="1" fontId="4" fillId="0" borderId="0" xfId="39" applyNumberFormat="1" applyFont="1" applyFill="1" applyBorder="1" applyAlignment="1">
      <alignment wrapText="1"/>
    </xf>
    <xf numFmtId="3" fontId="4" fillId="0" borderId="0" xfId="39" applyNumberFormat="1" applyFont="1" applyFill="1" applyBorder="1" applyAlignment="1">
      <alignment horizontal="right"/>
    </xf>
    <xf numFmtId="0" fontId="4" fillId="0" borderId="0" xfId="39" applyFont="1" applyFill="1" applyBorder="1" applyAlignment="1">
      <alignment wrapText="1"/>
    </xf>
    <xf numFmtId="165" fontId="8" fillId="0" borderId="0" xfId="39" applyNumberFormat="1" applyFont="1" applyBorder="1" applyAlignment="1">
      <alignment horizontal="center"/>
    </xf>
    <xf numFmtId="0" fontId="3" fillId="0" borderId="0" xfId="39" applyFont="1" applyBorder="1"/>
    <xf numFmtId="3" fontId="8" fillId="0" borderId="0" xfId="39" applyNumberFormat="1" applyFont="1"/>
    <xf numFmtId="0" fontId="4" fillId="0" borderId="0" xfId="39" applyFont="1" applyAlignment="1"/>
    <xf numFmtId="0" fontId="4" fillId="0" borderId="38" xfId="39" applyFont="1" applyBorder="1" applyAlignment="1">
      <alignment horizontal="left" vertical="center" wrapText="1"/>
    </xf>
    <xf numFmtId="0" fontId="6" fillId="0" borderId="61" xfId="39" applyFont="1" applyBorder="1" applyAlignment="1">
      <alignment vertical="top"/>
    </xf>
    <xf numFmtId="0" fontId="4" fillId="0" borderId="62" xfId="39" applyFont="1" applyBorder="1" applyAlignment="1">
      <alignment horizontal="left" vertical="center" wrapText="1"/>
    </xf>
    <xf numFmtId="0" fontId="6" fillId="0" borderId="0" xfId="39" applyFont="1" applyBorder="1" applyAlignment="1">
      <alignment vertical="top"/>
    </xf>
    <xf numFmtId="0" fontId="8" fillId="0" borderId="0" xfId="39" applyFont="1" applyBorder="1" applyAlignment="1">
      <alignment horizontal="center" vertical="center"/>
    </xf>
    <xf numFmtId="0" fontId="8" fillId="0" borderId="63" xfId="39" applyFont="1" applyBorder="1" applyAlignment="1">
      <alignment horizontal="center" vertical="center" wrapText="1"/>
    </xf>
    <xf numFmtId="0" fontId="6" fillId="0" borderId="30" xfId="39" applyBorder="1" applyAlignment="1">
      <alignment horizontal="center" vertical="center"/>
    </xf>
    <xf numFmtId="0" fontId="6" fillId="0" borderId="55" xfId="39" applyFont="1" applyBorder="1" applyAlignment="1">
      <alignment vertical="top"/>
    </xf>
    <xf numFmtId="0" fontId="8" fillId="0" borderId="64" xfId="39" applyFont="1" applyBorder="1" applyAlignment="1">
      <alignment horizontal="center" vertical="center" wrapText="1"/>
    </xf>
    <xf numFmtId="0" fontId="6" fillId="0" borderId="0" xfId="39" applyBorder="1" applyAlignment="1">
      <alignment horizontal="center" vertical="center" wrapText="1"/>
    </xf>
    <xf numFmtId="0" fontId="8" fillId="0" borderId="10" xfId="39" applyFont="1" applyBorder="1" applyAlignment="1">
      <alignment vertical="top"/>
    </xf>
    <xf numFmtId="0" fontId="8" fillId="0" borderId="46" xfId="39" applyFont="1" applyBorder="1" applyAlignment="1">
      <alignment horizontal="center" vertical="center" wrapText="1"/>
    </xf>
    <xf numFmtId="0" fontId="8" fillId="0" borderId="30" xfId="39" applyFont="1" applyBorder="1" applyAlignment="1">
      <alignment horizontal="center" vertical="center"/>
    </xf>
    <xf numFmtId="0" fontId="8" fillId="0" borderId="65" xfId="39" applyFont="1" applyBorder="1" applyAlignment="1">
      <alignment horizontal="center" vertical="center" wrapText="1"/>
    </xf>
    <xf numFmtId="0" fontId="8" fillId="0" borderId="0" xfId="39" applyFont="1" applyBorder="1" applyAlignment="1">
      <alignment vertical="top"/>
    </xf>
    <xf numFmtId="0" fontId="8" fillId="0" borderId="0" xfId="39" applyFont="1" applyBorder="1" applyAlignment="1">
      <alignment horizontal="right" vertical="center"/>
    </xf>
    <xf numFmtId="166" fontId="8" fillId="0" borderId="45" xfId="39" applyNumberFormat="1" applyFont="1" applyFill="1" applyBorder="1" applyAlignment="1">
      <alignment horizontal="right" vertical="center"/>
    </xf>
    <xf numFmtId="0" fontId="8" fillId="0" borderId="55" xfId="39" applyFont="1" applyBorder="1" applyAlignment="1">
      <alignment wrapText="1"/>
    </xf>
    <xf numFmtId="166" fontId="8" fillId="0" borderId="66" xfId="39" applyNumberFormat="1" applyFont="1" applyFill="1" applyBorder="1" applyAlignment="1">
      <alignment horizontal="right" vertical="center"/>
    </xf>
    <xf numFmtId="166" fontId="8" fillId="0" borderId="42" xfId="39" applyNumberFormat="1" applyFont="1" applyBorder="1" applyAlignment="1">
      <alignment horizontal="right" vertical="center"/>
    </xf>
    <xf numFmtId="166" fontId="8" fillId="0" borderId="0" xfId="39" applyNumberFormat="1" applyFont="1" applyBorder="1" applyAlignment="1">
      <alignment horizontal="right" vertical="center"/>
    </xf>
    <xf numFmtId="166" fontId="4" fillId="0" borderId="67" xfId="39" applyNumberFormat="1" applyFont="1" applyFill="1" applyBorder="1" applyAlignment="1">
      <alignment horizontal="right" vertical="center"/>
    </xf>
    <xf numFmtId="166" fontId="4" fillId="0" borderId="38" xfId="39" applyNumberFormat="1" applyFont="1" applyFill="1" applyBorder="1" applyAlignment="1">
      <alignment horizontal="right" vertical="center"/>
    </xf>
    <xf numFmtId="166" fontId="4" fillId="0" borderId="30" xfId="39" applyNumberFormat="1" applyFont="1" applyFill="1" applyBorder="1" applyAlignment="1">
      <alignment horizontal="right" vertical="center"/>
    </xf>
    <xf numFmtId="0" fontId="8" fillId="0" borderId="68" xfId="39" applyFont="1" applyBorder="1" applyAlignment="1">
      <alignment wrapText="1"/>
    </xf>
    <xf numFmtId="166" fontId="8" fillId="0" borderId="62" xfId="39" applyNumberFormat="1" applyFont="1" applyFill="1" applyBorder="1" applyAlignment="1">
      <alignment horizontal="right" vertical="center"/>
    </xf>
    <xf numFmtId="166" fontId="8" fillId="0" borderId="44" xfId="39" applyNumberFormat="1" applyFont="1" applyBorder="1" applyAlignment="1">
      <alignment horizontal="right" vertical="center"/>
    </xf>
    <xf numFmtId="166" fontId="4" fillId="0" borderId="0" xfId="39" applyNumberFormat="1" applyFont="1" applyFill="1" applyBorder="1" applyAlignment="1">
      <alignment horizontal="right" vertical="center"/>
    </xf>
    <xf numFmtId="1" fontId="4" fillId="0" borderId="0" xfId="39" applyNumberFormat="1" applyFont="1" applyFill="1" applyBorder="1" applyAlignment="1">
      <alignment horizontal="right" vertical="center"/>
    </xf>
    <xf numFmtId="0" fontId="6" fillId="0" borderId="0" xfId="39" applyBorder="1" applyAlignment="1"/>
    <xf numFmtId="166" fontId="4" fillId="0" borderId="38" xfId="39" applyNumberFormat="1" applyFont="1" applyBorder="1" applyAlignment="1">
      <alignment horizontal="right" vertical="center"/>
    </xf>
    <xf numFmtId="172" fontId="46" fillId="0" borderId="0" xfId="42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Border="1" applyAlignment="1">
      <alignment horizontal="right" indent="1"/>
    </xf>
    <xf numFmtId="0" fontId="48" fillId="0" borderId="0" xfId="35" applyFont="1" applyAlignment="1" applyProtection="1">
      <alignment horizontal="right"/>
    </xf>
    <xf numFmtId="0" fontId="48" fillId="0" borderId="0" xfId="35" applyFont="1" applyAlignment="1" applyProtection="1"/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47" xfId="39" applyFont="1" applyBorder="1" applyAlignment="1">
      <alignment horizontal="center" vertical="center" wrapText="1"/>
    </xf>
    <xf numFmtId="0" fontId="0" fillId="0" borderId="0" xfId="0" applyBorder="1" applyAlignment="1"/>
    <xf numFmtId="164" fontId="8" fillId="0" borderId="10" xfId="0" applyNumberFormat="1" applyFont="1" applyBorder="1" applyAlignment="1">
      <alignment horizontal="right" vertical="center" wrapText="1" indent="1"/>
    </xf>
    <xf numFmtId="175" fontId="8" fillId="0" borderId="10" xfId="0" applyNumberFormat="1" applyFont="1" applyBorder="1" applyAlignment="1">
      <alignment horizontal="right" vertical="center" wrapText="1" indent="1"/>
    </xf>
    <xf numFmtId="166" fontId="8" fillId="0" borderId="0" xfId="0" applyNumberFormat="1" applyFont="1"/>
    <xf numFmtId="169" fontId="8" fillId="0" borderId="0" xfId="0" applyNumberFormat="1" applyFont="1" applyBorder="1"/>
    <xf numFmtId="169" fontId="0" fillId="0" borderId="0" xfId="0" applyNumberFormat="1" applyBorder="1"/>
    <xf numFmtId="179" fontId="8" fillId="0" borderId="0" xfId="39" applyNumberFormat="1" applyFont="1" applyBorder="1" applyAlignment="1">
      <alignment horizontal="right" vertical="center" wrapText="1" indent="1"/>
    </xf>
    <xf numFmtId="180" fontId="0" fillId="27" borderId="0" xfId="0" applyNumberFormat="1" applyFont="1" applyFill="1" applyBorder="1" applyAlignment="1">
      <alignment horizontal="right"/>
    </xf>
    <xf numFmtId="2" fontId="8" fillId="0" borderId="0" xfId="44" applyNumberFormat="1" applyFont="1" applyAlignment="1" applyProtection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6" fillId="0" borderId="0" xfId="0" applyFont="1" applyAlignment="1"/>
    <xf numFmtId="0" fontId="8" fillId="0" borderId="0" xfId="39" applyFont="1" applyBorder="1" applyAlignment="1">
      <alignment horizontal="center" vertical="center"/>
    </xf>
    <xf numFmtId="0" fontId="6" fillId="0" borderId="0" xfId="39" applyBorder="1" applyAlignment="1">
      <alignment horizontal="center" vertical="center"/>
    </xf>
    <xf numFmtId="0" fontId="8" fillId="0" borderId="18" xfId="39" applyFont="1" applyBorder="1" applyAlignment="1">
      <alignment horizontal="center" vertical="center"/>
    </xf>
    <xf numFmtId="0" fontId="6" fillId="0" borderId="28" xfId="39" applyFont="1" applyBorder="1" applyAlignment="1">
      <alignment vertical="top"/>
    </xf>
    <xf numFmtId="0" fontId="6" fillId="0" borderId="28" xfId="39" applyBorder="1" applyAlignment="1">
      <alignment horizontal="center" vertical="center"/>
    </xf>
    <xf numFmtId="0" fontId="8" fillId="0" borderId="28" xfId="39" applyFont="1" applyBorder="1" applyAlignment="1">
      <alignment horizontal="center" vertical="center"/>
    </xf>
    <xf numFmtId="166" fontId="4" fillId="0" borderId="28" xfId="39" applyNumberFormat="1" applyFont="1" applyFill="1" applyBorder="1" applyAlignment="1">
      <alignment horizontal="right" vertical="center"/>
    </xf>
    <xf numFmtId="0" fontId="48" fillId="0" borderId="0" xfId="35" applyFont="1" applyAlignment="1" applyProtection="1">
      <alignment horizontal="right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24" borderId="2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8" fillId="0" borderId="47" xfId="39" applyFont="1" applyBorder="1" applyAlignment="1">
      <alignment horizontal="center" vertical="center" wrapText="1"/>
    </xf>
    <xf numFmtId="0" fontId="0" fillId="0" borderId="0" xfId="0" applyBorder="1" applyAlignment="1"/>
    <xf numFmtId="172" fontId="15" fillId="0" borderId="84" xfId="42" applyNumberFormat="1" applyFont="1" applyBorder="1" applyAlignment="1" applyProtection="1">
      <alignment horizontal="right" vertical="center"/>
    </xf>
    <xf numFmtId="172" fontId="15" fillId="25" borderId="85" xfId="42" applyNumberFormat="1" applyFont="1" applyFill="1" applyBorder="1" applyAlignment="1" applyProtection="1">
      <alignment horizontal="right" vertical="center"/>
    </xf>
    <xf numFmtId="172" fontId="15" fillId="0" borderId="85" xfId="42" applyNumberFormat="1" applyFont="1" applyBorder="1" applyAlignment="1" applyProtection="1">
      <alignment horizontal="right" vertical="center"/>
    </xf>
    <xf numFmtId="172" fontId="15" fillId="0" borderId="85" xfId="42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Border="1" applyAlignment="1">
      <alignment horizontal="right" indent="2"/>
    </xf>
    <xf numFmtId="167" fontId="43" fillId="0" borderId="10" xfId="42" applyFont="1" applyFill="1" applyBorder="1" applyAlignment="1" applyProtection="1">
      <alignment horizontal="left" vertical="center" indent="1"/>
    </xf>
    <xf numFmtId="172" fontId="46" fillId="0" borderId="10" xfId="42" applyNumberFormat="1" applyFont="1" applyFill="1" applyBorder="1" applyAlignment="1" applyProtection="1">
      <alignment horizontal="right" vertical="center"/>
    </xf>
    <xf numFmtId="172" fontId="46" fillId="0" borderId="14" xfId="42" applyNumberFormat="1" applyFont="1" applyFill="1" applyBorder="1" applyAlignment="1" applyProtection="1">
      <alignment horizontal="right" vertical="center"/>
    </xf>
    <xf numFmtId="172" fontId="46" fillId="0" borderId="86" xfId="42" applyNumberFormat="1" applyFont="1" applyFill="1" applyBorder="1" applyAlignment="1" applyProtection="1">
      <alignment horizontal="right" vertical="center"/>
    </xf>
    <xf numFmtId="172" fontId="46" fillId="0" borderId="87" xfId="42" applyNumberFormat="1" applyFont="1" applyFill="1" applyBorder="1" applyAlignment="1" applyProtection="1">
      <alignment horizontal="right" vertical="center"/>
    </xf>
    <xf numFmtId="1" fontId="4" fillId="25" borderId="0" xfId="48" applyNumberFormat="1" applyFont="1" applyFill="1" applyBorder="1" applyAlignment="1" applyProtection="1">
      <alignment horizontal="left" vertical="center" wrapText="1" indent="1"/>
    </xf>
    <xf numFmtId="172" fontId="21" fillId="25" borderId="0" xfId="42" applyNumberFormat="1" applyFont="1" applyFill="1" applyBorder="1" applyAlignment="1" applyProtection="1">
      <alignment horizontal="right" vertical="center"/>
    </xf>
    <xf numFmtId="172" fontId="21" fillId="25" borderId="24" xfId="42" applyNumberFormat="1" applyFont="1" applyFill="1" applyBorder="1" applyAlignment="1" applyProtection="1">
      <alignment horizontal="right" vertical="center"/>
    </xf>
    <xf numFmtId="172" fontId="21" fillId="25" borderId="82" xfId="42" applyNumberFormat="1" applyFont="1" applyFill="1" applyBorder="1" applyAlignment="1" applyProtection="1">
      <alignment horizontal="right" vertical="center"/>
    </xf>
    <xf numFmtId="1" fontId="43" fillId="25" borderId="0" xfId="48" applyNumberFormat="1" applyFont="1" applyFill="1" applyBorder="1" applyAlignment="1" applyProtection="1">
      <alignment horizontal="left" vertical="center" wrapText="1" indent="1"/>
    </xf>
    <xf numFmtId="172" fontId="46" fillId="25" borderId="0" xfId="42" applyNumberFormat="1" applyFont="1" applyFill="1" applyBorder="1" applyAlignment="1" applyProtection="1">
      <alignment horizontal="right" vertical="center"/>
    </xf>
    <xf numFmtId="172" fontId="46" fillId="25" borderId="24" xfId="42" applyNumberFormat="1" applyFont="1" applyFill="1" applyBorder="1" applyAlignment="1" applyProtection="1">
      <alignment horizontal="right" vertical="center"/>
    </xf>
    <xf numFmtId="172" fontId="46" fillId="25" borderId="82" xfId="42" applyNumberFormat="1" applyFont="1" applyFill="1" applyBorder="1" applyAlignment="1" applyProtection="1">
      <alignment horizontal="right" vertical="center"/>
    </xf>
    <xf numFmtId="172" fontId="46" fillId="25" borderId="85" xfId="42" applyNumberFormat="1" applyFont="1" applyFill="1" applyBorder="1" applyAlignment="1" applyProtection="1">
      <alignment horizontal="right" vertical="center"/>
    </xf>
    <xf numFmtId="174" fontId="46" fillId="0" borderId="10" xfId="42" applyNumberFormat="1" applyFont="1" applyFill="1" applyBorder="1" applyAlignment="1" applyProtection="1">
      <alignment horizontal="right" vertical="center"/>
    </xf>
    <xf numFmtId="174" fontId="46" fillId="0" borderId="87" xfId="42" applyNumberFormat="1" applyFont="1" applyFill="1" applyBorder="1" applyAlignment="1" applyProtection="1">
      <alignment horizontal="right" vertical="center"/>
    </xf>
    <xf numFmtId="174" fontId="21" fillId="25" borderId="0" xfId="42" applyNumberFormat="1" applyFont="1" applyFill="1" applyBorder="1" applyAlignment="1" applyProtection="1">
      <alignment horizontal="right" vertical="center"/>
    </xf>
    <xf numFmtId="174" fontId="21" fillId="25" borderId="85" xfId="42" applyNumberFormat="1" applyFont="1" applyFill="1" applyBorder="1" applyAlignment="1" applyProtection="1">
      <alignment horizontal="right" vertical="center"/>
    </xf>
    <xf numFmtId="174" fontId="46" fillId="25" borderId="0" xfId="42" applyNumberFormat="1" applyFont="1" applyFill="1" applyBorder="1" applyAlignment="1" applyProtection="1">
      <alignment horizontal="right" vertical="center"/>
    </xf>
    <xf numFmtId="174" fontId="46" fillId="25" borderId="85" xfId="42" applyNumberFormat="1" applyFont="1" applyFill="1" applyBorder="1" applyAlignment="1" applyProtection="1">
      <alignment horizontal="right" vertical="center"/>
    </xf>
    <xf numFmtId="165" fontId="8" fillId="0" borderId="11" xfId="0" applyNumberFormat="1" applyFont="1" applyBorder="1" applyAlignment="1">
      <alignment vertical="center"/>
    </xf>
    <xf numFmtId="0" fontId="1" fillId="0" borderId="0" xfId="0" applyFont="1" applyBorder="1"/>
    <xf numFmtId="164" fontId="4" fillId="0" borderId="25" xfId="0" applyNumberFormat="1" applyFont="1" applyFill="1" applyBorder="1"/>
    <xf numFmtId="173" fontId="4" fillId="0" borderId="22" xfId="39" applyNumberFormat="1" applyFont="1" applyBorder="1" applyAlignment="1">
      <alignment horizontal="right" vertical="center" wrapText="1" indent="1"/>
    </xf>
    <xf numFmtId="171" fontId="4" fillId="0" borderId="0" xfId="0" applyNumberFormat="1" applyFont="1" applyBorder="1" applyAlignment="1">
      <alignment horizontal="right" vertical="center" wrapText="1" indent="2"/>
    </xf>
    <xf numFmtId="164" fontId="4" fillId="0" borderId="13" xfId="0" applyNumberFormat="1" applyFont="1" applyFill="1" applyBorder="1" applyAlignment="1">
      <alignment horizontal="right" vertical="center" wrapText="1" indent="1"/>
    </xf>
    <xf numFmtId="173" fontId="4" fillId="0" borderId="13" xfId="0" applyNumberFormat="1" applyFont="1" applyFill="1" applyBorder="1" applyAlignment="1">
      <alignment horizontal="right" wrapText="1" indent="1"/>
    </xf>
    <xf numFmtId="0" fontId="1" fillId="0" borderId="0" xfId="39" applyFont="1"/>
    <xf numFmtId="0" fontId="13" fillId="0" borderId="0" xfId="35" applyAlignment="1" applyProtection="1"/>
    <xf numFmtId="172" fontId="21" fillId="25" borderId="85" xfId="42" applyNumberFormat="1" applyFont="1" applyFill="1" applyBorder="1" applyAlignment="1" applyProtection="1">
      <alignment horizontal="right" vertical="center"/>
    </xf>
    <xf numFmtId="175" fontId="4" fillId="0" borderId="13" xfId="0" applyNumberFormat="1" applyFont="1" applyBorder="1" applyAlignment="1">
      <alignment horizontal="right" wrapText="1" indent="1"/>
    </xf>
    <xf numFmtId="165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39" applyFont="1" applyBorder="1" applyAlignment="1">
      <alignment horizontal="center" vertical="center"/>
    </xf>
    <xf numFmtId="1" fontId="8" fillId="0" borderId="21" xfId="39" applyNumberFormat="1" applyFont="1" applyBorder="1" applyAlignment="1">
      <alignment horizontal="right" indent="1"/>
    </xf>
    <xf numFmtId="169" fontId="4" fillId="0" borderId="0" xfId="0" applyNumberFormat="1" applyFont="1" applyBorder="1"/>
    <xf numFmtId="0" fontId="1" fillId="0" borderId="0" xfId="0" applyFont="1" applyFill="1" applyBorder="1"/>
    <xf numFmtId="0" fontId="18" fillId="0" borderId="0" xfId="0" applyFont="1" applyFill="1" applyBorder="1"/>
    <xf numFmtId="0" fontId="6" fillId="0" borderId="0" xfId="0" applyFont="1" applyFill="1" applyBorder="1" applyAlignment="1">
      <alignment wrapText="1"/>
    </xf>
    <xf numFmtId="164" fontId="4" fillId="0" borderId="0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/>
    <xf numFmtId="173" fontId="8" fillId="0" borderId="0" xfId="0" applyNumberFormat="1" applyFont="1" applyBorder="1" applyAlignment="1">
      <alignment horizontal="right" vertical="center" wrapText="1"/>
    </xf>
    <xf numFmtId="173" fontId="4" fillId="0" borderId="0" xfId="0" applyNumberFormat="1" applyFont="1" applyBorder="1" applyAlignment="1">
      <alignment horizontal="right" vertical="center" wrapText="1"/>
    </xf>
    <xf numFmtId="179" fontId="8" fillId="0" borderId="0" xfId="39" applyNumberFormat="1" applyFont="1" applyFill="1" applyBorder="1" applyAlignment="1">
      <alignment horizontal="right" vertical="center" wrapText="1" indent="1"/>
    </xf>
    <xf numFmtId="0" fontId="14" fillId="26" borderId="0" xfId="0" applyFont="1" applyFill="1" applyBorder="1"/>
    <xf numFmtId="0" fontId="8" fillId="0" borderId="0" xfId="39" applyFont="1" applyBorder="1" applyAlignment="1">
      <alignment horizontal="left"/>
    </xf>
    <xf numFmtId="166" fontId="8" fillId="0" borderId="0" xfId="39" applyNumberFormat="1" applyFont="1" applyBorder="1" applyAlignment="1">
      <alignment wrapText="1"/>
    </xf>
    <xf numFmtId="166" fontId="8" fillId="0" borderId="0" xfId="39" applyNumberFormat="1" applyFont="1" applyBorder="1" applyAlignment="1">
      <alignment horizontal="right" vertical="center" wrapText="1"/>
    </xf>
    <xf numFmtId="166" fontId="4" fillId="0" borderId="0" xfId="39" applyNumberFormat="1" applyFont="1" applyBorder="1" applyAlignment="1">
      <alignment wrapText="1"/>
    </xf>
    <xf numFmtId="0" fontId="5" fillId="0" borderId="0" xfId="39" applyFont="1" applyBorder="1"/>
    <xf numFmtId="0" fontId="20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181" fontId="8" fillId="0" borderId="0" xfId="0" applyNumberFormat="1" applyFont="1" applyBorder="1" applyAlignment="1">
      <alignment horizontal="right" vertical="center" wrapText="1" indent="2"/>
    </xf>
    <xf numFmtId="182" fontId="8" fillId="0" borderId="0" xfId="0" applyNumberFormat="1" applyFont="1" applyBorder="1" applyAlignment="1">
      <alignment horizontal="right" vertical="center" wrapText="1" indent="2"/>
    </xf>
    <xf numFmtId="169" fontId="8" fillId="0" borderId="0" xfId="0" applyNumberFormat="1" applyFont="1"/>
    <xf numFmtId="182" fontId="4" fillId="0" borderId="0" xfId="0" applyNumberFormat="1" applyFont="1" applyAlignment="1">
      <alignment vertical="top"/>
    </xf>
    <xf numFmtId="182" fontId="8" fillId="0" borderId="0" xfId="0" applyNumberFormat="1" applyFont="1"/>
    <xf numFmtId="182" fontId="8" fillId="0" borderId="0" xfId="0" applyNumberFormat="1" applyFont="1" applyBorder="1"/>
    <xf numFmtId="183" fontId="8" fillId="0" borderId="0" xfId="0" applyNumberFormat="1" applyFont="1" applyBorder="1"/>
    <xf numFmtId="171" fontId="8" fillId="0" borderId="21" xfId="0" applyNumberFormat="1" applyFont="1" applyBorder="1" applyAlignment="1">
      <alignment horizontal="right" vertical="center" wrapText="1" indent="1"/>
    </xf>
    <xf numFmtId="1" fontId="7" fillId="0" borderId="31" xfId="0" applyNumberFormat="1" applyFont="1" applyFill="1" applyBorder="1" applyAlignment="1">
      <alignment horizontal="center"/>
    </xf>
    <xf numFmtId="9" fontId="11" fillId="0" borderId="40" xfId="53" applyFont="1" applyFill="1" applyBorder="1" applyAlignment="1">
      <alignment horizontal="right"/>
    </xf>
    <xf numFmtId="9" fontId="7" fillId="0" borderId="31" xfId="53" applyFont="1" applyFill="1" applyBorder="1" applyAlignment="1">
      <alignment horizontal="right"/>
    </xf>
    <xf numFmtId="3" fontId="8" fillId="0" borderId="21" xfId="0" applyNumberFormat="1" applyFont="1" applyBorder="1" applyAlignment="1">
      <alignment horizontal="right" indent="2"/>
    </xf>
    <xf numFmtId="171" fontId="8" fillId="0" borderId="21" xfId="0" applyNumberFormat="1" applyFont="1" applyBorder="1" applyAlignment="1">
      <alignment horizontal="right" indent="1"/>
    </xf>
    <xf numFmtId="171" fontId="8" fillId="0" borderId="0" xfId="0" applyNumberFormat="1" applyFont="1" applyBorder="1" applyAlignment="1">
      <alignment horizontal="right" indent="1"/>
    </xf>
    <xf numFmtId="168" fontId="0" fillId="0" borderId="0" xfId="52" applyNumberFormat="1" applyFont="1"/>
    <xf numFmtId="168" fontId="59" fillId="0" borderId="0" xfId="0" applyNumberFormat="1" applyFont="1"/>
    <xf numFmtId="174" fontId="46" fillId="0" borderId="0" xfId="42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48" fillId="0" borderId="0" xfId="35" applyFont="1" applyAlignment="1" applyProtection="1">
      <alignment horizontal="right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71" fontId="4" fillId="0" borderId="15" xfId="0" applyNumberFormat="1" applyFont="1" applyBorder="1" applyAlignment="1">
      <alignment horizontal="right" vertical="center" wrapText="1" indent="2"/>
    </xf>
    <xf numFmtId="171" fontId="8" fillId="0" borderId="18" xfId="0" applyNumberFormat="1" applyFont="1" applyBorder="1" applyAlignment="1">
      <alignment horizontal="right" vertical="center" wrapText="1" indent="2"/>
    </xf>
    <xf numFmtId="171" fontId="4" fillId="0" borderId="18" xfId="0" applyNumberFormat="1" applyFont="1" applyBorder="1" applyAlignment="1">
      <alignment horizontal="right" vertical="center" wrapText="1" indent="2"/>
    </xf>
    <xf numFmtId="0" fontId="4" fillId="0" borderId="15" xfId="0" applyFont="1" applyBorder="1" applyAlignment="1">
      <alignment horizontal="right" vertical="top" indent="1"/>
    </xf>
    <xf numFmtId="0" fontId="8" fillId="0" borderId="15" xfId="0" applyFont="1" applyBorder="1" applyAlignment="1">
      <alignment horizontal="right" vertical="center" wrapText="1" indent="1"/>
    </xf>
    <xf numFmtId="165" fontId="4" fillId="0" borderId="15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right" vertical="top" wrapText="1" indent="1"/>
    </xf>
    <xf numFmtId="173" fontId="8" fillId="0" borderId="17" xfId="0" applyNumberFormat="1" applyFont="1" applyFill="1" applyBorder="1" applyAlignment="1">
      <alignment horizontal="right" wrapText="1" indent="1"/>
    </xf>
    <xf numFmtId="173" fontId="8" fillId="0" borderId="16" xfId="0" applyNumberFormat="1" applyFont="1" applyFill="1" applyBorder="1" applyAlignment="1">
      <alignment horizontal="right" wrapText="1" indent="1"/>
    </xf>
    <xf numFmtId="172" fontId="11" fillId="0" borderId="16" xfId="42" applyNumberFormat="1" applyFont="1" applyFill="1" applyBorder="1" applyAlignment="1" applyProtection="1">
      <alignment horizontal="right" vertical="center" indent="1"/>
    </xf>
    <xf numFmtId="173" fontId="4" fillId="0" borderId="15" xfId="0" applyNumberFormat="1" applyFont="1" applyFill="1" applyBorder="1" applyAlignment="1">
      <alignment horizontal="right" wrapText="1" indent="1"/>
    </xf>
    <xf numFmtId="0" fontId="48" fillId="0" borderId="0" xfId="35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56" fillId="0" borderId="0" xfId="0" applyFont="1" applyFill="1"/>
    <xf numFmtId="173" fontId="8" fillId="0" borderId="0" xfId="0" applyNumberFormat="1" applyFont="1" applyFill="1" applyBorder="1" applyAlignment="1">
      <alignment horizontal="right"/>
    </xf>
    <xf numFmtId="173" fontId="14" fillId="0" borderId="16" xfId="0" applyNumberFormat="1" applyFont="1" applyFill="1" applyBorder="1" applyAlignment="1">
      <alignment horizontal="right" indent="1"/>
    </xf>
    <xf numFmtId="1" fontId="8" fillId="0" borderId="0" xfId="52" applyNumberFormat="1" applyFont="1" applyFill="1" applyBorder="1"/>
    <xf numFmtId="166" fontId="8" fillId="0" borderId="21" xfId="0" applyNumberFormat="1" applyFont="1" applyFill="1" applyBorder="1" applyAlignment="1">
      <alignment horizontal="right" indent="1"/>
    </xf>
    <xf numFmtId="1" fontId="8" fillId="0" borderId="21" xfId="0" applyNumberFormat="1" applyFont="1" applyFill="1" applyBorder="1" applyAlignment="1">
      <alignment horizontal="right" indent="1"/>
    </xf>
    <xf numFmtId="178" fontId="14" fillId="0" borderId="0" xfId="39" applyNumberFormat="1" applyFont="1" applyFill="1" applyBorder="1" applyAlignment="1">
      <alignment horizontal="right" vertical="center" wrapText="1" indent="1"/>
    </xf>
    <xf numFmtId="175" fontId="8" fillId="0" borderId="36" xfId="39" applyNumberFormat="1" applyFont="1" applyBorder="1" applyAlignment="1">
      <alignment horizontal="right" vertical="center" wrapText="1" indent="1"/>
    </xf>
    <xf numFmtId="175" fontId="8" fillId="0" borderId="36" xfId="39" applyNumberFormat="1" applyFont="1" applyFill="1" applyBorder="1" applyAlignment="1">
      <alignment horizontal="right" vertical="center" wrapText="1" indent="1"/>
    </xf>
    <xf numFmtId="175" fontId="8" fillId="0" borderId="30" xfId="39" applyNumberFormat="1" applyFont="1" applyBorder="1" applyAlignment="1">
      <alignment horizontal="right" vertical="center" wrapText="1" indent="1"/>
    </xf>
    <xf numFmtId="175" fontId="8" fillId="0" borderId="30" xfId="39" applyNumberFormat="1" applyFont="1" applyFill="1" applyBorder="1" applyAlignment="1">
      <alignment horizontal="right" vertical="center" wrapText="1" indent="1"/>
    </xf>
    <xf numFmtId="0" fontId="48" fillId="0" borderId="0" xfId="35" applyFont="1" applyAlignment="1" applyProtection="1"/>
    <xf numFmtId="0" fontId="4" fillId="24" borderId="2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wrapText="1" indent="1"/>
    </xf>
    <xf numFmtId="164" fontId="8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wrapText="1"/>
    </xf>
    <xf numFmtId="2" fontId="8" fillId="0" borderId="45" xfId="39" applyNumberFormat="1" applyFont="1" applyBorder="1" applyAlignment="1">
      <alignment horizontal="right" wrapText="1" indent="1"/>
    </xf>
    <xf numFmtId="175" fontId="8" fillId="0" borderId="0" xfId="39" applyNumberFormat="1" applyFont="1" applyFill="1" applyBorder="1" applyAlignment="1">
      <alignment horizontal="right" vertical="center" wrapText="1" indent="1"/>
    </xf>
    <xf numFmtId="175" fontId="8" fillId="0" borderId="0" xfId="39" applyNumberFormat="1" applyFont="1" applyBorder="1" applyAlignment="1">
      <alignment horizontal="right" vertical="center" wrapText="1" indent="1"/>
    </xf>
    <xf numFmtId="2" fontId="8" fillId="0" borderId="0" xfId="39" applyNumberFormat="1" applyFont="1" applyBorder="1" applyAlignment="1">
      <alignment horizontal="right" vertical="center" wrapText="1" indent="1"/>
    </xf>
    <xf numFmtId="166" fontId="14" fillId="0" borderId="0" xfId="39" applyNumberFormat="1" applyFont="1" applyFill="1" applyBorder="1" applyAlignment="1">
      <alignment horizontal="right" vertical="center" wrapText="1" indent="1"/>
    </xf>
    <xf numFmtId="166" fontId="8" fillId="0" borderId="0" xfId="39" applyNumberFormat="1" applyFont="1" applyBorder="1" applyAlignment="1">
      <alignment horizontal="right" vertical="center" wrapText="1" indent="1"/>
    </xf>
    <xf numFmtId="175" fontId="14" fillId="0" borderId="0" xfId="39" applyNumberFormat="1" applyFont="1" applyFill="1" applyBorder="1" applyAlignment="1">
      <alignment horizontal="right" vertical="center" wrapText="1" indent="1"/>
    </xf>
    <xf numFmtId="175" fontId="8" fillId="0" borderId="21" xfId="39" applyNumberFormat="1" applyFont="1" applyBorder="1" applyAlignment="1">
      <alignment horizontal="right" vertical="center" wrapText="1" indent="1"/>
    </xf>
    <xf numFmtId="166" fontId="8" fillId="0" borderId="21" xfId="39" applyNumberFormat="1" applyFont="1" applyBorder="1" applyAlignment="1">
      <alignment horizontal="right" vertical="center" wrapText="1" indent="1"/>
    </xf>
    <xf numFmtId="175" fontId="8" fillId="0" borderId="21" xfId="39" applyNumberFormat="1" applyFont="1" applyFill="1" applyBorder="1" applyAlignment="1">
      <alignment horizontal="right" vertical="center" wrapText="1" indent="1"/>
    </xf>
    <xf numFmtId="175" fontId="14" fillId="0" borderId="21" xfId="39" applyNumberFormat="1" applyFont="1" applyFill="1" applyBorder="1" applyAlignment="1">
      <alignment horizontal="right" vertical="center" wrapText="1" indent="1"/>
    </xf>
    <xf numFmtId="176" fontId="8" fillId="0" borderId="56" xfId="39" applyNumberFormat="1" applyFont="1" applyBorder="1" applyAlignment="1">
      <alignment horizontal="right" vertical="center" wrapText="1" indent="1"/>
    </xf>
    <xf numFmtId="0" fontId="8" fillId="0" borderId="88" xfId="39" applyFont="1" applyBorder="1" applyAlignment="1">
      <alignment horizontal="center" vertical="center" wrapText="1"/>
    </xf>
    <xf numFmtId="0" fontId="8" fillId="0" borderId="89" xfId="39" applyFont="1" applyBorder="1" applyAlignment="1">
      <alignment horizontal="center" vertical="center" wrapText="1"/>
    </xf>
    <xf numFmtId="0" fontId="8" fillId="0" borderId="68" xfId="39" applyFont="1" applyBorder="1" applyAlignment="1">
      <alignment horizontal="center" vertical="center" wrapText="1"/>
    </xf>
    <xf numFmtId="175" fontId="8" fillId="0" borderId="55" xfId="39" applyNumberFormat="1" applyFont="1" applyBorder="1" applyAlignment="1">
      <alignment horizontal="right" vertical="center" wrapText="1" indent="1"/>
    </xf>
    <xf numFmtId="173" fontId="4" fillId="0" borderId="60" xfId="39" applyNumberFormat="1" applyFont="1" applyBorder="1" applyAlignment="1">
      <alignment horizontal="right" vertical="center" wrapText="1" indent="1"/>
    </xf>
    <xf numFmtId="0" fontId="4" fillId="24" borderId="22" xfId="0" applyFont="1" applyFill="1" applyBorder="1" applyAlignment="1">
      <alignment horizontal="right" vertical="center" indent="1"/>
    </xf>
    <xf numFmtId="173" fontId="8" fillId="0" borderId="58" xfId="0" applyNumberFormat="1" applyFont="1" applyBorder="1" applyAlignment="1">
      <alignment horizontal="right" vertical="center" wrapText="1" indent="1"/>
    </xf>
    <xf numFmtId="0" fontId="0" fillId="0" borderId="52" xfId="0" applyBorder="1"/>
    <xf numFmtId="1" fontId="7" fillId="0" borderId="37" xfId="0" applyNumberFormat="1" applyFont="1" applyFill="1" applyBorder="1" applyAlignment="1">
      <alignment horizontal="center"/>
    </xf>
    <xf numFmtId="9" fontId="8" fillId="0" borderId="36" xfId="53" applyFont="1" applyFill="1" applyBorder="1" applyAlignment="1">
      <alignment horizontal="right"/>
    </xf>
    <xf numFmtId="9" fontId="4" fillId="0" borderId="37" xfId="53" applyFont="1" applyFill="1" applyBorder="1" applyAlignment="1">
      <alignment horizontal="right"/>
    </xf>
    <xf numFmtId="1" fontId="8" fillId="0" borderId="16" xfId="0" applyNumberFormat="1" applyFont="1" applyBorder="1" applyAlignment="1">
      <alignment horizontal="right" indent="1"/>
    </xf>
    <xf numFmtId="171" fontId="8" fillId="0" borderId="16" xfId="0" applyNumberFormat="1" applyFont="1" applyFill="1" applyBorder="1" applyAlignment="1">
      <alignment horizontal="right" vertical="center" indent="1"/>
    </xf>
    <xf numFmtId="1" fontId="8" fillId="0" borderId="28" xfId="0" applyNumberFormat="1" applyFont="1" applyBorder="1" applyAlignment="1">
      <alignment horizontal="right" vertical="center" wrapText="1" indent="1"/>
    </xf>
    <xf numFmtId="0" fontId="0" fillId="0" borderId="28" xfId="0" applyBorder="1"/>
    <xf numFmtId="1" fontId="7" fillId="0" borderId="60" xfId="0" applyNumberFormat="1" applyFont="1" applyFill="1" applyBorder="1" applyAlignment="1">
      <alignment horizontal="center"/>
    </xf>
    <xf numFmtId="9" fontId="11" fillId="0" borderId="55" xfId="53" applyFont="1" applyFill="1" applyBorder="1" applyAlignment="1">
      <alignment horizontal="right"/>
    </xf>
    <xf numFmtId="0" fontId="9" fillId="0" borderId="40" xfId="0" applyFont="1" applyBorder="1"/>
    <xf numFmtId="9" fontId="7" fillId="0" borderId="60" xfId="53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center" indent="1"/>
    </xf>
    <xf numFmtId="171" fontId="4" fillId="0" borderId="15" xfId="0" applyNumberFormat="1" applyFont="1" applyBorder="1" applyAlignment="1">
      <alignment horizontal="right" vertical="center" wrapText="1" indent="1"/>
    </xf>
    <xf numFmtId="0" fontId="4" fillId="0" borderId="22" xfId="0" applyFont="1" applyFill="1" applyBorder="1" applyAlignment="1">
      <alignment horizontal="right" vertical="center" indent="1"/>
    </xf>
    <xf numFmtId="175" fontId="8" fillId="0" borderId="58" xfId="0" applyNumberFormat="1" applyFont="1" applyBorder="1" applyAlignment="1">
      <alignment horizontal="right" vertical="center" wrapText="1" indent="1"/>
    </xf>
    <xf numFmtId="0" fontId="0" fillId="0" borderId="28" xfId="0" applyFill="1" applyBorder="1"/>
    <xf numFmtId="171" fontId="8" fillId="0" borderId="16" xfId="0" applyNumberFormat="1" applyFont="1" applyBorder="1" applyAlignment="1">
      <alignment horizontal="right" indent="1"/>
    </xf>
    <xf numFmtId="1" fontId="8" fillId="0" borderId="16" xfId="39" applyNumberFormat="1" applyFont="1" applyBorder="1" applyAlignment="1">
      <alignment horizontal="right" indent="1"/>
    </xf>
    <xf numFmtId="0" fontId="48" fillId="0" borderId="0" xfId="35" applyFont="1" applyAlignment="1" applyProtection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0" fillId="0" borderId="13" xfId="0" applyBorder="1" applyAlignment="1"/>
    <xf numFmtId="0" fontId="48" fillId="0" borderId="0" xfId="35" applyFont="1" applyAlignment="1" applyProtection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24" borderId="2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8" fillId="0" borderId="47" xfId="39" applyFont="1" applyBorder="1" applyAlignment="1">
      <alignment horizontal="center" vertical="center" wrapText="1"/>
    </xf>
    <xf numFmtId="0" fontId="8" fillId="0" borderId="0" xfId="39" applyFont="1" applyFill="1" applyBorder="1"/>
    <xf numFmtId="0" fontId="48" fillId="0" borderId="0" xfId="35" applyFont="1" applyAlignment="1" applyProtection="1"/>
    <xf numFmtId="164" fontId="8" fillId="0" borderId="20" xfId="0" applyNumberFormat="1" applyFont="1" applyBorder="1" applyAlignment="1">
      <alignment horizontal="right" vertical="center" wrapText="1" indent="1"/>
    </xf>
    <xf numFmtId="164" fontId="8" fillId="0" borderId="21" xfId="0" applyNumberFormat="1" applyFont="1" applyBorder="1" applyAlignment="1">
      <alignment horizontal="right" vertical="center" wrapText="1" indent="1"/>
    </xf>
    <xf numFmtId="164" fontId="8" fillId="0" borderId="19" xfId="0" applyNumberFormat="1" applyFont="1" applyBorder="1" applyAlignment="1">
      <alignment horizontal="right" vertical="center" wrapText="1" indent="1"/>
    </xf>
    <xf numFmtId="176" fontId="8" fillId="0" borderId="20" xfId="0" applyNumberFormat="1" applyFont="1" applyBorder="1" applyAlignment="1">
      <alignment horizontal="right" wrapText="1" indent="1"/>
    </xf>
    <xf numFmtId="176" fontId="8" fillId="0" borderId="21" xfId="0" applyNumberFormat="1" applyFont="1" applyBorder="1" applyAlignment="1">
      <alignment horizontal="right" wrapText="1" indent="1"/>
    </xf>
    <xf numFmtId="176" fontId="8" fillId="0" borderId="19" xfId="0" applyNumberFormat="1" applyFont="1" applyBorder="1" applyAlignment="1">
      <alignment horizontal="right" wrapText="1" indent="1"/>
    </xf>
    <xf numFmtId="171" fontId="8" fillId="0" borderId="21" xfId="0" applyNumberFormat="1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175" fontId="8" fillId="0" borderId="21" xfId="0" applyNumberFormat="1" applyFont="1" applyBorder="1" applyAlignment="1">
      <alignment horizontal="right" vertical="center" wrapText="1" indent="1"/>
    </xf>
    <xf numFmtId="184" fontId="8" fillId="0" borderId="0" xfId="0" applyNumberFormat="1" applyFont="1" applyBorder="1" applyAlignment="1">
      <alignment horizontal="right" indent="1"/>
    </xf>
    <xf numFmtId="182" fontId="6" fillId="0" borderId="0" xfId="39" applyNumberFormat="1" applyFont="1"/>
    <xf numFmtId="182" fontId="6" fillId="0" borderId="0" xfId="39" applyNumberFormat="1" applyFont="1" applyBorder="1"/>
    <xf numFmtId="182" fontId="8" fillId="0" borderId="0" xfId="39" applyNumberFormat="1" applyFont="1" applyBorder="1" applyAlignment="1">
      <alignment horizontal="right" indent="1"/>
    </xf>
    <xf numFmtId="0" fontId="8" fillId="0" borderId="0" xfId="0" applyFont="1" applyFill="1" applyBorder="1" applyAlignment="1">
      <alignment horizontal="left"/>
    </xf>
    <xf numFmtId="185" fontId="8" fillId="0" borderId="0" xfId="0" applyNumberFormat="1" applyFont="1" applyBorder="1"/>
    <xf numFmtId="4" fontId="8" fillId="0" borderId="21" xfId="0" applyNumberFormat="1" applyFont="1" applyBorder="1" applyAlignment="1">
      <alignment horizontal="right" indent="2"/>
    </xf>
    <xf numFmtId="2" fontId="8" fillId="0" borderId="0" xfId="44" applyNumberFormat="1" applyFont="1" applyFill="1"/>
    <xf numFmtId="167" fontId="8" fillId="0" borderId="0" xfId="42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indent="1"/>
    </xf>
    <xf numFmtId="0" fontId="48" fillId="0" borderId="0" xfId="35" applyFont="1" applyAlignment="1" applyProtection="1">
      <alignment horizontal="right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1" fontId="8" fillId="0" borderId="0" xfId="0" applyNumberFormat="1" applyFont="1"/>
    <xf numFmtId="0" fontId="20" fillId="0" borderId="0" xfId="0" applyFont="1" applyBorder="1" applyAlignment="1">
      <alignment vertical="top"/>
    </xf>
    <xf numFmtId="186" fontId="8" fillId="0" borderId="0" xfId="0" applyNumberFormat="1" applyFont="1" applyBorder="1" applyAlignment="1">
      <alignment horizontal="right" vertical="center" wrapText="1" indent="1"/>
    </xf>
    <xf numFmtId="1" fontId="8" fillId="0" borderId="30" xfId="39" applyNumberFormat="1" applyFont="1" applyFill="1" applyBorder="1" applyAlignment="1">
      <alignment horizontal="right" vertical="center"/>
    </xf>
    <xf numFmtId="2" fontId="8" fillId="0" borderId="0" xfId="39" applyNumberFormat="1" applyFont="1" applyFill="1" applyBorder="1" applyAlignment="1">
      <alignment horizontal="right" vertical="center"/>
    </xf>
    <xf numFmtId="2" fontId="8" fillId="0" borderId="54" xfId="39" applyNumberFormat="1" applyFont="1" applyFill="1" applyBorder="1" applyAlignment="1">
      <alignment horizontal="right" vertical="center"/>
    </xf>
    <xf numFmtId="169" fontId="8" fillId="0" borderId="0" xfId="39" applyNumberFormat="1" applyFont="1" applyFill="1" applyBorder="1" applyAlignment="1">
      <alignment horizontal="right" vertical="center"/>
    </xf>
    <xf numFmtId="2" fontId="8" fillId="0" borderId="28" xfId="39" applyNumberFormat="1" applyFont="1" applyFill="1" applyBorder="1" applyAlignment="1">
      <alignment horizontal="right" vertical="center"/>
    </xf>
    <xf numFmtId="1" fontId="8" fillId="0" borderId="56" xfId="39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indent="1"/>
    </xf>
    <xf numFmtId="169" fontId="8" fillId="0" borderId="0" xfId="0" applyNumberFormat="1" applyFont="1" applyAlignment="1">
      <alignment horizontal="right" indent="1"/>
    </xf>
    <xf numFmtId="165" fontId="8" fillId="0" borderId="0" xfId="0" applyNumberFormat="1" applyFont="1" applyAlignment="1">
      <alignment horizontal="right" indent="1"/>
    </xf>
    <xf numFmtId="166" fontId="8" fillId="0" borderId="0" xfId="0" applyNumberFormat="1" applyFont="1" applyAlignment="1">
      <alignment horizontal="right" vertical="center" wrapText="1" indent="1"/>
    </xf>
    <xf numFmtId="171" fontId="8" fillId="0" borderId="0" xfId="0" applyNumberFormat="1" applyFont="1" applyAlignment="1">
      <alignment horizontal="right" vertical="center" wrapText="1" indent="1"/>
    </xf>
    <xf numFmtId="0" fontId="4" fillId="0" borderId="25" xfId="0" applyFont="1" applyBorder="1" applyAlignment="1">
      <alignment horizontal="center" vertical="top"/>
    </xf>
    <xf numFmtId="171" fontId="6" fillId="0" borderId="0" xfId="39" applyNumberFormat="1" applyFont="1" applyBorder="1"/>
    <xf numFmtId="9" fontId="8" fillId="0" borderId="0" xfId="52" applyFont="1" applyBorder="1" applyAlignment="1">
      <alignment horizontal="right" indent="1"/>
    </xf>
    <xf numFmtId="9" fontId="8" fillId="0" borderId="0" xfId="52" applyFont="1" applyBorder="1"/>
    <xf numFmtId="0" fontId="48" fillId="0" borderId="0" xfId="35" applyFont="1" applyAlignment="1" applyProtection="1"/>
    <xf numFmtId="0" fontId="0" fillId="0" borderId="0" xfId="0" applyAlignment="1">
      <alignment wrapText="1"/>
    </xf>
    <xf numFmtId="0" fontId="6" fillId="0" borderId="0" xfId="0" applyFont="1" applyAlignment="1"/>
    <xf numFmtId="1" fontId="4" fillId="0" borderId="25" xfId="52" applyNumberFormat="1" applyFont="1" applyBorder="1" applyAlignment="1">
      <alignment horizontal="right" indent="1"/>
    </xf>
    <xf numFmtId="0" fontId="4" fillId="0" borderId="13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left" vertical="center" wrapText="1" indent="1"/>
    </xf>
    <xf numFmtId="1" fontId="4" fillId="0" borderId="13" xfId="0" applyNumberFormat="1" applyFont="1" applyBorder="1" applyAlignment="1">
      <alignment horizontal="right" wrapText="1" indent="1"/>
    </xf>
    <xf numFmtId="0" fontId="4" fillId="0" borderId="90" xfId="0" applyFont="1" applyBorder="1" applyAlignment="1">
      <alignment horizontal="left" vertical="top" indent="1"/>
    </xf>
    <xf numFmtId="0" fontId="4" fillId="0" borderId="10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3" fontId="4" fillId="0" borderId="93" xfId="0" applyNumberFormat="1" applyFont="1" applyBorder="1" applyAlignment="1">
      <alignment horizontal="left" vertical="center" wrapText="1" indent="1"/>
    </xf>
    <xf numFmtId="171" fontId="4" fillId="0" borderId="93" xfId="0" applyNumberFormat="1" applyFont="1" applyBorder="1" applyAlignment="1">
      <alignment horizontal="right" vertical="center" wrapText="1" indent="1"/>
    </xf>
    <xf numFmtId="171" fontId="4" fillId="0" borderId="94" xfId="0" applyNumberFormat="1" applyFont="1" applyBorder="1" applyAlignment="1">
      <alignment horizontal="right" vertical="center" wrapText="1" indent="1"/>
    </xf>
    <xf numFmtId="171" fontId="4" fillId="0" borderId="95" xfId="0" applyNumberFormat="1" applyFont="1" applyBorder="1" applyAlignment="1">
      <alignment horizontal="right" vertical="center" wrapText="1" indent="1"/>
    </xf>
    <xf numFmtId="0" fontId="4" fillId="0" borderId="90" xfId="0" applyFont="1" applyBorder="1" applyAlignment="1">
      <alignment horizontal="right" vertical="top"/>
    </xf>
    <xf numFmtId="0" fontId="4" fillId="0" borderId="91" xfId="0" applyFont="1" applyBorder="1" applyAlignment="1">
      <alignment horizontal="right" vertical="top"/>
    </xf>
    <xf numFmtId="0" fontId="4" fillId="0" borderId="90" xfId="0" applyFont="1" applyBorder="1" applyAlignment="1">
      <alignment horizontal="center" vertical="top"/>
    </xf>
    <xf numFmtId="0" fontId="4" fillId="0" borderId="93" xfId="0" applyFont="1" applyBorder="1" applyAlignment="1">
      <alignment horizontal="left" vertical="center" indent="1"/>
    </xf>
    <xf numFmtId="165" fontId="4" fillId="0" borderId="93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>
      <alignment horizontal="right" vertical="center"/>
    </xf>
    <xf numFmtId="1" fontId="4" fillId="0" borderId="93" xfId="0" applyNumberFormat="1" applyFont="1" applyBorder="1" applyAlignment="1">
      <alignment horizontal="right" indent="1"/>
    </xf>
    <xf numFmtId="1" fontId="4" fillId="0" borderId="93" xfId="0" applyNumberFormat="1" applyFont="1" applyBorder="1" applyAlignment="1">
      <alignment horizontal="right" vertical="center" indent="1"/>
    </xf>
    <xf numFmtId="0" fontId="8" fillId="0" borderId="10" xfId="0" applyFont="1" applyBorder="1" applyAlignment="1">
      <alignment horizontal="left" vertical="top" indent="1"/>
    </xf>
    <xf numFmtId="0" fontId="8" fillId="0" borderId="93" xfId="0" applyFont="1" applyBorder="1" applyAlignment="1">
      <alignment horizontal="center" vertical="top"/>
    </xf>
    <xf numFmtId="173" fontId="4" fillId="0" borderId="93" xfId="0" applyNumberFormat="1" applyFont="1" applyFill="1" applyBorder="1" applyAlignment="1">
      <alignment horizontal="right" wrapText="1" indent="1"/>
    </xf>
    <xf numFmtId="173" fontId="4" fillId="0" borderId="94" xfId="0" applyNumberFormat="1" applyFont="1" applyBorder="1" applyAlignment="1">
      <alignment horizontal="right" indent="1"/>
    </xf>
    <xf numFmtId="173" fontId="4" fillId="0" borderId="93" xfId="0" applyNumberFormat="1" applyFont="1" applyBorder="1" applyAlignment="1">
      <alignment horizontal="right" indent="1"/>
    </xf>
    <xf numFmtId="0" fontId="4" fillId="0" borderId="93" xfId="0" applyFont="1" applyBorder="1" applyAlignment="1">
      <alignment horizontal="center" vertical="top" wrapText="1"/>
    </xf>
    <xf numFmtId="0" fontId="4" fillId="0" borderId="9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indent="1"/>
    </xf>
    <xf numFmtId="4" fontId="4" fillId="0" borderId="93" xfId="0" applyNumberFormat="1" applyFont="1" applyBorder="1" applyAlignment="1">
      <alignment horizontal="left" indent="1"/>
    </xf>
    <xf numFmtId="173" fontId="4" fillId="0" borderId="95" xfId="0" applyNumberFormat="1" applyFont="1" applyBorder="1" applyAlignment="1">
      <alignment horizontal="right" indent="1"/>
    </xf>
    <xf numFmtId="0" fontId="4" fillId="0" borderId="93" xfId="0" applyFont="1" applyBorder="1" applyAlignment="1">
      <alignment horizontal="left" vertical="top" wrapText="1" indent="1"/>
    </xf>
    <xf numFmtId="0" fontId="4" fillId="0" borderId="95" xfId="0" applyFont="1" applyBorder="1" applyAlignment="1">
      <alignment horizontal="center" vertical="top" wrapText="1"/>
    </xf>
    <xf numFmtId="0" fontId="8" fillId="0" borderId="93" xfId="0" applyFont="1" applyBorder="1" applyAlignment="1">
      <alignment horizontal="center" vertical="center" wrapText="1"/>
    </xf>
    <xf numFmtId="164" fontId="4" fillId="0" borderId="93" xfId="0" applyNumberFormat="1" applyFont="1" applyBorder="1" applyAlignment="1">
      <alignment horizontal="right" indent="1"/>
    </xf>
    <xf numFmtId="164" fontId="4" fillId="0" borderId="94" xfId="0" applyNumberFormat="1" applyFont="1" applyFill="1" applyBorder="1" applyAlignment="1">
      <alignment horizontal="right" indent="1"/>
    </xf>
    <xf numFmtId="164" fontId="4" fillId="0" borderId="95" xfId="0" applyNumberFormat="1" applyFont="1" applyFill="1" applyBorder="1" applyAlignment="1">
      <alignment horizontal="right" indent="1"/>
    </xf>
    <xf numFmtId="164" fontId="4" fillId="0" borderId="93" xfId="0" applyNumberFormat="1" applyFont="1" applyFill="1" applyBorder="1" applyAlignment="1">
      <alignment horizontal="right" indent="1"/>
    </xf>
    <xf numFmtId="0" fontId="8" fillId="0" borderId="93" xfId="0" applyFont="1" applyBorder="1" applyAlignment="1">
      <alignment horizontal="center" vertical="top" wrapText="1"/>
    </xf>
    <xf numFmtId="0" fontId="4" fillId="0" borderId="93" xfId="0" applyFont="1" applyFill="1" applyBorder="1" applyAlignment="1">
      <alignment horizontal="left" vertical="center" wrapText="1" indent="1"/>
    </xf>
    <xf numFmtId="164" fontId="4" fillId="0" borderId="94" xfId="0" applyNumberFormat="1" applyFont="1" applyBorder="1" applyAlignment="1">
      <alignment horizontal="right" indent="1"/>
    </xf>
    <xf numFmtId="164" fontId="4" fillId="0" borderId="93" xfId="0" applyNumberFormat="1" applyFont="1" applyBorder="1" applyAlignment="1">
      <alignment horizontal="right" wrapText="1" indent="1"/>
    </xf>
    <xf numFmtId="0" fontId="8" fillId="0" borderId="94" xfId="0" applyFont="1" applyBorder="1" applyAlignment="1">
      <alignment horizontal="center" vertical="top" wrapText="1"/>
    </xf>
    <xf numFmtId="173" fontId="4" fillId="0" borderId="93" xfId="0" applyNumberFormat="1" applyFont="1" applyBorder="1" applyAlignment="1">
      <alignment horizontal="right" vertical="center" wrapText="1" indent="1"/>
    </xf>
    <xf numFmtId="173" fontId="4" fillId="0" borderId="95" xfId="0" applyNumberFormat="1" applyFont="1" applyBorder="1" applyAlignment="1">
      <alignment horizontal="right" vertical="center" wrapText="1" indent="1"/>
    </xf>
    <xf numFmtId="0" fontId="4" fillId="0" borderId="90" xfId="0" applyFont="1" applyBorder="1" applyAlignment="1">
      <alignment horizontal="left" indent="1"/>
    </xf>
    <xf numFmtId="0" fontId="4" fillId="0" borderId="92" xfId="39" applyFont="1" applyBorder="1" applyAlignment="1">
      <alignment horizontal="center"/>
    </xf>
    <xf numFmtId="0" fontId="4" fillId="0" borderId="90" xfId="39" applyFont="1" applyBorder="1" applyAlignment="1">
      <alignment horizontal="center"/>
    </xf>
    <xf numFmtId="0" fontId="4" fillId="0" borderId="91" xfId="39" applyFont="1" applyBorder="1" applyAlignment="1">
      <alignment horizontal="center"/>
    </xf>
    <xf numFmtId="0" fontId="8" fillId="0" borderId="10" xfId="39" applyNumberFormat="1" applyFont="1" applyBorder="1" applyAlignment="1">
      <alignment horizontal="center" vertical="center" readingOrder="1"/>
    </xf>
    <xf numFmtId="0" fontId="4" fillId="0" borderId="93" xfId="39" applyFont="1" applyBorder="1" applyAlignment="1">
      <alignment horizontal="left" vertical="center" wrapText="1" indent="1"/>
    </xf>
    <xf numFmtId="171" fontId="4" fillId="0" borderId="95" xfId="0" applyNumberFormat="1" applyFont="1" applyBorder="1" applyAlignment="1">
      <alignment horizontal="right" indent="1"/>
    </xf>
    <xf numFmtId="171" fontId="4" fillId="0" borderId="93" xfId="0" applyNumberFormat="1" applyFont="1" applyBorder="1" applyAlignment="1">
      <alignment horizontal="right" indent="1"/>
    </xf>
    <xf numFmtId="171" fontId="4" fillId="0" borderId="94" xfId="0" applyNumberFormat="1" applyFont="1" applyBorder="1" applyAlignment="1">
      <alignment horizontal="right" indent="1"/>
    </xf>
    <xf numFmtId="1" fontId="4" fillId="0" borderId="95" xfId="39" applyNumberFormat="1" applyFont="1" applyBorder="1" applyAlignment="1">
      <alignment horizontal="right" wrapText="1" indent="1"/>
    </xf>
    <xf numFmtId="1" fontId="4" fillId="0" borderId="93" xfId="39" applyNumberFormat="1" applyFont="1" applyBorder="1" applyAlignment="1">
      <alignment horizontal="right" wrapText="1" indent="1"/>
    </xf>
    <xf numFmtId="1" fontId="4" fillId="0" borderId="94" xfId="39" applyNumberFormat="1" applyFont="1" applyBorder="1" applyAlignment="1">
      <alignment horizontal="right" wrapText="1" indent="1"/>
    </xf>
    <xf numFmtId="0" fontId="4" fillId="0" borderId="93" xfId="0" applyFont="1" applyBorder="1" applyAlignment="1">
      <alignment horizontal="center" vertical="top"/>
    </xf>
    <xf numFmtId="3" fontId="4" fillId="0" borderId="93" xfId="0" applyNumberFormat="1" applyFont="1" applyBorder="1" applyAlignment="1">
      <alignment horizontal="right" indent="2"/>
    </xf>
    <xf numFmtId="3" fontId="4" fillId="0" borderId="95" xfId="0" applyNumberFormat="1" applyFont="1" applyBorder="1" applyAlignment="1">
      <alignment horizontal="right" indent="2"/>
    </xf>
    <xf numFmtId="0" fontId="4" fillId="0" borderId="90" xfId="0" applyFont="1" applyBorder="1" applyAlignment="1">
      <alignment horizontal="left" vertical="top" wrapText="1" indent="1"/>
    </xf>
    <xf numFmtId="0" fontId="4" fillId="0" borderId="90" xfId="0" applyFont="1" applyBorder="1" applyAlignment="1">
      <alignment horizontal="center" vertical="top" wrapText="1"/>
    </xf>
    <xf numFmtId="0" fontId="4" fillId="0" borderId="9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164" fontId="4" fillId="0" borderId="93" xfId="0" applyNumberFormat="1" applyFont="1" applyBorder="1" applyAlignment="1">
      <alignment horizontal="right" indent="2"/>
    </xf>
    <xf numFmtId="0" fontId="4" fillId="0" borderId="93" xfId="0" applyFont="1" applyBorder="1" applyAlignment="1">
      <alignment horizontal="right" vertical="top" wrapText="1" indent="1"/>
    </xf>
    <xf numFmtId="165" fontId="4" fillId="0" borderId="93" xfId="0" applyNumberFormat="1" applyFont="1" applyBorder="1" applyAlignment="1">
      <alignment horizontal="right" indent="1"/>
    </xf>
    <xf numFmtId="0" fontId="4" fillId="0" borderId="9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 indent="1"/>
    </xf>
    <xf numFmtId="173" fontId="4" fillId="0" borderId="93" xfId="0" applyNumberFormat="1" applyFont="1" applyFill="1" applyBorder="1" applyAlignment="1">
      <alignment horizontal="right" indent="1"/>
    </xf>
    <xf numFmtId="173" fontId="4" fillId="0" borderId="93" xfId="0" applyNumberFormat="1" applyFont="1" applyFill="1" applyBorder="1" applyAlignment="1">
      <alignment horizontal="right"/>
    </xf>
    <xf numFmtId="173" fontId="4" fillId="0" borderId="93" xfId="0" applyNumberFormat="1" applyFont="1" applyBorder="1" applyAlignment="1">
      <alignment horizontal="right"/>
    </xf>
    <xf numFmtId="0" fontId="8" fillId="0" borderId="90" xfId="0" applyFont="1" applyBorder="1" applyAlignment="1">
      <alignment horizontal="left" indent="1"/>
    </xf>
    <xf numFmtId="0" fontId="8" fillId="0" borderId="90" xfId="0" applyFont="1" applyFill="1" applyBorder="1"/>
    <xf numFmtId="0" fontId="8" fillId="0" borderId="90" xfId="0" applyFont="1" applyBorder="1"/>
    <xf numFmtId="0" fontId="8" fillId="0" borderId="90" xfId="0" applyFont="1" applyBorder="1" applyAlignment="1">
      <alignment horizontal="right"/>
    </xf>
    <xf numFmtId="0" fontId="8" fillId="0" borderId="90" xfId="0" applyFont="1" applyBorder="1" applyAlignment="1">
      <alignment horizontal="right" indent="1"/>
    </xf>
    <xf numFmtId="0" fontId="4" fillId="0" borderId="93" xfId="0" applyFont="1" applyBorder="1" applyAlignment="1">
      <alignment horizontal="right" vertical="center"/>
    </xf>
    <xf numFmtId="165" fontId="8" fillId="0" borderId="10" xfId="0" applyNumberFormat="1" applyFont="1" applyFill="1" applyBorder="1"/>
    <xf numFmtId="0" fontId="8" fillId="0" borderId="93" xfId="0" applyFont="1" applyBorder="1"/>
    <xf numFmtId="2" fontId="8" fillId="0" borderId="10" xfId="0" applyNumberFormat="1" applyFont="1" applyBorder="1" applyAlignment="1">
      <alignment horizontal="right" indent="1"/>
    </xf>
    <xf numFmtId="0" fontId="48" fillId="0" borderId="0" xfId="35" applyFont="1" applyAlignment="1" applyProtection="1">
      <alignment horizontal="left"/>
    </xf>
    <xf numFmtId="0" fontId="48" fillId="0" borderId="0" xfId="35" applyFont="1" applyAlignment="1" applyProtection="1">
      <alignment horizontal="right"/>
    </xf>
    <xf numFmtId="0" fontId="0" fillId="0" borderId="0" xfId="0" applyAlignment="1"/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48" fillId="0" borderId="0" xfId="35" applyFont="1" applyAlignment="1" applyProtection="1"/>
    <xf numFmtId="0" fontId="4" fillId="0" borderId="13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0" fillId="0" borderId="13" xfId="0" applyBorder="1" applyAlignment="1"/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90" xfId="0" applyFont="1" applyBorder="1" applyAlignment="1">
      <alignment horizontal="center" vertical="top"/>
    </xf>
    <xf numFmtId="0" fontId="0" fillId="0" borderId="90" xfId="0" applyBorder="1" applyAlignment="1">
      <alignment vertical="top"/>
    </xf>
    <xf numFmtId="0" fontId="0" fillId="0" borderId="91" xfId="0" applyBorder="1" applyAlignment="1">
      <alignment vertical="top"/>
    </xf>
    <xf numFmtId="0" fontId="4" fillId="0" borderId="92" xfId="0" applyFont="1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0" fillId="0" borderId="15" xfId="0" applyBorder="1" applyAlignment="1"/>
    <xf numFmtId="0" fontId="4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8" xfId="0" applyBorder="1" applyAlignment="1"/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8" fillId="0" borderId="0" xfId="35" applyFont="1" applyAlignment="1" applyProtection="1">
      <alignment horizontal="right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93" xfId="0" applyFont="1" applyBorder="1" applyAlignment="1">
      <alignment horizontal="center" vertical="top"/>
    </xf>
    <xf numFmtId="0" fontId="0" fillId="0" borderId="93" xfId="0" applyBorder="1" applyAlignment="1">
      <alignment horizontal="center" vertical="top"/>
    </xf>
    <xf numFmtId="0" fontId="8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29" xfId="39" applyFont="1" applyBorder="1" applyAlignment="1">
      <alignment horizontal="center"/>
    </xf>
    <xf numFmtId="0" fontId="6" fillId="0" borderId="13" xfId="39" applyBorder="1" applyAlignment="1">
      <alignment horizontal="center"/>
    </xf>
    <xf numFmtId="0" fontId="4" fillId="0" borderId="61" xfId="39" applyFont="1" applyBorder="1" applyAlignment="1">
      <alignment horizontal="center" vertical="center" wrapText="1"/>
    </xf>
    <xf numFmtId="0" fontId="6" fillId="0" borderId="73" xfId="39" applyBorder="1" applyAlignment="1">
      <alignment horizontal="center" vertical="center"/>
    </xf>
    <xf numFmtId="0" fontId="4" fillId="0" borderId="74" xfId="39" applyFont="1" applyBorder="1" applyAlignment="1">
      <alignment horizontal="center"/>
    </xf>
    <xf numFmtId="0" fontId="5" fillId="0" borderId="75" xfId="39" applyFont="1" applyBorder="1" applyAlignment="1">
      <alignment horizontal="center"/>
    </xf>
    <xf numFmtId="0" fontId="5" fillId="0" borderId="76" xfId="39" applyFont="1" applyBorder="1" applyAlignment="1">
      <alignment horizontal="center"/>
    </xf>
    <xf numFmtId="0" fontId="4" fillId="0" borderId="0" xfId="39" applyFont="1" applyBorder="1" applyAlignment="1">
      <alignment horizontal="center"/>
    </xf>
    <xf numFmtId="0" fontId="6" fillId="0" borderId="0" xfId="39" applyBorder="1" applyAlignment="1">
      <alignment horizontal="center"/>
    </xf>
    <xf numFmtId="0" fontId="5" fillId="0" borderId="0" xfId="39" applyFont="1" applyBorder="1" applyAlignment="1">
      <alignment horizontal="center"/>
    </xf>
    <xf numFmtId="0" fontId="6" fillId="0" borderId="67" xfId="39" applyBorder="1" applyAlignment="1">
      <alignment horizontal="center"/>
    </xf>
    <xf numFmtId="0" fontId="4" fillId="0" borderId="69" xfId="39" applyFont="1" applyBorder="1" applyAlignment="1">
      <alignment horizontal="center" vertical="center" wrapText="1"/>
    </xf>
    <xf numFmtId="0" fontId="4" fillId="0" borderId="42" xfId="39" applyFont="1" applyBorder="1" applyAlignment="1">
      <alignment horizontal="center" vertical="center" wrapText="1"/>
    </xf>
    <xf numFmtId="0" fontId="4" fillId="0" borderId="70" xfId="39" applyFont="1" applyBorder="1" applyAlignment="1">
      <alignment horizontal="center" vertical="center" wrapText="1"/>
    </xf>
    <xf numFmtId="0" fontId="8" fillId="0" borderId="77" xfId="39" applyFont="1" applyBorder="1" applyAlignment="1">
      <alignment horizontal="center"/>
    </xf>
    <xf numFmtId="0" fontId="6" fillId="0" borderId="75" xfId="39" applyBorder="1" applyAlignment="1"/>
    <xf numFmtId="0" fontId="6" fillId="0" borderId="78" xfId="39" applyBorder="1" applyAlignment="1"/>
    <xf numFmtId="0" fontId="8" fillId="0" borderId="41" xfId="39" applyFont="1" applyBorder="1" applyAlignment="1">
      <alignment horizontal="center" wrapText="1"/>
    </xf>
    <xf numFmtId="0" fontId="6" fillId="0" borderId="51" xfId="39" applyBorder="1" applyAlignment="1">
      <alignment horizontal="center" wrapText="1"/>
    </xf>
    <xf numFmtId="0" fontId="8" fillId="0" borderId="71" xfId="39" applyFont="1" applyBorder="1" applyAlignment="1">
      <alignment horizontal="center" wrapText="1"/>
    </xf>
    <xf numFmtId="0" fontId="6" fillId="0" borderId="72" xfId="39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22" xfId="0" applyBorder="1" applyAlignment="1"/>
    <xf numFmtId="0" fontId="4" fillId="24" borderId="2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8" fillId="0" borderId="0" xfId="39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19" xfId="39" applyNumberFormat="1" applyFont="1" applyBorder="1" applyAlignment="1">
      <alignment horizontal="center" vertical="center" readingOrder="1"/>
    </xf>
    <xf numFmtId="0" fontId="0" fillId="0" borderId="10" xfId="0" applyBorder="1" applyAlignment="1">
      <alignment horizontal="center" readingOrder="1"/>
    </xf>
    <xf numFmtId="0" fontId="0" fillId="0" borderId="18" xfId="0" applyBorder="1" applyAlignment="1">
      <alignment horizontal="center" readingOrder="1"/>
    </xf>
    <xf numFmtId="0" fontId="8" fillId="0" borderId="19" xfId="39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9" xfId="39" applyFont="1" applyBorder="1" applyAlignment="1">
      <alignment horizontal="center" vertical="center" wrapText="1"/>
    </xf>
    <xf numFmtId="0" fontId="4" fillId="0" borderId="43" xfId="39" applyFont="1" applyBorder="1" applyAlignment="1">
      <alignment horizontal="center" vertical="center" wrapText="1"/>
    </xf>
    <xf numFmtId="0" fontId="6" fillId="0" borderId="67" xfId="39" applyBorder="1" applyAlignment="1">
      <alignment horizontal="center" vertical="center" wrapText="1"/>
    </xf>
    <xf numFmtId="0" fontId="8" fillId="0" borderId="57" xfId="39" applyFont="1" applyBorder="1" applyAlignment="1">
      <alignment horizontal="center" vertical="center"/>
    </xf>
    <xf numFmtId="0" fontId="8" fillId="0" borderId="58" xfId="39" applyFont="1" applyBorder="1" applyAlignment="1">
      <alignment horizontal="center" vertical="center"/>
    </xf>
    <xf numFmtId="0" fontId="8" fillId="0" borderId="49" xfId="39" applyFont="1" applyBorder="1" applyAlignment="1">
      <alignment horizontal="center" vertical="center"/>
    </xf>
    <xf numFmtId="0" fontId="8" fillId="0" borderId="79" xfId="39" applyFont="1" applyBorder="1" applyAlignment="1">
      <alignment horizontal="center" vertical="center"/>
    </xf>
    <xf numFmtId="0" fontId="4" fillId="0" borderId="61" xfId="39" applyFont="1" applyBorder="1" applyAlignment="1">
      <alignment horizontal="center" vertical="center"/>
    </xf>
    <xf numFmtId="0" fontId="6" fillId="0" borderId="55" xfId="39" applyBorder="1" applyAlignment="1">
      <alignment horizontal="center" vertical="center"/>
    </xf>
    <xf numFmtId="0" fontId="6" fillId="0" borderId="68" xfId="39" applyBorder="1" applyAlignment="1">
      <alignment horizontal="center" vertical="center"/>
    </xf>
    <xf numFmtId="0" fontId="8" fillId="0" borderId="33" xfId="39" applyFont="1" applyBorder="1" applyAlignment="1">
      <alignment horizontal="center" vertical="center" wrapText="1"/>
    </xf>
    <xf numFmtId="0" fontId="8" fillId="0" borderId="47" xfId="39" applyFont="1" applyBorder="1" applyAlignment="1">
      <alignment horizontal="center" vertical="center" wrapText="1"/>
    </xf>
    <xf numFmtId="0" fontId="8" fillId="0" borderId="80" xfId="39" applyFont="1" applyBorder="1" applyAlignment="1">
      <alignment horizontal="center" vertical="center" wrapText="1"/>
    </xf>
    <xf numFmtId="0" fontId="4" fillId="0" borderId="11" xfId="39" applyFont="1" applyBorder="1" applyAlignment="1">
      <alignment horizontal="left" vertical="center" wrapText="1"/>
    </xf>
    <xf numFmtId="0" fontId="4" fillId="0" borderId="0" xfId="39" applyFont="1" applyBorder="1" applyAlignment="1">
      <alignment horizontal="left" vertical="center" wrapText="1"/>
    </xf>
    <xf numFmtId="0" fontId="4" fillId="0" borderId="10" xfId="39" applyFont="1" applyBorder="1" applyAlignment="1">
      <alignment horizontal="left" vertical="center" wrapText="1"/>
    </xf>
    <xf numFmtId="0" fontId="6" fillId="0" borderId="13" xfId="39" applyBorder="1" applyAlignment="1">
      <alignment horizontal="center" vertical="center" wrapText="1"/>
    </xf>
    <xf numFmtId="0" fontId="52" fillId="0" borderId="0" xfId="35" applyFont="1" applyAlignment="1" applyProtection="1">
      <alignment horizontal="right"/>
    </xf>
    <xf numFmtId="0" fontId="52" fillId="0" borderId="0" xfId="35" applyFont="1" applyAlignment="1" applyProtection="1"/>
    <xf numFmtId="0" fontId="6" fillId="0" borderId="13" xfId="39" applyBorder="1" applyAlignment="1">
      <alignment horizontal="center" vertical="center"/>
    </xf>
    <xf numFmtId="0" fontId="6" fillId="0" borderId="67" xfId="39" applyBorder="1" applyAlignment="1">
      <alignment horizontal="center" vertical="center"/>
    </xf>
    <xf numFmtId="0" fontId="8" fillId="0" borderId="0" xfId="39" applyFont="1" applyBorder="1" applyAlignment="1">
      <alignment horizontal="center" vertical="center"/>
    </xf>
    <xf numFmtId="0" fontId="6" fillId="0" borderId="47" xfId="39" applyBorder="1" applyAlignment="1">
      <alignment horizontal="center" vertical="center" wrapText="1"/>
    </xf>
    <xf numFmtId="0" fontId="6" fillId="0" borderId="64" xfId="39" applyBorder="1" applyAlignment="1">
      <alignment horizontal="center" vertical="center" wrapText="1"/>
    </xf>
    <xf numFmtId="0" fontId="6" fillId="0" borderId="0" xfId="39" applyBorder="1" applyAlignment="1">
      <alignment horizontal="center" vertical="center"/>
    </xf>
    <xf numFmtId="0" fontId="8" fillId="0" borderId="69" xfId="39" applyFont="1" applyBorder="1" applyAlignment="1">
      <alignment horizontal="center" vertical="center"/>
    </xf>
    <xf numFmtId="0" fontId="6" fillId="0" borderId="42" xfId="39" applyBorder="1" applyAlignment="1">
      <alignment horizontal="center" vertical="center"/>
    </xf>
    <xf numFmtId="0" fontId="6" fillId="0" borderId="70" xfId="39" applyBorder="1" applyAlignment="1">
      <alignment horizontal="center" vertical="center"/>
    </xf>
    <xf numFmtId="0" fontId="6" fillId="0" borderId="22" xfId="39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39" applyFont="1" applyFill="1" applyBorder="1" applyAlignment="1">
      <alignment horizontal="left" wrapText="1"/>
    </xf>
    <xf numFmtId="2" fontId="8" fillId="0" borderId="0" xfId="44" applyNumberFormat="1" applyFont="1" applyFill="1" applyAlignment="1">
      <alignment wrapText="1"/>
    </xf>
    <xf numFmtId="2" fontId="8" fillId="0" borderId="0" xfId="44" applyNumberFormat="1" applyFont="1" applyAlignment="1">
      <alignment wrapText="1"/>
    </xf>
    <xf numFmtId="0" fontId="48" fillId="0" borderId="0" xfId="35" applyFont="1" applyBorder="1" applyAlignment="1" applyProtection="1">
      <alignment horizontal="right"/>
    </xf>
    <xf numFmtId="0" fontId="48" fillId="0" borderId="0" xfId="35" applyFont="1" applyBorder="1" applyAlignment="1" applyProtection="1"/>
  </cellXfs>
  <cellStyles count="5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en hypertexte" xfId="35" builtinId="8"/>
    <cellStyle name="Lien hypertexte 2" xfId="36" xr:uid="{00000000-0005-0000-0000-000023000000}"/>
    <cellStyle name="Linked Cell" xfId="37" xr:uid="{00000000-0005-0000-0000-000024000000}"/>
    <cellStyle name="Neutral" xfId="38" xr:uid="{00000000-0005-0000-0000-000025000000}"/>
    <cellStyle name="Normal" xfId="0" builtinId="0"/>
    <cellStyle name="Normal 2" xfId="39" xr:uid="{00000000-0005-0000-0000-000027000000}"/>
    <cellStyle name="Normal 2 2" xfId="40" xr:uid="{00000000-0005-0000-0000-000028000000}"/>
    <cellStyle name="Normal 3" xfId="41" xr:uid="{00000000-0005-0000-0000-000029000000}"/>
    <cellStyle name="Normal_02-G_XGDP" xfId="42" xr:uid="{00000000-0005-0000-0000-00002A000000}"/>
    <cellStyle name="Normal_23A-B_NC" xfId="43" xr:uid="{00000000-0005-0000-0000-00002B000000}"/>
    <cellStyle name="Normal_24-B_XGDP" xfId="44" xr:uid="{00000000-0005-0000-0000-00002C000000}"/>
    <cellStyle name="Normal_59-C_PPP" xfId="45" xr:uid="{00000000-0005-0000-0000-00002D000000}"/>
    <cellStyle name="Normal_MS01" xfId="46" xr:uid="{00000000-0005-0000-0000-00002E000000}"/>
    <cellStyle name="Normal_MS05" xfId="47" xr:uid="{00000000-0005-0000-0000-00002F000000}"/>
    <cellStyle name="Normal_MS75" xfId="48" xr:uid="{00000000-0005-0000-0000-000030000000}"/>
    <cellStyle name="Normal_MS77" xfId="49" xr:uid="{00000000-0005-0000-0000-000031000000}"/>
    <cellStyle name="Note" xfId="50" xr:uid="{00000000-0005-0000-0000-000032000000}"/>
    <cellStyle name="Output" xfId="51" xr:uid="{00000000-0005-0000-0000-000033000000}"/>
    <cellStyle name="Pourcentage" xfId="52" builtinId="5"/>
    <cellStyle name="Pourcentage 2" xfId="53" xr:uid="{00000000-0005-0000-0000-000035000000}"/>
    <cellStyle name="Standard_G3-REALF" xfId="54" xr:uid="{00000000-0005-0000-0000-000036000000}"/>
    <cellStyle name="Title" xfId="55" xr:uid="{00000000-0005-0000-0000-000037000000}"/>
    <cellStyle name="Total" xfId="56" builtinId="25" customBuiltin="1"/>
    <cellStyle name="Warning Text" xfId="57" xr:uid="{00000000-0005-0000-0000-000039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8</xdr:row>
      <xdr:rowOff>19050</xdr:rowOff>
    </xdr:from>
    <xdr:ext cx="2407708" cy="184754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96225" y="1343025"/>
          <a:ext cx="2407708" cy="1847548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>
              <a:latin typeface="Arial" pitchFamily="34" charset="0"/>
              <a:cs typeface="Arial" pitchFamily="34" charset="0"/>
            </a:rPr>
            <a:t>Signes</a:t>
          </a:r>
          <a:r>
            <a:rPr lang="en-US" sz="1000" baseline="0">
              <a:latin typeface="Arial" pitchFamily="34" charset="0"/>
              <a:cs typeface="Arial" pitchFamily="34" charset="0"/>
            </a:rPr>
            <a:t> utilisés:</a:t>
          </a:r>
          <a:br>
            <a:rPr lang="en-US" sz="1000" baseline="0">
              <a:latin typeface="Arial" pitchFamily="34" charset="0"/>
              <a:cs typeface="Arial" pitchFamily="34" charset="0"/>
            </a:rPr>
          </a:br>
          <a:r>
            <a:rPr lang="en-US" sz="1000" baseline="0">
              <a:latin typeface="Arial" pitchFamily="34" charset="0"/>
              <a:cs typeface="Arial" pitchFamily="34" charset="0"/>
            </a:rPr>
            <a:t>..  Chiffre inconnu, car pas (encore)</a:t>
          </a:r>
          <a:br>
            <a:rPr lang="en-US" sz="1000" baseline="0">
              <a:latin typeface="Arial" pitchFamily="34" charset="0"/>
              <a:cs typeface="Arial" pitchFamily="34" charset="0"/>
            </a:rPr>
          </a:br>
          <a:r>
            <a:rPr lang="en-US" sz="1000" baseline="0">
              <a:latin typeface="Arial" pitchFamily="34" charset="0"/>
              <a:cs typeface="Arial" pitchFamily="34" charset="0"/>
            </a:rPr>
            <a:t>    relevé ou pas (encore) calculé</a:t>
          </a:r>
        </a:p>
        <a:p>
          <a:endParaRPr lang="en-US" sz="1000" baseline="0">
            <a:latin typeface="Arial" pitchFamily="34" charset="0"/>
            <a:cs typeface="Arial" pitchFamily="34" charset="0"/>
          </a:endParaRPr>
        </a:p>
        <a:p>
          <a:r>
            <a:rPr lang="en-US" sz="1000" baseline="0">
              <a:latin typeface="Arial" pitchFamily="34" charset="0"/>
              <a:cs typeface="Arial" pitchFamily="34" charset="0"/>
            </a:rPr>
            <a:t>-  Utilisé pour les chiffres arrondis; il </a:t>
          </a:r>
          <a:br>
            <a:rPr lang="en-US" sz="1000" baseline="0">
              <a:latin typeface="Arial" pitchFamily="34" charset="0"/>
              <a:cs typeface="Arial" pitchFamily="34" charset="0"/>
            </a:rPr>
          </a:br>
          <a:r>
            <a:rPr lang="en-US" sz="1000" baseline="0">
              <a:latin typeface="Arial" pitchFamily="34" charset="0"/>
              <a:cs typeface="Arial" pitchFamily="34" charset="0"/>
            </a:rPr>
            <a:t>   signifie zéro.</a:t>
          </a:r>
          <a:br>
            <a:rPr lang="en-US" sz="1000" baseline="0">
              <a:latin typeface="Arial" pitchFamily="34" charset="0"/>
              <a:cs typeface="Arial" pitchFamily="34" charset="0"/>
            </a:rPr>
          </a:br>
          <a:br>
            <a:rPr lang="en-US" sz="1000" baseline="0">
              <a:latin typeface="Arial" pitchFamily="34" charset="0"/>
              <a:cs typeface="Arial" pitchFamily="34" charset="0"/>
            </a:rPr>
          </a:br>
          <a:r>
            <a:rPr lang="en-US" sz="1000" baseline="0">
              <a:latin typeface="Arial" pitchFamily="34" charset="0"/>
              <a:cs typeface="Arial" pitchFamily="34" charset="0"/>
            </a:rPr>
            <a:t>-  0 = valeur inférieure à 1 pour les </a:t>
          </a:r>
          <a:br>
            <a:rPr lang="en-US" sz="1000" baseline="0">
              <a:latin typeface="Arial" pitchFamily="34" charset="0"/>
              <a:cs typeface="Arial" pitchFamily="34" charset="0"/>
            </a:rPr>
          </a:br>
          <a:r>
            <a:rPr lang="en-US" sz="1000" baseline="0">
              <a:latin typeface="Arial" pitchFamily="34" charset="0"/>
              <a:cs typeface="Arial" pitchFamily="34" charset="0"/>
            </a:rPr>
            <a:t>         chiffres arrondis</a:t>
          </a:r>
        </a:p>
        <a:p>
          <a:endParaRPr lang="en-US" sz="1000" baseline="0">
            <a:latin typeface="Arial" pitchFamily="34" charset="0"/>
            <a:cs typeface="Arial" pitchFamily="34" charset="0"/>
          </a:endParaRPr>
        </a:p>
        <a:p>
          <a:r>
            <a:rPr lang="en-US" sz="1000">
              <a:latin typeface="Arial" pitchFamily="34" charset="0"/>
              <a:cs typeface="Arial" pitchFamily="34" charset="0"/>
            </a:rPr>
            <a:t>*  Non indiqué</a:t>
          </a:r>
          <a:r>
            <a:rPr lang="en-US" sz="1000" baseline="0">
              <a:latin typeface="Arial" pitchFamily="34" charset="0"/>
              <a:cs typeface="Arial" pitchFamily="34" charset="0"/>
            </a:rPr>
            <a:t> car évident ou non </a:t>
          </a:r>
          <a:br>
            <a:rPr lang="en-US" sz="1000" baseline="0">
              <a:latin typeface="Arial" pitchFamily="34" charset="0"/>
              <a:cs typeface="Arial" pitchFamily="34" charset="0"/>
            </a:rPr>
          </a:br>
          <a:r>
            <a:rPr lang="en-US" sz="1000" baseline="0">
              <a:latin typeface="Arial" pitchFamily="34" charset="0"/>
              <a:cs typeface="Arial" pitchFamily="34" charset="0"/>
            </a:rPr>
            <a:t>   pertinent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447675</xdr:colOff>
      <xdr:row>8</xdr:row>
      <xdr:rowOff>76200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0595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12</xdr:row>
      <xdr:rowOff>19051</xdr:rowOff>
    </xdr:from>
    <xdr:to>
      <xdr:col>6</xdr:col>
      <xdr:colOff>399600</xdr:colOff>
      <xdr:row>34</xdr:row>
      <xdr:rowOff>84546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F9D290-1BC8-4295-A253-68C38E1FF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71701"/>
          <a:ext cx="3600000" cy="36278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23</xdr:row>
      <xdr:rowOff>123826</xdr:rowOff>
    </xdr:from>
    <xdr:to>
      <xdr:col>5</xdr:col>
      <xdr:colOff>371025</xdr:colOff>
      <xdr:row>48</xdr:row>
      <xdr:rowOff>95673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352926"/>
          <a:ext cx="3600000" cy="3553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11</xdr:row>
      <xdr:rowOff>133350</xdr:rowOff>
    </xdr:from>
    <xdr:to>
      <xdr:col>6</xdr:col>
      <xdr:colOff>24950</xdr:colOff>
      <xdr:row>31</xdr:row>
      <xdr:rowOff>121284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74BC44-11C3-4EA1-95CC-A75070EF8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2178050"/>
          <a:ext cx="3600000" cy="3213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22</xdr:row>
      <xdr:rowOff>0</xdr:rowOff>
    </xdr:from>
    <xdr:to>
      <xdr:col>3</xdr:col>
      <xdr:colOff>698050</xdr:colOff>
      <xdr:row>42</xdr:row>
      <xdr:rowOff>42185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57280A-3220-4079-9E99-AB1C6D375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3803650"/>
          <a:ext cx="3600000" cy="32171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20</xdr:row>
      <xdr:rowOff>139700</xdr:rowOff>
    </xdr:from>
    <xdr:to>
      <xdr:col>4</xdr:col>
      <xdr:colOff>450400</xdr:colOff>
      <xdr:row>44</xdr:row>
      <xdr:rowOff>50445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BBED356-0946-491D-B4CA-1DCFAE8A2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4006850"/>
          <a:ext cx="3600000" cy="37207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17</xdr:row>
      <xdr:rowOff>139700</xdr:rowOff>
    </xdr:from>
    <xdr:to>
      <xdr:col>4</xdr:col>
      <xdr:colOff>69400</xdr:colOff>
      <xdr:row>38</xdr:row>
      <xdr:rowOff>153758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EE508E1-9FAA-4E0B-B60A-39F27022D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111500"/>
          <a:ext cx="3600000" cy="29922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17</xdr:row>
      <xdr:rowOff>139700</xdr:rowOff>
    </xdr:from>
    <xdr:to>
      <xdr:col>4</xdr:col>
      <xdr:colOff>405950</xdr:colOff>
      <xdr:row>37</xdr:row>
      <xdr:rowOff>5512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8114E30-49E4-451E-B09A-B5B48D27B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825750"/>
          <a:ext cx="3600000" cy="30408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14655</xdr:colOff>
      <xdr:row>17</xdr:row>
      <xdr:rowOff>24425</xdr:rowOff>
    </xdr:from>
    <xdr:to>
      <xdr:col>3</xdr:col>
      <xdr:colOff>635039</xdr:colOff>
      <xdr:row>44</xdr:row>
      <xdr:rowOff>137797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F6C72FA-2E2C-45D9-B850-EE4FBB5C5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0" y="3341079"/>
          <a:ext cx="3600000" cy="44704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21</xdr:row>
      <xdr:rowOff>25400</xdr:rowOff>
    </xdr:from>
    <xdr:to>
      <xdr:col>4</xdr:col>
      <xdr:colOff>304350</xdr:colOff>
      <xdr:row>45</xdr:row>
      <xdr:rowOff>66497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613150"/>
          <a:ext cx="3600000" cy="35113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21</xdr:row>
      <xdr:rowOff>146050</xdr:rowOff>
    </xdr:from>
    <xdr:to>
      <xdr:col>4</xdr:col>
      <xdr:colOff>24950</xdr:colOff>
      <xdr:row>42</xdr:row>
      <xdr:rowOff>39886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E4671C4-BAB4-4B1D-A083-1400C33E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4019550"/>
          <a:ext cx="3600000" cy="32275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depenses-r-d-entreprises-privees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showGridLines="0" tabSelected="1" zoomScaleNormal="100" workbookViewId="0">
      <selection activeCell="B3" sqref="B3"/>
    </sheetView>
  </sheetViews>
  <sheetFormatPr baseColWidth="10" defaultColWidth="11.453125" defaultRowHeight="13" x14ac:dyDescent="0.3"/>
  <cols>
    <col min="1" max="1" width="1.1796875" style="3" customWidth="1"/>
    <col min="2" max="2" width="8" style="2" customWidth="1"/>
    <col min="3" max="3" width="81" style="3" customWidth="1"/>
    <col min="4" max="16384" width="11.453125" style="3"/>
  </cols>
  <sheetData>
    <row r="1" spans="1:3" ht="12.5" x14ac:dyDescent="0.25">
      <c r="A1" s="3" t="s">
        <v>4</v>
      </c>
      <c r="B1" s="24"/>
    </row>
    <row r="2" spans="1:3" s="2" customFormat="1" ht="15.5" x14ac:dyDescent="0.35">
      <c r="B2" s="276" t="s">
        <v>277</v>
      </c>
      <c r="C2" s="276"/>
    </row>
    <row r="3" spans="1:3" s="2" customFormat="1" ht="7.5" customHeight="1" x14ac:dyDescent="0.35">
      <c r="A3" s="2" t="s">
        <v>4</v>
      </c>
      <c r="B3" s="276"/>
      <c r="C3" s="276" t="s">
        <v>4</v>
      </c>
    </row>
    <row r="4" spans="1:3" s="2" customFormat="1" ht="15.5" x14ac:dyDescent="0.35">
      <c r="B4" s="276" t="s">
        <v>100</v>
      </c>
      <c r="C4" s="276"/>
    </row>
    <row r="5" spans="1:3" s="2" customFormat="1" ht="11.25" customHeight="1" x14ac:dyDescent="0.35">
      <c r="B5" s="276"/>
      <c r="C5" s="276"/>
    </row>
    <row r="6" spans="1:3" s="2" customFormat="1" ht="15.5" x14ac:dyDescent="0.35">
      <c r="B6" s="2" t="s">
        <v>73</v>
      </c>
      <c r="C6" s="276"/>
    </row>
    <row r="7" spans="1:3" s="2" customFormat="1" x14ac:dyDescent="0.3">
      <c r="B7" s="3" t="s">
        <v>91</v>
      </c>
      <c r="C7" s="284" t="s">
        <v>327</v>
      </c>
    </row>
    <row r="8" spans="1:3" s="2" customFormat="1" x14ac:dyDescent="0.3">
      <c r="B8" s="266" t="s">
        <v>222</v>
      </c>
      <c r="C8" s="284" t="s">
        <v>328</v>
      </c>
    </row>
    <row r="9" spans="1:3" s="2" customFormat="1" x14ac:dyDescent="0.3">
      <c r="B9" s="266" t="s">
        <v>223</v>
      </c>
      <c r="C9" s="284" t="s">
        <v>329</v>
      </c>
    </row>
    <row r="10" spans="1:3" s="2" customFormat="1" x14ac:dyDescent="0.3">
      <c r="B10" s="266" t="s">
        <v>209</v>
      </c>
      <c r="C10" s="284" t="s">
        <v>330</v>
      </c>
    </row>
    <row r="11" spans="1:3" s="2" customFormat="1" x14ac:dyDescent="0.3">
      <c r="B11" s="266" t="s">
        <v>210</v>
      </c>
      <c r="C11" s="284" t="s">
        <v>331</v>
      </c>
    </row>
    <row r="12" spans="1:3" s="2" customFormat="1" x14ac:dyDescent="0.3">
      <c r="B12" s="266" t="s">
        <v>92</v>
      </c>
      <c r="C12" s="284" t="s">
        <v>332</v>
      </c>
    </row>
    <row r="13" spans="1:3" s="2" customFormat="1" x14ac:dyDescent="0.3">
      <c r="B13" s="266" t="s">
        <v>93</v>
      </c>
      <c r="C13" s="284" t="s">
        <v>333</v>
      </c>
    </row>
    <row r="14" spans="1:3" s="2" customFormat="1" x14ac:dyDescent="0.3">
      <c r="B14" s="266" t="s">
        <v>211</v>
      </c>
      <c r="C14" s="284" t="s">
        <v>334</v>
      </c>
    </row>
    <row r="15" spans="1:3" s="2" customFormat="1" x14ac:dyDescent="0.3">
      <c r="B15" s="266" t="s">
        <v>212</v>
      </c>
      <c r="C15" s="284" t="s">
        <v>335</v>
      </c>
    </row>
    <row r="16" spans="1:3" s="2" customFormat="1" x14ac:dyDescent="0.3">
      <c r="B16" s="266" t="s">
        <v>136</v>
      </c>
      <c r="C16" s="284" t="s">
        <v>336</v>
      </c>
    </row>
    <row r="17" spans="2:12" s="2" customFormat="1" x14ac:dyDescent="0.3">
      <c r="B17" s="266" t="s">
        <v>137</v>
      </c>
      <c r="C17" s="284" t="s">
        <v>337</v>
      </c>
    </row>
    <row r="18" spans="2:12" s="2" customFormat="1" x14ac:dyDescent="0.3">
      <c r="B18" s="266" t="s">
        <v>98</v>
      </c>
      <c r="C18" s="284" t="s">
        <v>338</v>
      </c>
    </row>
    <row r="19" spans="2:12" s="2" customFormat="1" x14ac:dyDescent="0.3">
      <c r="B19" s="266"/>
      <c r="C19" s="284"/>
    </row>
    <row r="20" spans="2:12" s="2" customFormat="1" x14ac:dyDescent="0.3">
      <c r="B20" s="266" t="s">
        <v>141</v>
      </c>
      <c r="C20" s="284" t="s">
        <v>339</v>
      </c>
    </row>
    <row r="21" spans="2:12" s="2" customFormat="1" x14ac:dyDescent="0.3">
      <c r="B21" s="266" t="s">
        <v>106</v>
      </c>
      <c r="C21" s="284" t="s">
        <v>340</v>
      </c>
    </row>
    <row r="22" spans="2:12" s="2" customFormat="1" x14ac:dyDescent="0.3">
      <c r="B22" s="266" t="s">
        <v>94</v>
      </c>
      <c r="C22" s="284" t="s">
        <v>341</v>
      </c>
    </row>
    <row r="23" spans="2:12" s="2" customFormat="1" x14ac:dyDescent="0.3">
      <c r="B23" s="266" t="s">
        <v>107</v>
      </c>
      <c r="C23" s="284" t="s">
        <v>342</v>
      </c>
      <c r="I23" s="301"/>
      <c r="J23" s="301"/>
      <c r="K23" s="301"/>
      <c r="L23" s="301"/>
    </row>
    <row r="24" spans="2:12" s="2" customFormat="1" x14ac:dyDescent="0.3">
      <c r="B24" s="266" t="s">
        <v>108</v>
      </c>
      <c r="C24" s="294" t="s">
        <v>343</v>
      </c>
      <c r="E24" s="301"/>
      <c r="I24" s="301"/>
      <c r="J24" s="301"/>
      <c r="K24" s="301"/>
      <c r="L24" s="301"/>
    </row>
    <row r="25" spans="2:12" s="2" customFormat="1" x14ac:dyDescent="0.3">
      <c r="B25" s="266" t="s">
        <v>112</v>
      </c>
      <c r="C25" s="284" t="s">
        <v>344</v>
      </c>
      <c r="I25" s="301"/>
      <c r="J25" s="266"/>
      <c r="K25" s="301"/>
      <c r="L25" s="301"/>
    </row>
    <row r="26" spans="2:12" x14ac:dyDescent="0.3">
      <c r="B26" s="266" t="s">
        <v>113</v>
      </c>
      <c r="C26" s="284" t="s">
        <v>345</v>
      </c>
      <c r="D26" s="2"/>
      <c r="I26" s="266"/>
      <c r="J26" s="266"/>
      <c r="K26" s="266"/>
      <c r="L26" s="266"/>
    </row>
    <row r="27" spans="2:12" s="2" customFormat="1" x14ac:dyDescent="0.3">
      <c r="B27" s="266"/>
      <c r="C27" s="277"/>
      <c r="I27" s="301"/>
      <c r="J27" s="301"/>
      <c r="K27" s="301"/>
      <c r="L27" s="301"/>
    </row>
    <row r="28" spans="2:12" s="2" customFormat="1" x14ac:dyDescent="0.3">
      <c r="B28" s="2" t="s">
        <v>163</v>
      </c>
      <c r="C28" s="277"/>
      <c r="I28" s="301"/>
      <c r="J28" s="301"/>
      <c r="K28" s="301"/>
      <c r="L28" s="301"/>
    </row>
    <row r="29" spans="2:12" s="2" customFormat="1" x14ac:dyDescent="0.3">
      <c r="B29" s="3" t="s">
        <v>111</v>
      </c>
      <c r="C29" s="284" t="s">
        <v>329</v>
      </c>
      <c r="I29" s="301"/>
      <c r="J29" s="301"/>
      <c r="K29" s="301"/>
      <c r="L29" s="301"/>
    </row>
    <row r="30" spans="2:12" s="2" customFormat="1" x14ac:dyDescent="0.3">
      <c r="B30" s="3" t="s">
        <v>213</v>
      </c>
      <c r="C30" s="284" t="s">
        <v>346</v>
      </c>
      <c r="I30" s="301"/>
      <c r="J30" s="301"/>
      <c r="K30" s="301"/>
      <c r="L30" s="301"/>
    </row>
    <row r="31" spans="2:12" s="2" customFormat="1" x14ac:dyDescent="0.3">
      <c r="B31" s="3"/>
      <c r="C31" s="284"/>
    </row>
    <row r="32" spans="2:12" s="2" customFormat="1" x14ac:dyDescent="0.3">
      <c r="B32" s="2" t="s">
        <v>75</v>
      </c>
      <c r="C32" s="277"/>
    </row>
    <row r="33" spans="2:8" s="2" customFormat="1" x14ac:dyDescent="0.3">
      <c r="B33" s="3" t="s">
        <v>105</v>
      </c>
      <c r="C33" s="283" t="s">
        <v>347</v>
      </c>
    </row>
    <row r="34" spans="2:8" s="2" customFormat="1" x14ac:dyDescent="0.3">
      <c r="B34" s="3" t="s">
        <v>103</v>
      </c>
      <c r="C34" s="285" t="s">
        <v>328</v>
      </c>
    </row>
    <row r="35" spans="2:8" s="2" customFormat="1" x14ac:dyDescent="0.3">
      <c r="B35" s="3" t="s">
        <v>104</v>
      </c>
      <c r="C35" s="283" t="s">
        <v>329</v>
      </c>
    </row>
    <row r="36" spans="2:8" s="2" customFormat="1" x14ac:dyDescent="0.3">
      <c r="B36" s="3" t="s">
        <v>110</v>
      </c>
      <c r="C36" s="284" t="s">
        <v>348</v>
      </c>
    </row>
    <row r="37" spans="2:8" s="2" customFormat="1" x14ac:dyDescent="0.3">
      <c r="C37" s="277"/>
    </row>
    <row r="38" spans="2:8" s="2" customFormat="1" x14ac:dyDescent="0.3">
      <c r="B38" s="2" t="s">
        <v>185</v>
      </c>
      <c r="C38" s="277"/>
    </row>
    <row r="39" spans="2:8" s="2" customFormat="1" x14ac:dyDescent="0.3">
      <c r="B39" s="3" t="s">
        <v>101</v>
      </c>
      <c r="C39" s="284" t="s">
        <v>328</v>
      </c>
    </row>
    <row r="40" spans="2:8" s="2" customFormat="1" x14ac:dyDescent="0.3">
      <c r="B40" s="3" t="s">
        <v>109</v>
      </c>
      <c r="C40" s="284" t="s">
        <v>329</v>
      </c>
    </row>
    <row r="41" spans="2:8" s="2" customFormat="1" x14ac:dyDescent="0.3">
      <c r="B41" s="3" t="s">
        <v>102</v>
      </c>
      <c r="C41" s="284" t="s">
        <v>349</v>
      </c>
    </row>
    <row r="42" spans="2:8" s="2" customFormat="1" x14ac:dyDescent="0.3">
      <c r="C42" s="277"/>
    </row>
    <row r="43" spans="2:8" s="2" customFormat="1" x14ac:dyDescent="0.3">
      <c r="B43" s="2" t="s">
        <v>74</v>
      </c>
      <c r="C43" s="277"/>
    </row>
    <row r="44" spans="2:8" s="2" customFormat="1" x14ac:dyDescent="0.3">
      <c r="B44" s="3" t="s">
        <v>95</v>
      </c>
      <c r="C44" s="284" t="s">
        <v>350</v>
      </c>
    </row>
    <row r="45" spans="2:8" s="2" customFormat="1" x14ac:dyDescent="0.3">
      <c r="B45" s="3" t="s">
        <v>96</v>
      </c>
      <c r="C45" s="284" t="s">
        <v>351</v>
      </c>
    </row>
    <row r="46" spans="2:8" s="2" customFormat="1" x14ac:dyDescent="0.3">
      <c r="B46" s="3" t="s">
        <v>97</v>
      </c>
      <c r="C46" s="284" t="s">
        <v>352</v>
      </c>
    </row>
    <row r="47" spans="2:8" s="2" customFormat="1" x14ac:dyDescent="0.3">
      <c r="C47" s="277"/>
    </row>
    <row r="48" spans="2:8" s="2" customFormat="1" x14ac:dyDescent="0.3">
      <c r="B48" s="3"/>
      <c r="C48" s="278"/>
      <c r="D48" s="3"/>
      <c r="E48" s="3"/>
      <c r="F48" s="3"/>
      <c r="G48" s="3"/>
      <c r="H48" s="3"/>
    </row>
    <row r="49" spans="2:4" ht="12.5" x14ac:dyDescent="0.25">
      <c r="B49" s="1105" t="s">
        <v>99</v>
      </c>
      <c r="C49" s="1105"/>
      <c r="D49" s="1105"/>
    </row>
    <row r="50" spans="2:4" ht="12.5" x14ac:dyDescent="0.25">
      <c r="B50" s="279"/>
      <c r="C50" s="279"/>
      <c r="D50" s="279"/>
    </row>
    <row r="51" spans="2:4" ht="12.5" x14ac:dyDescent="0.25">
      <c r="B51" s="280" t="s">
        <v>296</v>
      </c>
      <c r="C51" s="279"/>
      <c r="D51" s="279"/>
    </row>
    <row r="52" spans="2:4" x14ac:dyDescent="0.3">
      <c r="C52" s="281"/>
    </row>
  </sheetData>
  <mergeCells count="1">
    <mergeCell ref="B49:D49"/>
  </mergeCells>
  <hyperlinks>
    <hyperlink ref="B49" r:id="rId1" display="Vers l'indicateur complet dans internet" xr:uid="{00000000-0004-0000-0000-000000000000}"/>
    <hyperlink ref="B49:D49" r:id="rId2" display="Commentaires et définitions : voir l'indicateur sur Internet" xr:uid="{00000000-0004-0000-0000-000001000000}"/>
    <hyperlink ref="C7" location="'G1'!A1" display="évolution 1981-2008" xr:uid="{00000000-0004-0000-0000-000002000000}"/>
    <hyperlink ref="C8" location="'G260'!A1" display="selon la branche d'activité de R-D, 2012" xr:uid="{00000000-0004-0000-0000-000003000000}"/>
    <hyperlink ref="C9" location="'T260'!A1" display="selon la branche d'activité de R-D, évolution 1996-2012" xr:uid="{00000000-0004-0000-0000-000004000000}"/>
    <hyperlink ref="C22" location="'T209'!A1" display="selon la branche économique et le type de recherche, 1996 - 2012" xr:uid="{00000000-0004-0000-0000-000005000000}"/>
    <hyperlink ref="C12" location="'G219'!A1" display="selon le but de R-D, 2008" xr:uid="{00000000-0004-0000-0000-000006000000}"/>
    <hyperlink ref="C13" location="'T219'!A1" display="selon le but de R-D, évolution 1996-2012" xr:uid="{00000000-0004-0000-0000-000007000000}"/>
    <hyperlink ref="C25" location="'T7'!A1" display="selon la branche économique et la source de financement, 1996 - 2012" xr:uid="{00000000-0004-0000-0000-000008000000}"/>
    <hyperlink ref="C21" location="'T4'!A1" display="selon la branche économique et la taille de l'entreprise, 1996 - 2012" xr:uid="{00000000-0004-0000-0000-000009000000}"/>
    <hyperlink ref="C24" location="'T6'!A1" display="selon la branche économique et  le but de R-D,évolution 2004 - 2012" xr:uid="{00000000-0004-0000-0000-00000A000000}"/>
    <hyperlink ref="C23" location="'T5'!A1" display="selon la branche économique et la nature des dépenses, 1996 - 2012" xr:uid="{00000000-0004-0000-0000-00000B000000}"/>
    <hyperlink ref="C39" location="'G224'!A1" display="Dépenses intra-muros de R-D selon la branche économique, 2008" xr:uid="{00000000-0004-0000-0000-00000C000000}"/>
    <hyperlink ref="C40" location="'T224'!A1" display="Dépenses intra-muros de R-D selon la branche économique, évolution 2000-2008" xr:uid="{00000000-0004-0000-0000-00000D000000}"/>
    <hyperlink ref="C41" location="'G225'!A1" display="Dépenses intra-muros de R-D et dépenses de R-D, évolution 1989-2008" xr:uid="{00000000-0004-0000-0000-00000E000000}"/>
    <hyperlink ref="C29" location="'T226'!A1" display="Dépenses pour la biotechnologie et la nanotechnologie, selon la branche économique, 2008 et évolution 2000-2008" xr:uid="{00000000-0004-0000-0000-00000F000000}"/>
    <hyperlink ref="C44" location="'G2'!A1" display="comparaison internationale, évolution 2000-2008" xr:uid="{00000000-0004-0000-0000-000010000000}"/>
    <hyperlink ref="C45" location="'T2'!A1" display="comparaison internationale, évolution 1985-2008 (en % du PIB)" xr:uid="{00000000-0004-0000-0000-000011000000}"/>
    <hyperlink ref="C46" location="'T3'!A1" display="comparaison internationale, évolution 1985-2008 (en % de la DIRD)" xr:uid="{00000000-0004-0000-0000-000012000000}"/>
    <hyperlink ref="C34" location="'G227'!A1" display="selon la branche économique, 2008" xr:uid="{00000000-0004-0000-0000-000013000000}"/>
    <hyperlink ref="C35" location="'T227'!A1" display="selon la branche économique, évolution 1996-2008" xr:uid="{00000000-0004-0000-0000-000014000000}"/>
    <hyperlink ref="C33" location="'G229'!A1" display="selon le bénéficiaire, évolution 1996-2008" xr:uid="{00000000-0004-0000-0000-000015000000}"/>
    <hyperlink ref="C36" location="'T230'!A1" display="selon la branche économique et le bénéficiaire, 2008 et 2004" xr:uid="{00000000-0004-0000-0000-000016000000}"/>
    <hyperlink ref="C10" location="'G256'!A1" display="selon la branche bénéficiaire, 2012" xr:uid="{00000000-0004-0000-0000-000017000000}"/>
    <hyperlink ref="C11" location="'T256'!A1" display="selon la branche bénéficiaire, évolution 2012 -…" xr:uid="{00000000-0004-0000-0000-000018000000}"/>
    <hyperlink ref="C16" location="'T223'!A1" display="selon le type de recherche, évolution 1996 - 2012" xr:uid="{00000000-0004-0000-0000-000019000000}"/>
    <hyperlink ref="C26" location="'T8'!A1" display="selon la branche économique et la région, évolution 1996 - 2012" xr:uid="{00000000-0004-0000-0000-00001A000000}"/>
    <hyperlink ref="C17" location="'T307'!A1" display="Selon la nature des dépenses, évolution 1996 - 2012" xr:uid="{00000000-0004-0000-0000-00001B000000}"/>
    <hyperlink ref="C18" location="'T202'!A1" display="selon le financement, évolution 1996 - 2012" xr:uid="{00000000-0004-0000-0000-00001C000000}"/>
    <hyperlink ref="C14" location="'G404'!A1" display="selon la région, 2012" xr:uid="{00000000-0004-0000-0000-00001D000000}"/>
    <hyperlink ref="C15" location="'T404'!A1" display="selon la région, évolution 2008-2012" xr:uid="{00000000-0004-0000-0000-00001E000000}"/>
    <hyperlink ref="C20" location="'T1'!A1" display="selon branche économique 1 et branche économique 2" xr:uid="{00000000-0004-0000-0000-00001F000000}"/>
    <hyperlink ref="C30" location="'T226(2)'!A1" display="par technologie, selon la branche d'activité de R-D, évolution 2000 - 2012" xr:uid="{00000000-0004-0000-0000-000020000000}"/>
  </hyperlinks>
  <pageMargins left="0.78740157480314965" right="0.78740157480314965" top="0" bottom="0" header="0.51181102362204722" footer="0.51181102362204722"/>
  <pageSetup paperSize="9" scale="83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32"/>
  <sheetViews>
    <sheetView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19.453125" customWidth="1"/>
    <col min="3" max="8" width="9.54296875" customWidth="1"/>
    <col min="9" max="14" width="6.54296875" customWidth="1"/>
  </cols>
  <sheetData>
    <row r="1" spans="2:14" x14ac:dyDescent="0.25">
      <c r="B1" s="24" t="s">
        <v>139</v>
      </c>
      <c r="I1" s="961"/>
      <c r="J1" s="888"/>
      <c r="M1" s="1106" t="s">
        <v>135</v>
      </c>
      <c r="N1" s="1107"/>
    </row>
    <row r="3" spans="2:14" ht="13.5" x14ac:dyDescent="0.25">
      <c r="B3" s="4" t="s">
        <v>302</v>
      </c>
    </row>
    <row r="4" spans="2:14" x14ac:dyDescent="0.25">
      <c r="B4" s="5" t="s">
        <v>196</v>
      </c>
    </row>
    <row r="6" spans="2:14" s="16" customFormat="1" ht="12.75" customHeight="1" x14ac:dyDescent="0.25">
      <c r="B6" s="302" t="s">
        <v>145</v>
      </c>
      <c r="C6" s="1127" t="s">
        <v>11</v>
      </c>
      <c r="D6" s="1115"/>
      <c r="E6" s="1115"/>
      <c r="F6" s="1115"/>
      <c r="G6" s="1115"/>
      <c r="H6" s="1128"/>
      <c r="I6" s="1129" t="s">
        <v>3</v>
      </c>
      <c r="J6" s="1115"/>
      <c r="K6" s="1115"/>
      <c r="L6" s="1115"/>
      <c r="M6" s="1115"/>
      <c r="N6" s="1115"/>
    </row>
    <row r="7" spans="2:14" s="59" customFormat="1" ht="10" x14ac:dyDescent="0.2">
      <c r="B7" s="152"/>
      <c r="C7" s="545">
        <v>2021</v>
      </c>
      <c r="D7" s="545">
        <v>2019</v>
      </c>
      <c r="E7" s="545">
        <v>2017</v>
      </c>
      <c r="F7" s="545">
        <v>2015</v>
      </c>
      <c r="G7" s="545">
        <v>2012</v>
      </c>
      <c r="H7" s="897">
        <v>2008</v>
      </c>
      <c r="I7" s="545">
        <v>2021</v>
      </c>
      <c r="J7" s="545">
        <v>2019</v>
      </c>
      <c r="K7" s="444">
        <v>2017</v>
      </c>
      <c r="L7" s="444">
        <v>2015</v>
      </c>
      <c r="M7" s="444">
        <v>2012</v>
      </c>
      <c r="N7" s="445">
        <v>2008</v>
      </c>
    </row>
    <row r="8" spans="2:14" s="59" customFormat="1" ht="10" x14ac:dyDescent="0.2">
      <c r="B8" s="160" t="s">
        <v>156</v>
      </c>
      <c r="C8" s="458">
        <v>1859.5909999999999</v>
      </c>
      <c r="D8" s="458">
        <v>2152.9520000000002</v>
      </c>
      <c r="E8" s="458">
        <v>1806.8503000000001</v>
      </c>
      <c r="F8" s="458">
        <v>1959.6184000000001</v>
      </c>
      <c r="G8" s="458">
        <v>1667.1355000000001</v>
      </c>
      <c r="H8" s="459">
        <v>1926.5513000000001</v>
      </c>
      <c r="I8" s="230">
        <v>11.082282363832949</v>
      </c>
      <c r="J8" s="230">
        <v>13.898246493446843</v>
      </c>
      <c r="K8" s="230">
        <v>12.796573656268272</v>
      </c>
      <c r="L8" s="230">
        <v>14.036090995103454</v>
      </c>
      <c r="M8" s="230">
        <v>13.005481368751624</v>
      </c>
      <c r="N8" s="230">
        <v>16.083167522086409</v>
      </c>
    </row>
    <row r="9" spans="2:14" s="5" customFormat="1" ht="12.75" customHeight="1" x14ac:dyDescent="0.2">
      <c r="B9" s="160" t="s">
        <v>157</v>
      </c>
      <c r="C9" s="458">
        <v>2078.0246999999999</v>
      </c>
      <c r="D9" s="458">
        <v>1859.7327</v>
      </c>
      <c r="E9" s="458">
        <v>1801.0343</v>
      </c>
      <c r="F9" s="458">
        <v>1839.1853000000001</v>
      </c>
      <c r="G9" s="458">
        <v>1878.0521000000001</v>
      </c>
      <c r="H9" s="459">
        <v>1342.9005999999999</v>
      </c>
      <c r="I9" s="230">
        <v>12.384043848577056</v>
      </c>
      <c r="J9" s="230">
        <v>12.005387707911476</v>
      </c>
      <c r="K9" s="230">
        <v>12.755383264134039</v>
      </c>
      <c r="L9" s="230">
        <v>13.173468991542764</v>
      </c>
      <c r="M9" s="230">
        <v>14.650861670269071</v>
      </c>
      <c r="N9" s="230">
        <v>11.210755361308236</v>
      </c>
    </row>
    <row r="10" spans="2:14" s="5" customFormat="1" ht="12.75" customHeight="1" x14ac:dyDescent="0.2">
      <c r="B10" s="160" t="s">
        <v>159</v>
      </c>
      <c r="C10" s="458">
        <v>7383.3077000000003</v>
      </c>
      <c r="D10" s="458">
        <v>6458.5218000000004</v>
      </c>
      <c r="E10" s="458">
        <v>6095.4596000000001</v>
      </c>
      <c r="F10" s="458">
        <v>5772.2421000000004</v>
      </c>
      <c r="G10" s="458">
        <v>5126.1579000000002</v>
      </c>
      <c r="H10" s="459">
        <v>5683.6566999999995</v>
      </c>
      <c r="I10" s="230">
        <v>44.001019961089305</v>
      </c>
      <c r="J10" s="230">
        <v>41.692582073218539</v>
      </c>
      <c r="K10" s="230">
        <v>43.169596142086334</v>
      </c>
      <c r="L10" s="230">
        <v>41.344639018171634</v>
      </c>
      <c r="M10" s="230">
        <v>39.989641550869109</v>
      </c>
      <c r="N10" s="230">
        <v>47.448102131580299</v>
      </c>
    </row>
    <row r="11" spans="2:14" s="5" customFormat="1" ht="12.75" customHeight="1" x14ac:dyDescent="0.2">
      <c r="B11" s="160" t="s">
        <v>183</v>
      </c>
      <c r="C11" s="458">
        <v>2092.1383000000001</v>
      </c>
      <c r="D11" s="458">
        <v>1874.9161999999999</v>
      </c>
      <c r="E11" s="458">
        <v>1699.0282</v>
      </c>
      <c r="F11" s="458">
        <v>1695.7164</v>
      </c>
      <c r="G11" s="458">
        <v>1447.7619999999999</v>
      </c>
      <c r="H11" s="459">
        <v>1016.6765</v>
      </c>
      <c r="I11" s="230">
        <v>12.468154225735363</v>
      </c>
      <c r="J11" s="230">
        <v>12.103403839080796</v>
      </c>
      <c r="K11" s="230">
        <v>12.032950104043984</v>
      </c>
      <c r="L11" s="230">
        <v>12.145849259370728</v>
      </c>
      <c r="M11" s="230">
        <v>11.294127992227738</v>
      </c>
      <c r="N11" s="230">
        <v>8.4873828510398255</v>
      </c>
    </row>
    <row r="12" spans="2:14" s="5" customFormat="1" ht="12.75" customHeight="1" x14ac:dyDescent="0.2">
      <c r="B12" s="160" t="s">
        <v>160</v>
      </c>
      <c r="C12" s="458">
        <v>1596.7665</v>
      </c>
      <c r="D12" s="458">
        <v>1670.0305000000001</v>
      </c>
      <c r="E12" s="458">
        <v>926.72829999999999</v>
      </c>
      <c r="F12" s="458">
        <v>1092.3128999999999</v>
      </c>
      <c r="G12" s="458">
        <v>1171.0990999999999</v>
      </c>
      <c r="H12" s="459">
        <v>1097.1931</v>
      </c>
      <c r="I12" s="230">
        <v>9.5159727177154902</v>
      </c>
      <c r="J12" s="230">
        <v>10.780777063573307</v>
      </c>
      <c r="K12" s="230">
        <v>6.5633256669344888</v>
      </c>
      <c r="L12" s="230">
        <v>7.8238718617488692</v>
      </c>
      <c r="M12" s="230">
        <v>9.1358545997081784</v>
      </c>
      <c r="N12" s="230">
        <v>9.1595486875316023</v>
      </c>
    </row>
    <row r="13" spans="2:14" s="5" customFormat="1" ht="12.75" customHeight="1" x14ac:dyDescent="0.2">
      <c r="B13" s="160" t="s">
        <v>161</v>
      </c>
      <c r="C13" s="458">
        <v>1560.6398999999999</v>
      </c>
      <c r="D13" s="458">
        <v>1341.3453</v>
      </c>
      <c r="E13" s="458">
        <v>1553.8711000000001</v>
      </c>
      <c r="F13" s="458">
        <v>1505.5698</v>
      </c>
      <c r="G13" s="458">
        <v>1094.0651</v>
      </c>
      <c r="H13" s="459">
        <v>732.20429999999999</v>
      </c>
      <c r="I13" s="230">
        <v>9.3006752775551274</v>
      </c>
      <c r="J13" s="230">
        <v>8.6589703868114114</v>
      </c>
      <c r="K13" s="230">
        <v>11.004910580304635</v>
      </c>
      <c r="L13" s="230">
        <v>10.783892778451003</v>
      </c>
      <c r="M13" s="230">
        <v>8.534905095747396</v>
      </c>
      <c r="N13" s="230">
        <v>6.1125620777873975</v>
      </c>
    </row>
    <row r="14" spans="2:14" s="19" customFormat="1" ht="12.75" customHeight="1" x14ac:dyDescent="0.2">
      <c r="B14" s="160" t="s">
        <v>158</v>
      </c>
      <c r="C14" s="458">
        <v>209.3877</v>
      </c>
      <c r="D14" s="458">
        <v>133.31899999999999</v>
      </c>
      <c r="E14" s="458">
        <v>236.82579999999999</v>
      </c>
      <c r="F14" s="458">
        <v>96.638199999999998</v>
      </c>
      <c r="G14" s="458">
        <v>434.44260000000003</v>
      </c>
      <c r="H14" s="459">
        <v>179.4983</v>
      </c>
      <c r="I14" s="230">
        <v>1.2478516054947268</v>
      </c>
      <c r="J14" s="230">
        <v>0.86063243595762451</v>
      </c>
      <c r="K14" s="230">
        <v>1.6772605862282328</v>
      </c>
      <c r="L14" s="230">
        <v>0.69218709561157754</v>
      </c>
      <c r="M14" s="230">
        <v>3.3891277224268896</v>
      </c>
      <c r="N14" s="230">
        <v>1.4984813686662395</v>
      </c>
    </row>
    <row r="15" spans="2:14" s="83" customFormat="1" ht="12.75" customHeight="1" x14ac:dyDescent="0.25">
      <c r="B15" s="219" t="s">
        <v>2</v>
      </c>
      <c r="C15" s="460">
        <v>16779.855799999998</v>
      </c>
      <c r="D15" s="460">
        <v>15490.817500000001</v>
      </c>
      <c r="E15" s="460">
        <v>14119.797600000002</v>
      </c>
      <c r="F15" s="460">
        <v>13961.283099999997</v>
      </c>
      <c r="G15" s="460">
        <v>12818.7143</v>
      </c>
      <c r="H15" s="898">
        <v>11978.680799999998</v>
      </c>
      <c r="I15" s="460">
        <v>100.00000000000001</v>
      </c>
      <c r="J15" s="460">
        <v>100</v>
      </c>
      <c r="K15" s="460">
        <v>99.999999999999986</v>
      </c>
      <c r="L15" s="460">
        <v>100.00000000000003</v>
      </c>
      <c r="M15" s="460">
        <v>100.00000000000001</v>
      </c>
      <c r="N15" s="460">
        <v>100</v>
      </c>
    </row>
    <row r="17" spans="2:14" ht="25.5" customHeight="1" x14ac:dyDescent="0.25">
      <c r="B17" s="1108" t="s">
        <v>359</v>
      </c>
      <c r="C17" s="1108"/>
      <c r="D17" s="1109"/>
      <c r="E17" s="1109"/>
      <c r="F17" s="1109"/>
      <c r="G17" s="1109"/>
      <c r="H17" s="1109"/>
      <c r="I17" s="1109"/>
      <c r="J17" s="1109"/>
      <c r="K17" s="1109"/>
      <c r="L17" s="1109"/>
      <c r="M17" s="1109"/>
      <c r="N17" s="1109"/>
    </row>
    <row r="18" spans="2:14" ht="12.75" customHeight="1" x14ac:dyDescent="0.25">
      <c r="B18" s="5" t="s">
        <v>274</v>
      </c>
    </row>
    <row r="19" spans="2:14" ht="12.75" customHeight="1" x14ac:dyDescent="0.25">
      <c r="B19" s="151" t="s">
        <v>71</v>
      </c>
    </row>
    <row r="21" spans="2:14" x14ac:dyDescent="0.25">
      <c r="C21" s="83"/>
      <c r="D21" s="83"/>
      <c r="E21" s="83"/>
      <c r="F21" s="83"/>
      <c r="G21" s="83"/>
      <c r="H21" s="83"/>
      <c r="N21" s="83"/>
    </row>
    <row r="22" spans="2:14" x14ac:dyDescent="0.25">
      <c r="C22" s="83"/>
      <c r="D22" s="83"/>
      <c r="E22" s="458"/>
      <c r="F22" s="458"/>
      <c r="G22" s="458"/>
      <c r="H22" s="458"/>
      <c r="N22" s="83"/>
    </row>
    <row r="23" spans="2:14" x14ac:dyDescent="0.25">
      <c r="C23" s="83"/>
      <c r="D23" s="83"/>
      <c r="E23" s="458"/>
      <c r="F23" s="458"/>
      <c r="G23" s="458"/>
      <c r="H23" s="458"/>
      <c r="N23" s="83"/>
    </row>
    <row r="24" spans="2:14" x14ac:dyDescent="0.25">
      <c r="C24" s="83"/>
      <c r="D24" s="83"/>
      <c r="E24" s="458"/>
      <c r="F24" s="458"/>
      <c r="G24" s="458"/>
      <c r="H24" s="458"/>
      <c r="N24" s="83"/>
    </row>
    <row r="25" spans="2:14" x14ac:dyDescent="0.25">
      <c r="C25" s="83"/>
      <c r="D25" s="83"/>
      <c r="E25" s="458"/>
      <c r="F25" s="458"/>
      <c r="G25" s="458"/>
      <c r="H25" s="458"/>
      <c r="N25" s="83"/>
    </row>
    <row r="26" spans="2:14" x14ac:dyDescent="0.25">
      <c r="C26" s="83"/>
      <c r="D26" s="83"/>
      <c r="E26" s="458"/>
      <c r="F26" s="458"/>
      <c r="G26" s="458"/>
      <c r="H26" s="458"/>
      <c r="N26" s="83"/>
    </row>
    <row r="27" spans="2:14" x14ac:dyDescent="0.25">
      <c r="C27" s="83"/>
      <c r="D27" s="83"/>
      <c r="E27" s="458"/>
      <c r="F27" s="458"/>
      <c r="G27" s="458"/>
      <c r="H27" s="458"/>
      <c r="N27" s="83"/>
    </row>
    <row r="28" spans="2:14" x14ac:dyDescent="0.25">
      <c r="C28" s="83"/>
      <c r="D28" s="83"/>
      <c r="E28" s="458"/>
      <c r="F28" s="458"/>
      <c r="G28" s="458"/>
      <c r="H28" s="458"/>
      <c r="N28" s="83"/>
    </row>
    <row r="29" spans="2:14" x14ac:dyDescent="0.25">
      <c r="C29" s="83"/>
      <c r="D29" s="83"/>
      <c r="E29" s="461"/>
      <c r="F29" s="461"/>
      <c r="G29" s="461"/>
      <c r="H29" s="461"/>
      <c r="N29" s="83"/>
    </row>
    <row r="30" spans="2:14" x14ac:dyDescent="0.25">
      <c r="C30" s="83"/>
      <c r="D30" s="83"/>
      <c r="E30" s="83"/>
      <c r="F30" s="83"/>
      <c r="G30" s="83"/>
      <c r="H30" s="83"/>
      <c r="N30" s="83"/>
    </row>
    <row r="31" spans="2:14" x14ac:dyDescent="0.25">
      <c r="C31" s="83"/>
      <c r="D31" s="83"/>
      <c r="E31" s="83"/>
      <c r="F31" s="83"/>
      <c r="G31" s="83"/>
      <c r="H31" s="83"/>
      <c r="N31" s="83"/>
    </row>
    <row r="32" spans="2:14" x14ac:dyDescent="0.25">
      <c r="C32" s="83"/>
      <c r="D32" s="83"/>
      <c r="E32" s="83"/>
      <c r="F32" s="83"/>
      <c r="G32" s="83"/>
      <c r="H32" s="83"/>
      <c r="N32" s="83"/>
    </row>
  </sheetData>
  <mergeCells count="4">
    <mergeCell ref="M1:N1"/>
    <mergeCell ref="B17:N17"/>
    <mergeCell ref="C6:H6"/>
    <mergeCell ref="I6:N6"/>
  </mergeCells>
  <hyperlinks>
    <hyperlink ref="M1" location="Titre!A1" display="Retour table des matières" xr:uid="{00000000-0004-0000-0900-000000000000}"/>
    <hyperlink ref="M1" location="Index!A1" display="Retour à l'index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9"/>
  <dimension ref="B1:R27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2" customWidth="1"/>
    <col min="3" max="10" width="8.54296875" customWidth="1"/>
    <col min="11" max="15" width="6.453125" customWidth="1"/>
    <col min="16" max="16" width="6.54296875" customWidth="1"/>
    <col min="17" max="17" width="8.453125" customWidth="1"/>
    <col min="18" max="18" width="6.54296875" customWidth="1"/>
  </cols>
  <sheetData>
    <row r="1" spans="2:18" x14ac:dyDescent="0.25">
      <c r="B1" s="24" t="s">
        <v>142</v>
      </c>
      <c r="K1" s="970"/>
      <c r="L1" s="890"/>
      <c r="Q1" s="1106" t="s">
        <v>135</v>
      </c>
      <c r="R1" s="1110"/>
    </row>
    <row r="3" spans="2:18" s="2" customFormat="1" ht="12.75" customHeight="1" x14ac:dyDescent="0.3">
      <c r="B3" s="4" t="s">
        <v>303</v>
      </c>
    </row>
    <row r="4" spans="2:18" s="5" customFormat="1" ht="12.75" customHeight="1" x14ac:dyDescent="0.2">
      <c r="B4" s="5" t="s">
        <v>197</v>
      </c>
    </row>
    <row r="5" spans="2:18" x14ac:dyDescent="0.25">
      <c r="B5" s="83"/>
      <c r="C5" s="83"/>
      <c r="D5" s="83"/>
      <c r="E5" s="83"/>
      <c r="F5" s="83"/>
      <c r="G5" s="83"/>
      <c r="H5" s="83"/>
      <c r="I5" s="83"/>
      <c r="J5" s="83"/>
      <c r="P5" s="83"/>
      <c r="Q5" s="83"/>
      <c r="R5" s="83"/>
    </row>
    <row r="6" spans="2:18" s="74" customFormat="1" ht="12.75" customHeight="1" x14ac:dyDescent="0.25">
      <c r="B6" s="1026" t="s">
        <v>61</v>
      </c>
      <c r="C6" s="1036">
        <v>2021</v>
      </c>
      <c r="D6" s="1036">
        <v>2019</v>
      </c>
      <c r="E6" s="1036">
        <v>2017</v>
      </c>
      <c r="F6" s="1036">
        <v>2015</v>
      </c>
      <c r="G6" s="1036">
        <v>2012</v>
      </c>
      <c r="H6" s="1036">
        <v>2008</v>
      </c>
      <c r="I6" s="1036">
        <v>2004</v>
      </c>
      <c r="J6" s="1037">
        <v>2000</v>
      </c>
      <c r="K6" s="1036">
        <v>2021</v>
      </c>
      <c r="L6" s="1036">
        <v>2019</v>
      </c>
      <c r="M6" s="1038">
        <v>2017</v>
      </c>
      <c r="N6" s="1038">
        <v>2015</v>
      </c>
      <c r="O6" s="1038">
        <v>2012</v>
      </c>
      <c r="P6" s="1038">
        <v>2008</v>
      </c>
      <c r="Q6" s="1038">
        <v>2004</v>
      </c>
      <c r="R6" s="1038">
        <v>2000</v>
      </c>
    </row>
    <row r="7" spans="2:18" s="112" customFormat="1" x14ac:dyDescent="0.25">
      <c r="B7" s="55"/>
      <c r="C7" s="1130" t="s">
        <v>11</v>
      </c>
      <c r="D7" s="1131"/>
      <c r="E7" s="1131"/>
      <c r="F7" s="1131"/>
      <c r="G7" s="1131"/>
      <c r="H7" s="1131"/>
      <c r="I7" s="1131"/>
      <c r="J7" s="1132"/>
      <c r="K7" s="1133" t="s">
        <v>3</v>
      </c>
      <c r="L7" s="1131"/>
      <c r="M7" s="1131"/>
      <c r="N7" s="1131"/>
      <c r="O7" s="1131"/>
      <c r="P7" s="1131"/>
      <c r="Q7" s="1131"/>
      <c r="R7" s="1131"/>
    </row>
    <row r="8" spans="2:18" s="5" customFormat="1" ht="12.75" customHeight="1" x14ac:dyDescent="0.2">
      <c r="B8" s="92" t="s">
        <v>31</v>
      </c>
      <c r="C8" s="547">
        <v>1352.2961</v>
      </c>
      <c r="D8" s="547">
        <v>4068.9492</v>
      </c>
      <c r="E8" s="547">
        <v>4043.1012999999998</v>
      </c>
      <c r="F8" s="547">
        <v>3347.1806999999999</v>
      </c>
      <c r="G8" s="547">
        <v>1255.3697999999999</v>
      </c>
      <c r="H8" s="57">
        <v>1035.2944</v>
      </c>
      <c r="I8" s="57">
        <v>1108.5893000000001</v>
      </c>
      <c r="J8" s="306">
        <v>864.06780000000003</v>
      </c>
      <c r="K8" s="169">
        <v>8.0590448700938477</v>
      </c>
      <c r="L8" s="169">
        <v>26.266846318903742</v>
      </c>
      <c r="M8" s="169">
        <v>28.634272349626315</v>
      </c>
      <c r="N8" s="169">
        <v>23.974735531292247</v>
      </c>
      <c r="O8" s="169">
        <v>9.7932584361172381</v>
      </c>
      <c r="P8" s="169">
        <v>8.6430319663009936</v>
      </c>
      <c r="Q8" s="169">
        <v>11.477143781570474</v>
      </c>
      <c r="R8" s="169">
        <v>10.953525682265537</v>
      </c>
    </row>
    <row r="9" spans="2:18" s="5" customFormat="1" ht="12.75" customHeight="1" x14ac:dyDescent="0.2">
      <c r="B9" s="92" t="s">
        <v>32</v>
      </c>
      <c r="C9" s="547">
        <v>7719.7365</v>
      </c>
      <c r="D9" s="547">
        <v>5274.7408999999998</v>
      </c>
      <c r="E9" s="547">
        <v>5083.0343999999996</v>
      </c>
      <c r="F9" s="547">
        <v>4819.4879000000001</v>
      </c>
      <c r="G9" s="547">
        <v>6542.6641</v>
      </c>
      <c r="H9" s="57">
        <v>4445.5699000000004</v>
      </c>
      <c r="I9" s="57">
        <v>3759.1743999999999</v>
      </c>
      <c r="J9" s="306">
        <v>3305.0304000000001</v>
      </c>
      <c r="K9" s="169">
        <v>46.005976678333418</v>
      </c>
      <c r="L9" s="169">
        <v>34.050758999973752</v>
      </c>
      <c r="M9" s="169">
        <v>35.999343220047294</v>
      </c>
      <c r="N9" s="169">
        <v>34.520379434179652</v>
      </c>
      <c r="O9" s="169">
        <v>51.0399408939154</v>
      </c>
      <c r="P9" s="169">
        <v>37.113310720241032</v>
      </c>
      <c r="Q9" s="169">
        <v>38.918457077656186</v>
      </c>
      <c r="R9" s="169">
        <v>41.896868934438174</v>
      </c>
    </row>
    <row r="10" spans="2:18" s="5" customFormat="1" ht="12.75" customHeight="1" x14ac:dyDescent="0.2">
      <c r="B10" s="92" t="s">
        <v>33</v>
      </c>
      <c r="C10" s="547">
        <v>7707.8230999999996</v>
      </c>
      <c r="D10" s="547">
        <v>6147.1273000000001</v>
      </c>
      <c r="E10" s="547">
        <v>4993.6619000000001</v>
      </c>
      <c r="F10" s="547">
        <v>5794.6144999999997</v>
      </c>
      <c r="G10" s="547">
        <v>5020.6801999999998</v>
      </c>
      <c r="H10" s="57">
        <v>6497.5063</v>
      </c>
      <c r="I10" s="57">
        <v>4791.3406999999997</v>
      </c>
      <c r="J10" s="306">
        <v>3719.3919999999998</v>
      </c>
      <c r="K10" s="169">
        <v>45.934978451572739</v>
      </c>
      <c r="L10" s="169">
        <v>39.68239468112251</v>
      </c>
      <c r="M10" s="169">
        <v>35.366384430326406</v>
      </c>
      <c r="N10" s="169">
        <v>41.504885034528087</v>
      </c>
      <c r="O10" s="169">
        <v>39.166800669967351</v>
      </c>
      <c r="P10" s="169">
        <v>54.243657313457973</v>
      </c>
      <c r="Q10" s="169">
        <v>49.604399140773339</v>
      </c>
      <c r="R10" s="169">
        <v>47.149605383296283</v>
      </c>
    </row>
    <row r="11" spans="2:18" s="143" customFormat="1" ht="15" customHeight="1" x14ac:dyDescent="0.25">
      <c r="B11" s="1039" t="s">
        <v>6</v>
      </c>
      <c r="C11" s="1040">
        <v>16779.8557</v>
      </c>
      <c r="D11" s="1040">
        <v>15490.8174</v>
      </c>
      <c r="E11" s="1040">
        <v>14119.797599999998</v>
      </c>
      <c r="F11" s="1040">
        <v>13961.283100000001</v>
      </c>
      <c r="G11" s="1040">
        <v>12818.714100000001</v>
      </c>
      <c r="H11" s="1040">
        <v>11978.3706</v>
      </c>
      <c r="I11" s="1040">
        <v>9659.1044000000002</v>
      </c>
      <c r="J11" s="1041">
        <v>7888.4902000000002</v>
      </c>
      <c r="K11" s="1042">
        <v>100</v>
      </c>
      <c r="L11" s="1042">
        <v>100</v>
      </c>
      <c r="M11" s="1042">
        <v>100</v>
      </c>
      <c r="N11" s="1042">
        <v>100</v>
      </c>
      <c r="O11" s="1042">
        <v>100</v>
      </c>
      <c r="P11" s="1042">
        <v>100</v>
      </c>
      <c r="Q11" s="1042">
        <v>100</v>
      </c>
      <c r="R11" s="1043">
        <v>100</v>
      </c>
    </row>
    <row r="12" spans="2:18" s="5" customFormat="1" ht="10" x14ac:dyDescent="0.2">
      <c r="B12" s="23"/>
      <c r="C12" s="169"/>
      <c r="D12" s="169"/>
      <c r="E12" s="169"/>
      <c r="F12" s="169"/>
      <c r="G12" s="169"/>
      <c r="H12" s="169"/>
      <c r="I12" s="21"/>
      <c r="J12" s="25"/>
      <c r="N12" s="19"/>
      <c r="O12" s="19"/>
      <c r="P12" s="169"/>
      <c r="Q12" s="19"/>
      <c r="R12" s="56"/>
    </row>
    <row r="13" spans="2:18" s="5" customFormat="1" ht="12" x14ac:dyDescent="0.2">
      <c r="B13" s="996" t="s">
        <v>360</v>
      </c>
      <c r="C13" s="169"/>
      <c r="D13" s="169"/>
      <c r="E13" s="169"/>
      <c r="F13" s="169"/>
      <c r="G13" s="169"/>
      <c r="H13" s="169"/>
      <c r="I13" s="21"/>
      <c r="J13" s="25"/>
      <c r="N13" s="19"/>
      <c r="O13" s="19"/>
      <c r="P13" s="169"/>
      <c r="Q13" s="19"/>
      <c r="R13" s="56"/>
    </row>
    <row r="14" spans="2:18" ht="12.75" customHeight="1" x14ac:dyDescent="0.25">
      <c r="B14" s="5" t="s">
        <v>274</v>
      </c>
    </row>
    <row r="15" spans="2:18" ht="12.75" customHeight="1" x14ac:dyDescent="0.25">
      <c r="B15" s="151" t="s">
        <v>71</v>
      </c>
      <c r="G15" s="547"/>
    </row>
    <row r="16" spans="2:18" ht="12.75" customHeight="1" x14ac:dyDescent="0.25">
      <c r="G16" s="547"/>
    </row>
    <row r="17" spans="3:18" ht="12.75" customHeight="1" x14ac:dyDescent="0.25">
      <c r="G17" s="547"/>
    </row>
    <row r="18" spans="3:18" ht="12.75" customHeight="1" x14ac:dyDescent="0.25">
      <c r="G18" s="156"/>
    </row>
    <row r="19" spans="3:18" x14ac:dyDescent="0.25">
      <c r="C19" s="83"/>
      <c r="D19" s="83"/>
      <c r="E19" s="547"/>
      <c r="F19" s="547"/>
      <c r="G19" s="547"/>
      <c r="H19" s="57"/>
      <c r="I19" s="57"/>
      <c r="J19" s="57"/>
      <c r="R19" s="83"/>
    </row>
    <row r="20" spans="3:18" x14ac:dyDescent="0.25">
      <c r="C20" s="83"/>
      <c r="D20" s="83"/>
      <c r="E20" s="547"/>
      <c r="F20" s="547"/>
      <c r="G20" s="547"/>
      <c r="H20" s="57"/>
      <c r="I20" s="57"/>
      <c r="J20" s="57"/>
      <c r="R20" s="83"/>
    </row>
    <row r="21" spans="3:18" x14ac:dyDescent="0.25">
      <c r="C21" s="83"/>
      <c r="D21" s="83"/>
      <c r="E21" s="547"/>
      <c r="F21" s="547"/>
      <c r="G21" s="547"/>
      <c r="H21" s="57"/>
      <c r="I21" s="57"/>
      <c r="J21" s="57"/>
      <c r="R21" s="83"/>
    </row>
    <row r="22" spans="3:18" x14ac:dyDescent="0.25">
      <c r="C22" s="83"/>
      <c r="D22" s="83"/>
      <c r="E22" s="57"/>
      <c r="F22" s="57"/>
      <c r="G22" s="57"/>
      <c r="H22" s="57"/>
      <c r="I22" s="57"/>
      <c r="J22" s="57"/>
      <c r="R22" s="83"/>
    </row>
    <row r="23" spans="3:18" x14ac:dyDescent="0.25">
      <c r="C23" s="83"/>
      <c r="D23" s="83"/>
      <c r="E23" s="57"/>
      <c r="F23" s="57"/>
      <c r="G23" s="57"/>
      <c r="H23" s="57"/>
      <c r="I23" s="57"/>
      <c r="J23" s="57"/>
      <c r="R23" s="83"/>
    </row>
    <row r="24" spans="3:18" x14ac:dyDescent="0.25">
      <c r="C24" s="83"/>
      <c r="D24" s="83"/>
      <c r="E24" s="107"/>
      <c r="F24" s="107"/>
      <c r="G24" s="107"/>
      <c r="H24" s="107"/>
      <c r="I24" s="155"/>
      <c r="J24" s="155"/>
      <c r="R24" s="83"/>
    </row>
    <row r="25" spans="3:18" x14ac:dyDescent="0.25">
      <c r="C25" s="83"/>
      <c r="D25" s="83"/>
      <c r="E25" s="83"/>
      <c r="F25" s="83"/>
      <c r="G25" s="83"/>
      <c r="H25" s="83"/>
      <c r="I25" s="83"/>
      <c r="J25" s="83"/>
      <c r="R25" s="83"/>
    </row>
    <row r="26" spans="3:18" x14ac:dyDescent="0.25">
      <c r="C26" s="83"/>
      <c r="D26" s="83"/>
      <c r="E26" s="83"/>
      <c r="F26" s="83"/>
      <c r="G26" s="83"/>
      <c r="H26" s="83"/>
      <c r="I26" s="83"/>
      <c r="J26" s="83"/>
      <c r="R26" s="83"/>
    </row>
    <row r="27" spans="3:18" x14ac:dyDescent="0.25">
      <c r="C27" s="83"/>
      <c r="D27" s="83"/>
      <c r="E27" s="83"/>
      <c r="F27" s="83"/>
      <c r="G27" s="83"/>
      <c r="H27" s="83"/>
      <c r="I27" s="83"/>
      <c r="J27" s="83"/>
      <c r="R27" s="83"/>
    </row>
  </sheetData>
  <mergeCells count="3">
    <mergeCell ref="Q1:R1"/>
    <mergeCell ref="C7:J7"/>
    <mergeCell ref="K7:R7"/>
  </mergeCells>
  <phoneticPr fontId="18" type="noConversion"/>
  <hyperlinks>
    <hyperlink ref="Q1" location="Titre!A1" display="Retour table des matières" xr:uid="{00000000-0004-0000-0A00-000000000000}"/>
    <hyperlink ref="Q1:R1" location="Index!A1" display="Retour à l'index" xr:uid="{42A95B92-B447-4D99-B2CC-586D08F3EEEF}"/>
  </hyperlinks>
  <pageMargins left="0.19685039370078741" right="0.11811023622047245" top="0.59055118110236227" bottom="0.59055118110236227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23"/>
  <sheetViews>
    <sheetView zoomScaleNormal="100" workbookViewId="0">
      <selection activeCell="A2" sqref="A2"/>
    </sheetView>
  </sheetViews>
  <sheetFormatPr baseColWidth="10" defaultRowHeight="12.5" x14ac:dyDescent="0.25"/>
  <cols>
    <col min="1" max="1" width="27" customWidth="1"/>
    <col min="2" max="9" width="8.54296875" customWidth="1"/>
    <col min="10" max="17" width="7.26953125" customWidth="1"/>
  </cols>
  <sheetData>
    <row r="1" spans="1:17" x14ac:dyDescent="0.25">
      <c r="A1" s="211" t="s">
        <v>140</v>
      </c>
      <c r="J1" s="962"/>
      <c r="K1" s="887"/>
      <c r="P1" s="1106" t="s">
        <v>135</v>
      </c>
      <c r="Q1" s="1110"/>
    </row>
    <row r="2" spans="1:17" x14ac:dyDescent="0.25">
      <c r="A2" s="295"/>
    </row>
    <row r="3" spans="1:17" ht="13.5" x14ac:dyDescent="0.25">
      <c r="A3" s="296" t="s">
        <v>393</v>
      </c>
    </row>
    <row r="4" spans="1:17" x14ac:dyDescent="0.25">
      <c r="A4" s="297" t="s">
        <v>196</v>
      </c>
    </row>
    <row r="6" spans="1:17" s="16" customFormat="1" ht="12.75" customHeight="1" x14ac:dyDescent="0.25">
      <c r="A6" s="302" t="s">
        <v>144</v>
      </c>
      <c r="B6" s="1111" t="s">
        <v>11</v>
      </c>
      <c r="C6" s="1112"/>
      <c r="D6" s="1112"/>
      <c r="E6" s="1112"/>
      <c r="F6" s="1112"/>
      <c r="G6" s="1112"/>
      <c r="H6" s="1112"/>
      <c r="I6" s="1113"/>
      <c r="J6" s="1114" t="s">
        <v>3</v>
      </c>
      <c r="K6" s="1115"/>
      <c r="L6" s="1115"/>
      <c r="M6" s="1115"/>
      <c r="N6" s="1115"/>
      <c r="O6" s="1115"/>
      <c r="P6" s="1115"/>
      <c r="Q6" s="1115"/>
    </row>
    <row r="7" spans="1:17" s="59" customFormat="1" ht="21" customHeight="1" x14ac:dyDescent="0.2">
      <c r="A7" s="152"/>
      <c r="B7" s="964">
        <v>2021</v>
      </c>
      <c r="C7" s="304">
        <v>2019</v>
      </c>
      <c r="D7" s="304">
        <v>2017</v>
      </c>
      <c r="E7" s="304">
        <v>2015</v>
      </c>
      <c r="F7" s="304">
        <v>2012</v>
      </c>
      <c r="G7" s="304">
        <v>2008</v>
      </c>
      <c r="H7" s="304">
        <v>2004</v>
      </c>
      <c r="I7" s="305">
        <v>2000</v>
      </c>
      <c r="J7" s="964">
        <v>2021</v>
      </c>
      <c r="K7" s="304">
        <v>2019</v>
      </c>
      <c r="L7" s="304">
        <v>2017</v>
      </c>
      <c r="M7" s="304">
        <v>2015</v>
      </c>
      <c r="N7" s="304">
        <v>2012</v>
      </c>
      <c r="O7" s="304">
        <v>2008</v>
      </c>
      <c r="P7" s="304">
        <v>2004</v>
      </c>
      <c r="Q7" s="304">
        <v>2000</v>
      </c>
    </row>
    <row r="8" spans="1:17" s="5" customFormat="1" ht="12.75" customHeight="1" x14ac:dyDescent="0.2">
      <c r="A8" s="370" t="s">
        <v>153</v>
      </c>
      <c r="B8" s="576">
        <v>10341.633400000001</v>
      </c>
      <c r="C8" s="576">
        <v>9642.8783000000003</v>
      </c>
      <c r="D8" s="576">
        <v>8242.1376</v>
      </c>
      <c r="E8" s="576">
        <v>8296.9449000000004</v>
      </c>
      <c r="F8" s="576">
        <v>7802.2096000000001</v>
      </c>
      <c r="G8" s="178">
        <v>5979.2938999999997</v>
      </c>
      <c r="H8" s="178">
        <v>5598.0776999999998</v>
      </c>
      <c r="I8" s="355">
        <v>4347.6338999999998</v>
      </c>
      <c r="J8" s="978">
        <v>61.631241193383808</v>
      </c>
      <c r="K8" s="576">
        <v>62.248995976158113</v>
      </c>
      <c r="L8" s="576">
        <v>58.372916467109391</v>
      </c>
      <c r="M8" s="576">
        <v>59.428240943185514</v>
      </c>
      <c r="N8" s="576">
        <v>60.865773885496246</v>
      </c>
      <c r="O8" s="576">
        <v>49.91613016351517</v>
      </c>
      <c r="P8" s="576">
        <v>57.95648878126309</v>
      </c>
      <c r="Q8" s="576">
        <v>55.113637588090043</v>
      </c>
    </row>
    <row r="9" spans="1:17" s="5" customFormat="1" ht="12.75" customHeight="1" x14ac:dyDescent="0.2">
      <c r="A9" s="370" t="s">
        <v>188</v>
      </c>
      <c r="B9" s="377">
        <v>4996.1076999999996</v>
      </c>
      <c r="C9" s="377">
        <v>4609.8040000000001</v>
      </c>
      <c r="D9" s="377">
        <v>5051.1671999999999</v>
      </c>
      <c r="E9" s="377">
        <v>4905.7506000000003</v>
      </c>
      <c r="F9" s="377">
        <v>4009.0367999999999</v>
      </c>
      <c r="G9" s="173">
        <v>5054.7138000000004</v>
      </c>
      <c r="H9" s="173">
        <v>3183.7534000000001</v>
      </c>
      <c r="I9" s="334">
        <v>3056.1934999999999</v>
      </c>
      <c r="J9" s="979">
        <v>29.774437632533171</v>
      </c>
      <c r="K9" s="377">
        <v>29.758300552945645</v>
      </c>
      <c r="L9" s="377">
        <v>35.77365185300993</v>
      </c>
      <c r="M9" s="377">
        <v>35.13825054617115</v>
      </c>
      <c r="N9" s="377">
        <v>31.274874667226761</v>
      </c>
      <c r="O9" s="377">
        <v>42.197583226359953</v>
      </c>
      <c r="P9" s="175">
        <v>32.961165974778851</v>
      </c>
      <c r="Q9" s="377">
        <v>38.7424389523866</v>
      </c>
    </row>
    <row r="10" spans="1:17" s="5" customFormat="1" ht="12.75" customHeight="1" x14ac:dyDescent="0.2">
      <c r="A10" s="370" t="s">
        <v>392</v>
      </c>
      <c r="B10" s="377">
        <v>1442.1147000000001</v>
      </c>
      <c r="C10" s="377">
        <v>1238.1351</v>
      </c>
      <c r="D10" s="377">
        <v>826.49270000000001</v>
      </c>
      <c r="E10" s="377">
        <v>758.58749999999998</v>
      </c>
      <c r="F10" s="377">
        <v>1007.4678</v>
      </c>
      <c r="G10" s="377">
        <v>944.67309999999998</v>
      </c>
      <c r="H10" s="173">
        <v>877.27319999999997</v>
      </c>
      <c r="I10" s="334">
        <v>484.6628</v>
      </c>
      <c r="J10" s="980">
        <v>8.594321174083035</v>
      </c>
      <c r="K10" s="778">
        <v>7.9927034708962479</v>
      </c>
      <c r="L10" s="778">
        <v>5.8534316798806785</v>
      </c>
      <c r="M10" s="377">
        <v>5.4335085106433265</v>
      </c>
      <c r="N10" s="377">
        <v>7.8593514472769819</v>
      </c>
      <c r="O10" s="377">
        <v>7.8862866101248805</v>
      </c>
      <c r="P10" s="175">
        <v>9.0823452439580752</v>
      </c>
      <c r="Q10" s="377">
        <v>6.1439234595233438</v>
      </c>
    </row>
    <row r="11" spans="1:17" s="83" customFormat="1" ht="12.75" customHeight="1" x14ac:dyDescent="0.25">
      <c r="A11" s="219" t="s">
        <v>2</v>
      </c>
      <c r="B11" s="838">
        <v>16779.855799999998</v>
      </c>
      <c r="C11" s="838">
        <v>15490.8174</v>
      </c>
      <c r="D11" s="838">
        <v>14119.797500000001</v>
      </c>
      <c r="E11" s="578">
        <v>13961.283000000001</v>
      </c>
      <c r="F11" s="578">
        <v>12818.7142</v>
      </c>
      <c r="G11" s="578">
        <v>11978.6808</v>
      </c>
      <c r="H11" s="577">
        <v>9659.1042999999991</v>
      </c>
      <c r="I11" s="585">
        <v>7888.4902000000002</v>
      </c>
      <c r="J11" s="316">
        <v>100.00000000000001</v>
      </c>
      <c r="K11" s="316">
        <v>100</v>
      </c>
      <c r="L11" s="316">
        <v>100</v>
      </c>
      <c r="M11" s="316">
        <v>99.999999999999986</v>
      </c>
      <c r="N11" s="316">
        <v>99.999999999999986</v>
      </c>
      <c r="O11" s="316">
        <v>100.00000000000001</v>
      </c>
      <c r="P11" s="316">
        <v>100.00000000000001</v>
      </c>
      <c r="Q11" s="316">
        <v>99.999999999999986</v>
      </c>
    </row>
    <row r="12" spans="1:17" ht="12.75" customHeight="1" x14ac:dyDescent="0.25">
      <c r="B12" s="49"/>
      <c r="C12" s="49"/>
      <c r="D12" s="49"/>
      <c r="E12" s="49"/>
      <c r="F12" s="49"/>
      <c r="G12" s="49"/>
      <c r="H12" s="49"/>
      <c r="I12" s="49"/>
      <c r="N12" s="83"/>
      <c r="O12" s="49"/>
      <c r="P12" s="49"/>
      <c r="Q12" s="49"/>
    </row>
    <row r="13" spans="1:17" x14ac:dyDescent="0.25">
      <c r="A13" s="996" t="s">
        <v>360</v>
      </c>
      <c r="B13" s="963"/>
      <c r="C13" s="846"/>
      <c r="D13" s="846"/>
      <c r="E13" s="846"/>
      <c r="F13" s="846"/>
      <c r="G13" s="846"/>
      <c r="H13" s="846"/>
      <c r="I13" s="846"/>
      <c r="L13" s="846"/>
      <c r="M13" s="846"/>
      <c r="N13" s="846"/>
      <c r="O13" s="846"/>
      <c r="P13" s="846"/>
      <c r="Q13" s="846"/>
    </row>
    <row r="14" spans="1:17" ht="22.5" customHeight="1" x14ac:dyDescent="0.25">
      <c r="A14" s="1116" t="s">
        <v>391</v>
      </c>
      <c r="B14" s="1116"/>
      <c r="C14" s="1117"/>
      <c r="D14" s="1117"/>
      <c r="E14" s="1117"/>
      <c r="F14" s="1117"/>
      <c r="G14" s="1117"/>
      <c r="H14" s="1117"/>
      <c r="I14" s="1117"/>
      <c r="J14" s="1117"/>
      <c r="K14" s="1117"/>
      <c r="L14" s="1117"/>
      <c r="M14" s="1117"/>
      <c r="N14" s="1117"/>
      <c r="O14" s="1117"/>
      <c r="P14" s="1117"/>
      <c r="Q14" s="1117"/>
    </row>
    <row r="15" spans="1:17" x14ac:dyDescent="0.25">
      <c r="A15" s="5" t="s">
        <v>274</v>
      </c>
      <c r="B15" s="49"/>
      <c r="C15" s="49"/>
      <c r="D15" s="49"/>
      <c r="E15" s="49"/>
      <c r="F15" s="49"/>
      <c r="G15" s="49"/>
      <c r="H15" s="49"/>
      <c r="I15" s="49"/>
      <c r="N15" s="83"/>
      <c r="O15" s="49"/>
      <c r="P15" s="49"/>
      <c r="Q15" s="49"/>
    </row>
    <row r="16" spans="1:17" x14ac:dyDescent="0.25">
      <c r="A16" s="151" t="s">
        <v>71</v>
      </c>
    </row>
    <row r="17" spans="2:9" x14ac:dyDescent="0.25">
      <c r="B17" s="83"/>
      <c r="C17" s="83"/>
      <c r="D17" s="83"/>
      <c r="E17" s="83"/>
      <c r="F17" s="83"/>
      <c r="G17" s="83"/>
      <c r="H17" s="83"/>
      <c r="I17" s="83"/>
    </row>
    <row r="18" spans="2:9" x14ac:dyDescent="0.25">
      <c r="B18" s="83"/>
      <c r="C18" s="83"/>
      <c r="D18" s="377"/>
      <c r="E18" s="377"/>
      <c r="F18" s="377"/>
      <c r="G18" s="173"/>
      <c r="H18" s="173"/>
      <c r="I18" s="173"/>
    </row>
    <row r="19" spans="2:9" x14ac:dyDescent="0.25">
      <c r="B19" s="83"/>
      <c r="C19" s="83"/>
      <c r="D19" s="377"/>
      <c r="E19" s="377"/>
      <c r="F19" s="377"/>
      <c r="G19" s="173"/>
      <c r="H19" s="173"/>
      <c r="I19" s="173"/>
    </row>
    <row r="20" spans="2:9" x14ac:dyDescent="0.25">
      <c r="B20" s="83"/>
      <c r="C20" s="83"/>
      <c r="D20" s="377"/>
      <c r="E20" s="377"/>
      <c r="F20" s="377"/>
      <c r="G20" s="377"/>
      <c r="H20" s="173"/>
      <c r="I20" s="173"/>
    </row>
    <row r="21" spans="2:9" x14ac:dyDescent="0.25">
      <c r="B21" s="83"/>
      <c r="C21" s="83"/>
      <c r="D21" s="856"/>
      <c r="E21" s="856"/>
      <c r="F21" s="856"/>
      <c r="G21" s="856"/>
      <c r="H21" s="172"/>
      <c r="I21" s="172"/>
    </row>
    <row r="22" spans="2:9" x14ac:dyDescent="0.25">
      <c r="B22" s="83"/>
      <c r="C22" s="83"/>
      <c r="D22" s="83"/>
      <c r="E22" s="83"/>
      <c r="F22" s="83"/>
      <c r="G22" s="83"/>
      <c r="H22" s="83"/>
      <c r="I22" s="83"/>
    </row>
    <row r="23" spans="2:9" x14ac:dyDescent="0.25">
      <c r="B23" s="83"/>
      <c r="C23" s="83"/>
      <c r="D23" s="83"/>
      <c r="E23" s="83"/>
      <c r="F23" s="83"/>
      <c r="G23" s="83"/>
      <c r="H23" s="83"/>
      <c r="I23" s="83"/>
    </row>
  </sheetData>
  <mergeCells count="4">
    <mergeCell ref="P1:Q1"/>
    <mergeCell ref="B6:I6"/>
    <mergeCell ref="J6:Q6"/>
    <mergeCell ref="A14:Q14"/>
  </mergeCells>
  <hyperlinks>
    <hyperlink ref="P1:Q1" location="Index!A1" display="Retour à l'index" xr:uid="{00000000-0004-0000-0B00-000000000000}"/>
  </hyperlinks>
  <pageMargins left="0.31496062992125984" right="0.11811023622047245" top="0.74803149606299213" bottom="0.74803149606299213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31"/>
  <sheetViews>
    <sheetView zoomScaleNormal="100" workbookViewId="0">
      <selection activeCell="A2" sqref="A2"/>
    </sheetView>
  </sheetViews>
  <sheetFormatPr baseColWidth="10" defaultRowHeight="12.5" x14ac:dyDescent="0.25"/>
  <cols>
    <col min="1" max="1" width="29.453125" customWidth="1"/>
    <col min="2" max="9" width="9.54296875" customWidth="1"/>
    <col min="10" max="17" width="6.54296875" customWidth="1"/>
  </cols>
  <sheetData>
    <row r="1" spans="1:17" x14ac:dyDescent="0.25">
      <c r="A1" s="24" t="s">
        <v>118</v>
      </c>
      <c r="J1" s="962"/>
      <c r="K1" s="887"/>
      <c r="P1" s="1135" t="s">
        <v>135</v>
      </c>
      <c r="Q1" s="1110"/>
    </row>
    <row r="3" spans="1:17" ht="13.5" x14ac:dyDescent="0.25">
      <c r="A3" s="4" t="s">
        <v>394</v>
      </c>
    </row>
    <row r="4" spans="1:17" x14ac:dyDescent="0.25">
      <c r="A4" s="297" t="s">
        <v>196</v>
      </c>
    </row>
    <row r="6" spans="1:17" s="16" customFormat="1" x14ac:dyDescent="0.25">
      <c r="A6" s="302" t="s">
        <v>149</v>
      </c>
      <c r="B6" s="1136" t="s">
        <v>11</v>
      </c>
      <c r="C6" s="1115"/>
      <c r="D6" s="1115"/>
      <c r="E6" s="1115"/>
      <c r="F6" s="1115"/>
      <c r="G6" s="1115"/>
      <c r="H6" s="1115"/>
      <c r="I6" s="1128"/>
      <c r="J6" s="966"/>
      <c r="K6" s="1134" t="s">
        <v>3</v>
      </c>
      <c r="L6" s="1115"/>
      <c r="M6" s="1115"/>
      <c r="N6" s="1115"/>
      <c r="O6" s="1115"/>
      <c r="P6" s="1115"/>
      <c r="Q6" s="1115"/>
    </row>
    <row r="7" spans="1:17" s="5" customFormat="1" ht="12.75" customHeight="1" x14ac:dyDescent="0.2">
      <c r="A7" s="160"/>
      <c r="B7" s="462">
        <v>2021</v>
      </c>
      <c r="C7" s="462">
        <v>2019</v>
      </c>
      <c r="D7" s="462">
        <v>2017</v>
      </c>
      <c r="E7" s="462">
        <v>2015</v>
      </c>
      <c r="F7" s="462">
        <v>2012</v>
      </c>
      <c r="G7" s="462">
        <v>2008</v>
      </c>
      <c r="H7" s="454">
        <v>2004</v>
      </c>
      <c r="I7" s="899">
        <v>2000</v>
      </c>
      <c r="J7" s="462">
        <v>2021</v>
      </c>
      <c r="K7" s="462">
        <v>2019</v>
      </c>
      <c r="L7" s="304">
        <v>2017</v>
      </c>
      <c r="M7" s="304">
        <v>2015</v>
      </c>
      <c r="N7" s="304">
        <v>2012</v>
      </c>
      <c r="O7" s="304">
        <v>2008</v>
      </c>
      <c r="P7" s="869">
        <v>2004</v>
      </c>
      <c r="Q7" s="889">
        <v>2000</v>
      </c>
    </row>
    <row r="8" spans="1:17" s="5" customFormat="1" ht="12.75" customHeight="1" x14ac:dyDescent="0.2">
      <c r="A8" s="77" t="s">
        <v>19</v>
      </c>
      <c r="B8" s="372">
        <v>14482.822200000001</v>
      </c>
      <c r="C8" s="372">
        <v>13386.696099999999</v>
      </c>
      <c r="D8" s="372">
        <v>12418.185600000001</v>
      </c>
      <c r="E8" s="372">
        <v>11598.225700000001</v>
      </c>
      <c r="F8" s="372">
        <v>10183.6139</v>
      </c>
      <c r="G8" s="372">
        <v>10426.451800000001</v>
      </c>
      <c r="H8" s="372">
        <v>8564.0616000000009</v>
      </c>
      <c r="I8" s="900">
        <v>6809.1288000000004</v>
      </c>
      <c r="J8" s="981">
        <v>86.310767261246468</v>
      </c>
      <c r="K8" s="425">
        <v>86.416976937575924</v>
      </c>
      <c r="L8" s="425">
        <v>87.948751389671131</v>
      </c>
      <c r="M8" s="425">
        <v>83.074210421247031</v>
      </c>
      <c r="N8" s="425">
        <v>79.443333096206075</v>
      </c>
      <c r="O8" s="425">
        <v>87.041737409362625</v>
      </c>
      <c r="P8" s="425">
        <v>88.663103058116874</v>
      </c>
      <c r="Q8" s="425">
        <v>86.317261491720402</v>
      </c>
    </row>
    <row r="9" spans="1:17" s="5" customFormat="1" ht="12.75" customHeight="1" x14ac:dyDescent="0.2">
      <c r="A9" s="77" t="s">
        <v>154</v>
      </c>
      <c r="B9" s="222">
        <v>652.17960000000005</v>
      </c>
      <c r="C9" s="222">
        <v>373.37670000000003</v>
      </c>
      <c r="D9" s="222">
        <v>293.18979999999999</v>
      </c>
      <c r="E9" s="222">
        <v>294.33699999999999</v>
      </c>
      <c r="F9" s="222">
        <v>474.24430000000001</v>
      </c>
      <c r="G9" s="222">
        <v>416.79250000000002</v>
      </c>
      <c r="H9" s="222">
        <v>215.9102</v>
      </c>
      <c r="I9" s="901">
        <v>356.10059999999999</v>
      </c>
      <c r="J9" s="982">
        <v>3.8866818145521957</v>
      </c>
      <c r="K9" s="427">
        <v>2.41030986524959</v>
      </c>
      <c r="L9" s="427">
        <v>2.076444793206135</v>
      </c>
      <c r="M9" s="427">
        <v>2.1082374584897572</v>
      </c>
      <c r="N9" s="426">
        <v>3.6996245403487933</v>
      </c>
      <c r="O9" s="426">
        <v>3.4794524575648804</v>
      </c>
      <c r="P9" s="426">
        <v>2.2353025010818026</v>
      </c>
      <c r="Q9" s="426">
        <v>4.5141793481066959</v>
      </c>
    </row>
    <row r="10" spans="1:17" s="5" customFormat="1" ht="12.75" customHeight="1" x14ac:dyDescent="0.2">
      <c r="A10" s="77" t="s">
        <v>155</v>
      </c>
      <c r="B10" s="222">
        <v>91.424000000000007</v>
      </c>
      <c r="C10" s="222">
        <v>67.5184</v>
      </c>
      <c r="D10" s="222">
        <v>67.787099999999995</v>
      </c>
      <c r="E10" s="222">
        <v>42.661900000000003</v>
      </c>
      <c r="F10" s="222">
        <v>105.81699999999999</v>
      </c>
      <c r="G10" s="222">
        <v>197.875</v>
      </c>
      <c r="H10" s="222">
        <v>126.4143</v>
      </c>
      <c r="I10" s="901">
        <v>186.85929999999999</v>
      </c>
      <c r="J10" s="982">
        <v>0.54484377955645957</v>
      </c>
      <c r="K10" s="427">
        <v>0.43586079582863074</v>
      </c>
      <c r="L10" s="427">
        <v>0.48008549697685104</v>
      </c>
      <c r="M10" s="427">
        <v>0.30557291686177473</v>
      </c>
      <c r="N10" s="426">
        <v>0.82548840331046303</v>
      </c>
      <c r="O10" s="426">
        <v>1.6518931003812467</v>
      </c>
      <c r="P10" s="426">
        <v>1.3087579973642065</v>
      </c>
      <c r="Q10" s="426">
        <v>2.3687586964517151</v>
      </c>
    </row>
    <row r="11" spans="1:17" s="5" customFormat="1" ht="12.75" customHeight="1" x14ac:dyDescent="0.2">
      <c r="A11" s="77" t="s">
        <v>395</v>
      </c>
      <c r="B11" s="222">
        <v>11.4985</v>
      </c>
      <c r="C11" s="222">
        <v>4.6988000000000003</v>
      </c>
      <c r="D11" s="222">
        <v>4.6041999999999996</v>
      </c>
      <c r="E11" s="222">
        <v>10.2407</v>
      </c>
      <c r="F11" s="222">
        <v>5.4363999999999999</v>
      </c>
      <c r="G11" s="222">
        <v>9.0840999999999994</v>
      </c>
      <c r="H11" s="222">
        <v>18.739899999999999</v>
      </c>
      <c r="I11" s="902" t="s">
        <v>187</v>
      </c>
      <c r="J11" s="982">
        <v>6.8525619085031811E-2</v>
      </c>
      <c r="K11" s="427">
        <v>3.0332808648302838E-2</v>
      </c>
      <c r="L11" s="427">
        <v>3.2608116369940855E-2</v>
      </c>
      <c r="M11" s="427">
        <v>7.335070800190277E-2</v>
      </c>
      <c r="N11" s="475">
        <v>4.2409869451572067E-2</v>
      </c>
      <c r="O11" s="426">
        <v>7.5835563427281275E-2</v>
      </c>
      <c r="P11" s="426">
        <v>0.19401281338270665</v>
      </c>
      <c r="Q11" s="476" t="s">
        <v>187</v>
      </c>
    </row>
    <row r="12" spans="1:17" s="5" customFormat="1" ht="12.75" customHeight="1" x14ac:dyDescent="0.2">
      <c r="A12" s="77" t="s">
        <v>0</v>
      </c>
      <c r="B12" s="222">
        <v>497.28399999999999</v>
      </c>
      <c r="C12" s="222">
        <v>563.86630000000002</v>
      </c>
      <c r="D12" s="222">
        <v>372.50839999999999</v>
      </c>
      <c r="E12" s="222">
        <v>462.18520000000001</v>
      </c>
      <c r="F12" s="222">
        <v>75.629199999999997</v>
      </c>
      <c r="G12" s="222">
        <v>84.001900000000006</v>
      </c>
      <c r="H12" s="222">
        <v>51.351999999999997</v>
      </c>
      <c r="I12" s="901">
        <v>40.554099999999998</v>
      </c>
      <c r="J12" s="982">
        <v>2.963577332789578</v>
      </c>
      <c r="K12" s="427">
        <v>3.6400035288002299</v>
      </c>
      <c r="L12" s="427">
        <v>2.6381993084532547</v>
      </c>
      <c r="M12" s="427">
        <v>3.3104779602957843</v>
      </c>
      <c r="N12" s="427">
        <v>0.58999052658502582</v>
      </c>
      <c r="O12" s="427">
        <v>0.70126170071467064</v>
      </c>
      <c r="P12" s="427">
        <v>0.53164349824859003</v>
      </c>
      <c r="Q12" s="427">
        <v>0.51409203101891365</v>
      </c>
    </row>
    <row r="13" spans="1:17" s="19" customFormat="1" ht="12.75" customHeight="1" x14ac:dyDescent="0.2">
      <c r="A13" s="77" t="s">
        <v>1</v>
      </c>
      <c r="B13" s="222">
        <v>1044.6474000000001</v>
      </c>
      <c r="C13" s="222">
        <v>1094.6611</v>
      </c>
      <c r="D13" s="222">
        <v>963.52239999999995</v>
      </c>
      <c r="E13" s="222">
        <v>1553.6325999999999</v>
      </c>
      <c r="F13" s="222">
        <v>1973.9735000000001</v>
      </c>
      <c r="G13" s="222">
        <v>844.47540000000004</v>
      </c>
      <c r="H13" s="222">
        <v>682.62630000000001</v>
      </c>
      <c r="I13" s="901">
        <v>495.84750000000003</v>
      </c>
      <c r="J13" s="983">
        <v>6.2256041927702634</v>
      </c>
      <c r="K13" s="428">
        <v>7.0665160638973123</v>
      </c>
      <c r="L13" s="428">
        <v>6.8239108953226832</v>
      </c>
      <c r="M13" s="428">
        <v>11.128150535103753</v>
      </c>
      <c r="N13" s="428">
        <v>15.399153564098079</v>
      </c>
      <c r="O13" s="428">
        <v>7.0498197685493045</v>
      </c>
      <c r="P13" s="428">
        <v>7.0671801318058014</v>
      </c>
      <c r="Q13" s="428">
        <v>6.2857084327022621</v>
      </c>
    </row>
    <row r="14" spans="1:17" s="83" customFormat="1" ht="12.75" customHeight="1" x14ac:dyDescent="0.25">
      <c r="A14" s="219" t="s">
        <v>2</v>
      </c>
      <c r="B14" s="839">
        <v>16779.8557</v>
      </c>
      <c r="C14" s="839">
        <v>15490.8174</v>
      </c>
      <c r="D14" s="839">
        <v>14119.797500000001</v>
      </c>
      <c r="E14" s="449">
        <v>13961.283100000001</v>
      </c>
      <c r="F14" s="449">
        <v>12818.7143</v>
      </c>
      <c r="G14" s="449">
        <v>11978.680699999999</v>
      </c>
      <c r="H14" s="449">
        <v>9659.1043000000027</v>
      </c>
      <c r="I14" s="903">
        <v>7888.4903000000004</v>
      </c>
      <c r="J14" s="843">
        <v>100</v>
      </c>
      <c r="K14" s="843">
        <v>99.999999999999986</v>
      </c>
      <c r="L14" s="843">
        <v>100</v>
      </c>
      <c r="M14" s="843">
        <v>100</v>
      </c>
      <c r="N14" s="843">
        <v>100</v>
      </c>
      <c r="O14" s="843">
        <v>99.999999999999986</v>
      </c>
      <c r="P14" s="843">
        <v>99.999999999999986</v>
      </c>
      <c r="Q14" s="843">
        <v>100</v>
      </c>
    </row>
    <row r="15" spans="1:17" x14ac:dyDescent="0.25">
      <c r="A15" s="996" t="s">
        <v>360</v>
      </c>
    </row>
    <row r="16" spans="1:17" x14ac:dyDescent="0.25">
      <c r="A16" s="477" t="s">
        <v>396</v>
      </c>
    </row>
    <row r="17" spans="1:17" x14ac:dyDescent="0.25">
      <c r="A17" s="19" t="s">
        <v>274</v>
      </c>
      <c r="G17" s="156"/>
      <c r="I17" s="378"/>
    </row>
    <row r="18" spans="1:17" x14ac:dyDescent="0.25">
      <c r="A18" s="151" t="s">
        <v>71</v>
      </c>
    </row>
    <row r="19" spans="1:17" x14ac:dyDescent="0.25">
      <c r="B19" s="528"/>
      <c r="C19" s="528"/>
      <c r="D19" s="528"/>
      <c r="E19" s="528"/>
      <c r="F19" s="528"/>
      <c r="G19" s="528"/>
      <c r="H19" s="528"/>
      <c r="I19" s="528"/>
      <c r="P19" s="83"/>
      <c r="Q19" s="83"/>
    </row>
    <row r="20" spans="1:17" x14ac:dyDescent="0.25">
      <c r="B20" s="83"/>
      <c r="C20" s="83"/>
      <c r="D20" s="83"/>
      <c r="E20" s="83"/>
      <c r="F20" s="83"/>
      <c r="G20" s="83"/>
      <c r="H20" s="83"/>
      <c r="I20" s="83"/>
      <c r="P20" s="83"/>
      <c r="Q20" s="83"/>
    </row>
    <row r="21" spans="1:17" x14ac:dyDescent="0.25">
      <c r="B21" s="83"/>
      <c r="C21" s="83"/>
      <c r="D21" s="83"/>
      <c r="E21" s="83"/>
      <c r="F21" s="83"/>
      <c r="G21" s="83"/>
      <c r="H21" s="83"/>
      <c r="I21" s="83"/>
      <c r="P21" s="83"/>
      <c r="Q21" s="83"/>
    </row>
    <row r="22" spans="1:17" x14ac:dyDescent="0.25">
      <c r="B22" s="83"/>
      <c r="C22" s="83"/>
      <c r="D22" s="222"/>
      <c r="E22" s="222"/>
      <c r="F22" s="222"/>
      <c r="G22" s="222"/>
      <c r="H22" s="222"/>
      <c r="I22" s="235"/>
      <c r="P22" s="83"/>
      <c r="Q22" s="83"/>
    </row>
    <row r="23" spans="1:17" x14ac:dyDescent="0.25">
      <c r="B23" s="83"/>
      <c r="C23" s="83"/>
      <c r="D23" s="222"/>
      <c r="E23" s="222"/>
      <c r="F23" s="222"/>
      <c r="G23" s="222"/>
      <c r="H23" s="222"/>
      <c r="I23" s="235"/>
      <c r="P23" s="83"/>
      <c r="Q23" s="83"/>
    </row>
    <row r="24" spans="1:17" x14ac:dyDescent="0.25">
      <c r="B24" s="83"/>
      <c r="C24" s="83"/>
      <c r="D24" s="222"/>
      <c r="E24" s="222"/>
      <c r="F24" s="222"/>
      <c r="G24" s="222"/>
      <c r="H24" s="222"/>
      <c r="I24" s="235"/>
      <c r="P24" s="83"/>
      <c r="Q24" s="83"/>
    </row>
    <row r="25" spans="1:17" x14ac:dyDescent="0.25">
      <c r="B25" s="83"/>
      <c r="C25" s="83"/>
      <c r="D25" s="222"/>
      <c r="E25" s="222"/>
      <c r="F25" s="222"/>
      <c r="G25" s="222"/>
      <c r="H25" s="222"/>
      <c r="I25" s="476"/>
      <c r="P25" s="83"/>
      <c r="Q25" s="83"/>
    </row>
    <row r="26" spans="1:17" x14ac:dyDescent="0.25">
      <c r="B26" s="83"/>
      <c r="C26" s="83"/>
      <c r="D26" s="222"/>
      <c r="E26" s="222"/>
      <c r="F26" s="222"/>
      <c r="G26" s="222"/>
      <c r="H26" s="222"/>
      <c r="I26" s="235"/>
      <c r="P26" s="83"/>
      <c r="Q26" s="83"/>
    </row>
    <row r="27" spans="1:17" x14ac:dyDescent="0.25">
      <c r="B27" s="83"/>
      <c r="C27" s="83"/>
      <c r="D27" s="222"/>
      <c r="E27" s="222"/>
      <c r="F27" s="222"/>
      <c r="G27" s="222"/>
      <c r="H27" s="222"/>
      <c r="I27" s="235"/>
      <c r="P27" s="83"/>
      <c r="Q27" s="83"/>
    </row>
    <row r="28" spans="1:17" x14ac:dyDescent="0.25">
      <c r="B28" s="83"/>
      <c r="C28" s="83"/>
      <c r="D28" s="237"/>
      <c r="E28" s="237"/>
      <c r="F28" s="237"/>
      <c r="G28" s="237"/>
      <c r="H28" s="237"/>
      <c r="I28" s="237"/>
      <c r="P28" s="83"/>
      <c r="Q28" s="83"/>
    </row>
    <row r="29" spans="1:17" x14ac:dyDescent="0.25">
      <c r="B29" s="83"/>
      <c r="C29" s="83"/>
      <c r="D29" s="83"/>
      <c r="E29" s="83"/>
      <c r="F29" s="83"/>
      <c r="G29" s="83"/>
      <c r="H29" s="83"/>
      <c r="I29" s="83"/>
      <c r="P29" s="83"/>
      <c r="Q29" s="83"/>
    </row>
    <row r="30" spans="1:17" x14ac:dyDescent="0.25">
      <c r="B30" s="83"/>
      <c r="C30" s="83"/>
      <c r="D30" s="83"/>
      <c r="E30" s="83"/>
      <c r="F30" s="83"/>
      <c r="G30" s="83"/>
      <c r="H30" s="83"/>
      <c r="I30" s="83"/>
      <c r="P30" s="83"/>
      <c r="Q30" s="83"/>
    </row>
    <row r="31" spans="1:17" x14ac:dyDescent="0.25">
      <c r="B31" s="83"/>
      <c r="C31" s="83"/>
      <c r="D31" s="83"/>
      <c r="E31" s="83"/>
      <c r="F31" s="83"/>
      <c r="G31" s="83"/>
      <c r="H31" s="83"/>
      <c r="I31" s="83"/>
      <c r="P31" s="83"/>
      <c r="Q31" s="83"/>
    </row>
  </sheetData>
  <mergeCells count="3">
    <mergeCell ref="K6:Q6"/>
    <mergeCell ref="P1:Q1"/>
    <mergeCell ref="B6:I6"/>
  </mergeCells>
  <hyperlinks>
    <hyperlink ref="P1" location="Titre!A1" display="Retour table des matières" xr:uid="{00000000-0004-0000-0C00-000000000000}"/>
    <hyperlink ref="P1:Q1" location="Index!A1" display="Retour à l'index" xr:uid="{6019E8D7-DDC2-4525-8C55-6F912B2D4386}"/>
  </hyperlinks>
  <pageMargins left="0.11811023622047245" right="0.11811023622047245" top="0.74803149606299213" bottom="0.74803149606299213" header="0.31496062992125984" footer="0.31496062992125984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8"/>
  <sheetViews>
    <sheetView zoomScaleNormal="100" workbookViewId="0">
      <selection activeCell="A2" sqref="A2"/>
    </sheetView>
  </sheetViews>
  <sheetFormatPr baseColWidth="10" defaultRowHeight="12.5" x14ac:dyDescent="0.25"/>
  <cols>
    <col min="1" max="1" width="25.1796875" customWidth="1"/>
    <col min="6" max="6" width="11.453125" customWidth="1"/>
  </cols>
  <sheetData>
    <row r="1" spans="1:13" x14ac:dyDescent="0.25">
      <c r="A1" s="24" t="s">
        <v>143</v>
      </c>
      <c r="B1" s="24"/>
      <c r="G1" s="1106" t="s">
        <v>135</v>
      </c>
      <c r="H1" s="1137"/>
    </row>
    <row r="3" spans="1:13" ht="13.5" x14ac:dyDescent="0.25">
      <c r="A3" s="4" t="s">
        <v>304</v>
      </c>
    </row>
    <row r="4" spans="1:13" x14ac:dyDescent="0.25">
      <c r="A4" s="5" t="s">
        <v>200</v>
      </c>
    </row>
    <row r="5" spans="1:13" x14ac:dyDescent="0.25">
      <c r="B5" s="74" t="s">
        <v>146</v>
      </c>
      <c r="H5" s="83"/>
    </row>
    <row r="6" spans="1:13" ht="30" x14ac:dyDescent="0.25">
      <c r="A6" s="516" t="s">
        <v>201</v>
      </c>
      <c r="B6" s="517" t="s">
        <v>202</v>
      </c>
      <c r="C6" s="517" t="s">
        <v>232</v>
      </c>
      <c r="D6" s="579" t="s">
        <v>203</v>
      </c>
      <c r="E6" s="517" t="s">
        <v>232</v>
      </c>
      <c r="F6" s="579" t="s">
        <v>6</v>
      </c>
      <c r="G6" s="518"/>
      <c r="H6" s="518"/>
      <c r="I6" s="518"/>
      <c r="J6" s="518"/>
      <c r="K6" s="83"/>
      <c r="L6" s="83"/>
      <c r="M6" s="83"/>
    </row>
    <row r="7" spans="1:13" x14ac:dyDescent="0.25">
      <c r="A7" s="160" t="s">
        <v>66</v>
      </c>
      <c r="B7" s="519">
        <v>63.9818</v>
      </c>
      <c r="C7" s="519">
        <v>99.798318855861169</v>
      </c>
      <c r="D7" s="580">
        <v>0.12929999999999353</v>
      </c>
      <c r="E7" s="520">
        <v>0.20168114413883642</v>
      </c>
      <c r="F7" s="583">
        <v>64.111099999999993</v>
      </c>
      <c r="G7" s="486"/>
      <c r="H7" s="784"/>
      <c r="I7" s="167"/>
      <c r="J7" s="167"/>
      <c r="K7" s="167"/>
      <c r="L7" s="857"/>
      <c r="M7" s="857"/>
    </row>
    <row r="8" spans="1:13" x14ac:dyDescent="0.25">
      <c r="A8" s="160" t="s">
        <v>79</v>
      </c>
      <c r="B8" s="519">
        <v>263.23450000000003</v>
      </c>
      <c r="C8" s="519">
        <v>60.450906495485036</v>
      </c>
      <c r="D8" s="580">
        <v>172.21719999999999</v>
      </c>
      <c r="E8" s="519">
        <v>39.549093504514964</v>
      </c>
      <c r="F8" s="580">
        <v>435.45170000000002</v>
      </c>
      <c r="G8" s="22"/>
      <c r="H8" s="784"/>
      <c r="I8" s="167"/>
      <c r="J8" s="167"/>
      <c r="K8" s="167"/>
      <c r="L8" s="167"/>
      <c r="M8" s="167"/>
    </row>
    <row r="9" spans="1:13" x14ac:dyDescent="0.25">
      <c r="A9" s="160" t="s">
        <v>80</v>
      </c>
      <c r="B9" s="519">
        <v>5931.6576999999997</v>
      </c>
      <c r="C9" s="519">
        <v>94.956219487030722</v>
      </c>
      <c r="D9" s="580">
        <v>315.07130000000052</v>
      </c>
      <c r="E9" s="520">
        <v>5.0437805129692759</v>
      </c>
      <c r="F9" s="583">
        <v>6246.7290000000003</v>
      </c>
      <c r="G9" s="486"/>
      <c r="H9" s="784"/>
      <c r="I9" s="167"/>
      <c r="J9" s="167"/>
      <c r="K9" s="167"/>
      <c r="L9" s="857"/>
      <c r="M9" s="857"/>
    </row>
    <row r="10" spans="1:13" x14ac:dyDescent="0.25">
      <c r="A10" s="160" t="s">
        <v>64</v>
      </c>
      <c r="B10" s="519">
        <v>182.72540000000001</v>
      </c>
      <c r="C10" s="519">
        <v>61.114524471677015</v>
      </c>
      <c r="D10" s="580">
        <v>116.26309999999998</v>
      </c>
      <c r="E10" s="519">
        <v>38.885475528322985</v>
      </c>
      <c r="F10" s="580">
        <v>298.98849999999999</v>
      </c>
      <c r="G10" s="22"/>
      <c r="H10" s="784"/>
      <c r="I10" s="167"/>
      <c r="J10" s="167"/>
      <c r="K10" s="167"/>
      <c r="L10" s="167"/>
      <c r="M10" s="167"/>
    </row>
    <row r="11" spans="1:13" x14ac:dyDescent="0.25">
      <c r="A11" s="160" t="s">
        <v>10</v>
      </c>
      <c r="B11" s="519">
        <v>997.98900000000003</v>
      </c>
      <c r="C11" s="519">
        <v>65.956879983128601</v>
      </c>
      <c r="D11" s="580">
        <v>515.10410000000002</v>
      </c>
      <c r="E11" s="519">
        <v>34.043120016871406</v>
      </c>
      <c r="F11" s="580">
        <v>1513.0931</v>
      </c>
      <c r="G11" s="22"/>
      <c r="H11" s="784"/>
      <c r="I11" s="167"/>
      <c r="J11" s="167"/>
      <c r="K11" s="167"/>
      <c r="L11" s="167"/>
      <c r="M11" s="167"/>
    </row>
    <row r="12" spans="1:13" x14ac:dyDescent="0.25">
      <c r="A12" s="160" t="s">
        <v>65</v>
      </c>
      <c r="B12" s="519">
        <v>614.11599999999999</v>
      </c>
      <c r="C12" s="519">
        <v>72.94072820529388</v>
      </c>
      <c r="D12" s="580">
        <v>227.82240000000002</v>
      </c>
      <c r="E12" s="519">
        <v>27.059271794706124</v>
      </c>
      <c r="F12" s="580">
        <v>841.9384</v>
      </c>
      <c r="G12" s="22"/>
      <c r="H12" s="784"/>
      <c r="I12" s="167"/>
      <c r="J12" s="167"/>
      <c r="K12" s="167"/>
      <c r="L12" s="167"/>
      <c r="M12" s="167"/>
    </row>
    <row r="13" spans="1:13" x14ac:dyDescent="0.25">
      <c r="A13" s="160" t="s">
        <v>204</v>
      </c>
      <c r="B13" s="519">
        <v>170.4119</v>
      </c>
      <c r="C13" s="519">
        <v>12.963125526019677</v>
      </c>
      <c r="D13" s="580">
        <v>1144.1777</v>
      </c>
      <c r="E13" s="519">
        <v>87.036874473980319</v>
      </c>
      <c r="F13" s="580">
        <v>1314.5896</v>
      </c>
      <c r="G13" s="22"/>
      <c r="H13" s="784"/>
      <c r="I13" s="167"/>
      <c r="J13" s="167"/>
      <c r="K13" s="167"/>
      <c r="L13" s="167"/>
      <c r="M13" s="167"/>
    </row>
    <row r="14" spans="1:13" x14ac:dyDescent="0.25">
      <c r="A14" s="160" t="s">
        <v>84</v>
      </c>
      <c r="B14" s="519">
        <v>511.80070000000001</v>
      </c>
      <c r="C14" s="519">
        <v>48.444404773556322</v>
      </c>
      <c r="D14" s="580">
        <v>544.66949999999997</v>
      </c>
      <c r="E14" s="519">
        <v>51.555595226443671</v>
      </c>
      <c r="F14" s="580">
        <v>1056.4702</v>
      </c>
      <c r="G14" s="22"/>
      <c r="H14" s="784"/>
      <c r="I14" s="167"/>
      <c r="J14" s="167"/>
      <c r="K14" s="167"/>
      <c r="L14" s="167"/>
      <c r="M14" s="167"/>
    </row>
    <row r="15" spans="1:13" x14ac:dyDescent="0.25">
      <c r="A15" s="160" t="s">
        <v>81</v>
      </c>
      <c r="B15" s="519">
        <v>0</v>
      </c>
      <c r="C15" s="519">
        <v>0</v>
      </c>
      <c r="D15" s="580">
        <v>2166.8912999999998</v>
      </c>
      <c r="E15" s="519">
        <v>100</v>
      </c>
      <c r="F15" s="580">
        <v>2166.8912999999998</v>
      </c>
      <c r="G15" s="22"/>
      <c r="H15" s="784"/>
      <c r="I15" s="167"/>
      <c r="J15" s="167"/>
      <c r="K15" s="167"/>
      <c r="L15" s="167"/>
      <c r="M15" s="167"/>
    </row>
    <row r="16" spans="1:13" x14ac:dyDescent="0.25">
      <c r="A16" s="161" t="s">
        <v>5</v>
      </c>
      <c r="B16" s="168">
        <v>563.15430000000003</v>
      </c>
      <c r="C16" s="168">
        <v>19.818261786136286</v>
      </c>
      <c r="D16" s="580">
        <v>2278.4384999999997</v>
      </c>
      <c r="E16" s="168">
        <v>80.18173821386371</v>
      </c>
      <c r="F16" s="581">
        <v>2841.5927999999999</v>
      </c>
      <c r="G16" s="22"/>
      <c r="H16" s="784"/>
      <c r="I16" s="167"/>
      <c r="J16" s="167"/>
      <c r="K16" s="167"/>
      <c r="L16" s="167"/>
      <c r="M16" s="167"/>
    </row>
    <row r="17" spans="1:13" x14ac:dyDescent="0.25">
      <c r="A17" s="219" t="s">
        <v>6</v>
      </c>
      <c r="B17" s="521">
        <v>9299.0712999999996</v>
      </c>
      <c r="C17" s="521">
        <v>55.418064769174393</v>
      </c>
      <c r="D17" s="582">
        <v>7480.7844000000005</v>
      </c>
      <c r="E17" s="521">
        <v>44.581935230825628</v>
      </c>
      <c r="F17" s="835">
        <v>16779.855699999996</v>
      </c>
      <c r="G17" s="488"/>
      <c r="H17" s="784"/>
      <c r="I17" s="114"/>
      <c r="J17" s="114"/>
      <c r="K17" s="114"/>
      <c r="L17" s="114"/>
      <c r="M17" s="858"/>
    </row>
    <row r="18" spans="1:13" ht="45" customHeight="1" x14ac:dyDescent="0.25">
      <c r="A18" s="1116" t="s">
        <v>275</v>
      </c>
      <c r="B18" s="1117"/>
      <c r="C18" s="1117"/>
      <c r="D18" s="1117"/>
      <c r="E18" s="1117"/>
      <c r="F18" s="1117"/>
      <c r="G18" s="429"/>
      <c r="H18" s="572"/>
      <c r="I18" s="572"/>
      <c r="J18" s="572"/>
      <c r="K18" s="83"/>
      <c r="L18" s="83"/>
      <c r="M18" s="83"/>
    </row>
    <row r="19" spans="1:13" x14ac:dyDescent="0.25">
      <c r="A19" s="1116" t="s">
        <v>207</v>
      </c>
      <c r="B19" s="1116" t="s">
        <v>205</v>
      </c>
      <c r="C19" s="1116" t="s">
        <v>205</v>
      </c>
      <c r="D19" s="1116" t="s">
        <v>205</v>
      </c>
      <c r="E19" s="1116" t="s">
        <v>205</v>
      </c>
      <c r="F19" s="1116" t="s">
        <v>205</v>
      </c>
      <c r="G19" s="1116" t="s">
        <v>205</v>
      </c>
      <c r="H19" s="1116" t="s">
        <v>205</v>
      </c>
      <c r="I19" s="1116" t="s">
        <v>205</v>
      </c>
      <c r="J19" s="1116" t="s">
        <v>205</v>
      </c>
    </row>
    <row r="20" spans="1:13" x14ac:dyDescent="0.25">
      <c r="A20" s="19" t="s">
        <v>274</v>
      </c>
    </row>
    <row r="21" spans="1:13" x14ac:dyDescent="0.25">
      <c r="A21" s="151" t="s">
        <v>71</v>
      </c>
    </row>
    <row r="23" spans="1:13" x14ac:dyDescent="0.25">
      <c r="B23" s="167"/>
      <c r="C23" s="167"/>
      <c r="D23" s="167"/>
      <c r="E23" s="857"/>
      <c r="F23" s="857"/>
      <c r="G23" s="83"/>
      <c r="H23" s="83"/>
    </row>
    <row r="24" spans="1:13" x14ac:dyDescent="0.25">
      <c r="B24" s="167"/>
      <c r="C24" s="167"/>
      <c r="D24" s="167"/>
      <c r="E24" s="167"/>
      <c r="F24" s="167"/>
      <c r="G24" s="83"/>
      <c r="H24" s="83"/>
    </row>
    <row r="25" spans="1:13" x14ac:dyDescent="0.25">
      <c r="B25" s="167"/>
      <c r="C25" s="167"/>
      <c r="D25" s="167"/>
      <c r="E25" s="857"/>
      <c r="F25" s="857"/>
      <c r="G25" s="83"/>
      <c r="H25" s="83"/>
    </row>
    <row r="26" spans="1:13" x14ac:dyDescent="0.25">
      <c r="B26" s="167"/>
      <c r="C26" s="167"/>
      <c r="D26" s="167"/>
      <c r="E26" s="167"/>
      <c r="F26" s="167"/>
      <c r="G26" s="83"/>
      <c r="H26" s="83"/>
    </row>
    <row r="27" spans="1:13" x14ac:dyDescent="0.25">
      <c r="B27" s="167"/>
      <c r="C27" s="167"/>
      <c r="D27" s="167"/>
      <c r="E27" s="167"/>
      <c r="F27" s="167"/>
      <c r="G27" s="83"/>
      <c r="H27" s="83"/>
    </row>
    <row r="28" spans="1:13" x14ac:dyDescent="0.25">
      <c r="B28" s="167"/>
      <c r="C28" s="167"/>
      <c r="D28" s="167"/>
      <c r="E28" s="167"/>
      <c r="F28" s="167"/>
      <c r="G28" s="83"/>
      <c r="H28" s="83"/>
    </row>
    <row r="29" spans="1:13" x14ac:dyDescent="0.25">
      <c r="B29" s="167"/>
      <c r="C29" s="167"/>
      <c r="D29" s="167"/>
      <c r="E29" s="167"/>
      <c r="F29" s="167"/>
      <c r="G29" s="83"/>
      <c r="H29" s="83"/>
    </row>
    <row r="30" spans="1:13" x14ac:dyDescent="0.25">
      <c r="B30" s="167"/>
      <c r="C30" s="167"/>
      <c r="D30" s="167"/>
      <c r="E30" s="167"/>
      <c r="F30" s="167"/>
      <c r="G30" s="83"/>
      <c r="H30" s="83"/>
    </row>
    <row r="31" spans="1:13" x14ac:dyDescent="0.25">
      <c r="B31" s="167"/>
      <c r="C31" s="167"/>
      <c r="D31" s="167"/>
      <c r="E31" s="167"/>
      <c r="F31" s="167"/>
      <c r="G31" s="83"/>
      <c r="H31" s="83"/>
    </row>
    <row r="32" spans="1:13" x14ac:dyDescent="0.25">
      <c r="B32" s="167"/>
      <c r="C32" s="167"/>
      <c r="D32" s="167"/>
      <c r="E32" s="167"/>
      <c r="F32" s="167"/>
      <c r="G32" s="83"/>
      <c r="H32" s="83"/>
    </row>
    <row r="33" spans="2:8" x14ac:dyDescent="0.25">
      <c r="B33" s="114"/>
      <c r="C33" s="114"/>
      <c r="D33" s="114"/>
      <c r="E33" s="114"/>
      <c r="F33" s="114"/>
      <c r="G33" s="83"/>
      <c r="H33" s="83"/>
    </row>
    <row r="34" spans="2:8" x14ac:dyDescent="0.25">
      <c r="B34" s="83"/>
      <c r="C34" s="83"/>
      <c r="D34" s="83"/>
      <c r="E34" s="83"/>
      <c r="F34" s="83"/>
      <c r="G34" s="83"/>
      <c r="H34" s="83"/>
    </row>
    <row r="35" spans="2:8" x14ac:dyDescent="0.25">
      <c r="B35" s="83"/>
      <c r="C35" s="83"/>
      <c r="D35" s="83"/>
      <c r="E35" s="83"/>
      <c r="F35" s="83"/>
      <c r="G35" s="83"/>
      <c r="H35" s="83"/>
    </row>
    <row r="36" spans="2:8" x14ac:dyDescent="0.25">
      <c r="B36" s="83"/>
      <c r="C36" s="83"/>
      <c r="D36" s="83"/>
      <c r="E36" s="83"/>
      <c r="F36" s="83"/>
      <c r="G36" s="83"/>
      <c r="H36" s="83"/>
    </row>
    <row r="37" spans="2:8" x14ac:dyDescent="0.25">
      <c r="B37" s="83"/>
      <c r="C37" s="83"/>
      <c r="D37" s="83"/>
      <c r="E37" s="83"/>
      <c r="F37" s="83"/>
      <c r="G37" s="83"/>
      <c r="H37" s="83"/>
    </row>
    <row r="38" spans="2:8" x14ac:dyDescent="0.25">
      <c r="B38" s="83"/>
      <c r="C38" s="83"/>
      <c r="D38" s="83"/>
      <c r="E38" s="83"/>
      <c r="F38" s="83"/>
      <c r="G38" s="83"/>
      <c r="H38" s="83"/>
    </row>
  </sheetData>
  <mergeCells count="3">
    <mergeCell ref="A19:J19"/>
    <mergeCell ref="G1:H1"/>
    <mergeCell ref="A18:F18"/>
  </mergeCells>
  <hyperlinks>
    <hyperlink ref="G1" location="Index!A1" display="Retour à l'index" xr:uid="{00000000-0004-0000-0D00-000000000000}"/>
  </hyperlinks>
  <pageMargins left="0" right="0" top="0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33"/>
  <dimension ref="B1:P177"/>
  <sheetViews>
    <sheetView showGridLines="0" zoomScale="106" zoomScaleNormal="106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23.453125" customWidth="1"/>
    <col min="3" max="5" width="11" customWidth="1"/>
    <col min="6" max="6" width="9.54296875" customWidth="1"/>
    <col min="7" max="9" width="11" customWidth="1"/>
    <col min="10" max="10" width="9.54296875" customWidth="1"/>
  </cols>
  <sheetData>
    <row r="1" spans="2:11" x14ac:dyDescent="0.25">
      <c r="B1" s="24" t="s">
        <v>119</v>
      </c>
      <c r="I1" s="1106" t="s">
        <v>135</v>
      </c>
      <c r="J1" s="1110"/>
    </row>
    <row r="2" spans="2:11" x14ac:dyDescent="0.25">
      <c r="B2" s="4" t="s">
        <v>306</v>
      </c>
      <c r="I2" s="298"/>
      <c r="J2" s="284"/>
    </row>
    <row r="3" spans="2:11" x14ac:dyDescent="0.25">
      <c r="B3" s="24"/>
      <c r="I3" s="298"/>
      <c r="J3" s="284"/>
    </row>
    <row r="4" spans="2:11" s="3" customFormat="1" ht="12.75" customHeight="1" x14ac:dyDescent="0.25">
      <c r="B4" s="4" t="s">
        <v>305</v>
      </c>
    </row>
    <row r="5" spans="2:11" s="5" customFormat="1" ht="12.75" customHeight="1" x14ac:dyDescent="0.2">
      <c r="B5" s="5" t="s">
        <v>196</v>
      </c>
      <c r="K5" s="19"/>
    </row>
    <row r="6" spans="2:11" s="5" customFormat="1" ht="9" customHeight="1" x14ac:dyDescent="0.2">
      <c r="K6" s="19"/>
    </row>
    <row r="7" spans="2:11" s="84" customFormat="1" ht="12.75" customHeight="1" x14ac:dyDescent="0.25">
      <c r="B7" s="1026" t="s">
        <v>147</v>
      </c>
      <c r="C7" s="1138" t="s">
        <v>15</v>
      </c>
      <c r="D7" s="1139"/>
      <c r="E7" s="1139"/>
      <c r="F7" s="1139"/>
      <c r="G7" s="1139"/>
      <c r="H7" s="1139"/>
      <c r="I7" s="1139"/>
      <c r="J7" s="1139"/>
    </row>
    <row r="8" spans="2:11" s="27" customFormat="1" ht="61.5" customHeight="1" x14ac:dyDescent="0.25">
      <c r="B8" s="1044"/>
      <c r="C8" s="322" t="s">
        <v>16</v>
      </c>
      <c r="D8" s="322" t="s">
        <v>17</v>
      </c>
      <c r="E8" s="322" t="s">
        <v>18</v>
      </c>
      <c r="F8" s="323" t="s">
        <v>6</v>
      </c>
      <c r="G8" s="322" t="s">
        <v>16</v>
      </c>
      <c r="H8" s="322" t="s">
        <v>17</v>
      </c>
      <c r="I8" s="322" t="s">
        <v>18</v>
      </c>
      <c r="J8" s="322" t="s">
        <v>151</v>
      </c>
    </row>
    <row r="9" spans="2:11" s="103" customFormat="1" x14ac:dyDescent="0.25">
      <c r="B9" s="1045"/>
      <c r="C9" s="1140" t="s">
        <v>11</v>
      </c>
      <c r="D9" s="1141"/>
      <c r="E9" s="1141"/>
      <c r="F9" s="1142"/>
      <c r="G9" s="1143" t="s">
        <v>3</v>
      </c>
      <c r="H9" s="1143"/>
      <c r="I9" s="1143"/>
      <c r="J9" s="1143"/>
    </row>
    <row r="10" spans="2:11" s="19" customFormat="1" ht="12.75" customHeight="1" x14ac:dyDescent="0.2">
      <c r="B10" s="160" t="s">
        <v>66</v>
      </c>
      <c r="C10" s="229">
        <v>6.6214000000000004</v>
      </c>
      <c r="D10" s="229">
        <v>3.8563999999999998</v>
      </c>
      <c r="E10" s="229">
        <v>53.633299999999998</v>
      </c>
      <c r="F10" s="329">
        <v>64.111099999999993</v>
      </c>
      <c r="G10" s="226">
        <v>10.328008722358531</v>
      </c>
      <c r="H10" s="226">
        <v>6.0151830182292931</v>
      </c>
      <c r="I10" s="226">
        <v>83.656808259412188</v>
      </c>
      <c r="J10" s="226">
        <v>100.00000000000001</v>
      </c>
      <c r="K10" s="167"/>
    </row>
    <row r="11" spans="2:11" s="19" customFormat="1" ht="12.75" customHeight="1" x14ac:dyDescent="0.2">
      <c r="B11" s="160" t="s">
        <v>79</v>
      </c>
      <c r="C11" s="229">
        <v>24.315000000000001</v>
      </c>
      <c r="D11" s="229">
        <v>42.381599999999999</v>
      </c>
      <c r="E11" s="229">
        <v>368.75510000000003</v>
      </c>
      <c r="F11" s="329">
        <v>435.45170000000002</v>
      </c>
      <c r="G11" s="226">
        <v>5.5838569467061445</v>
      </c>
      <c r="H11" s="226">
        <v>9.7327901119687894</v>
      </c>
      <c r="I11" s="226">
        <v>84.683352941325069</v>
      </c>
      <c r="J11" s="226">
        <v>100</v>
      </c>
      <c r="K11" s="167"/>
    </row>
    <row r="12" spans="2:11" s="19" customFormat="1" ht="12.75" customHeight="1" x14ac:dyDescent="0.2">
      <c r="B12" s="160" t="s">
        <v>80</v>
      </c>
      <c r="C12" s="229">
        <v>61.251399999999997</v>
      </c>
      <c r="D12" s="229">
        <v>6.9821999999999997</v>
      </c>
      <c r="E12" s="229">
        <v>6178.4952999999996</v>
      </c>
      <c r="F12" s="329">
        <v>6246.7288999999992</v>
      </c>
      <c r="G12" s="481">
        <v>0.9805355887943209</v>
      </c>
      <c r="H12" s="481">
        <v>0.11177369967183946</v>
      </c>
      <c r="I12" s="226">
        <v>98.907690711533846</v>
      </c>
      <c r="J12" s="226">
        <v>100</v>
      </c>
      <c r="K12" s="167"/>
    </row>
    <row r="13" spans="2:11" s="19" customFormat="1" ht="12.75" customHeight="1" x14ac:dyDescent="0.2">
      <c r="B13" s="160" t="s">
        <v>64</v>
      </c>
      <c r="C13" s="229">
        <v>21.4297</v>
      </c>
      <c r="D13" s="229">
        <v>20.139299999999999</v>
      </c>
      <c r="E13" s="229">
        <v>257.41950000000003</v>
      </c>
      <c r="F13" s="329">
        <v>298.98850000000004</v>
      </c>
      <c r="G13" s="226">
        <v>7.1673994150276679</v>
      </c>
      <c r="H13" s="226">
        <v>6.7358109091152318</v>
      </c>
      <c r="I13" s="226">
        <v>86.096789675857096</v>
      </c>
      <c r="J13" s="226">
        <v>100</v>
      </c>
      <c r="K13" s="167"/>
    </row>
    <row r="14" spans="2:11" s="19" customFormat="1" ht="12.75" customHeight="1" x14ac:dyDescent="0.2">
      <c r="B14" s="160" t="s">
        <v>10</v>
      </c>
      <c r="C14" s="229">
        <v>108.35680000000001</v>
      </c>
      <c r="D14" s="229">
        <v>110.6123</v>
      </c>
      <c r="E14" s="229">
        <v>1294.124</v>
      </c>
      <c r="F14" s="329">
        <v>1513.0931</v>
      </c>
      <c r="G14" s="226">
        <v>7.1612777825766303</v>
      </c>
      <c r="H14" s="226">
        <v>7.3103432961263248</v>
      </c>
      <c r="I14" s="226">
        <v>85.528378921297048</v>
      </c>
      <c r="J14" s="226">
        <v>100</v>
      </c>
      <c r="K14" s="167"/>
    </row>
    <row r="15" spans="2:11" s="19" customFormat="1" ht="12.75" customHeight="1" x14ac:dyDescent="0.2">
      <c r="B15" s="160" t="s">
        <v>65</v>
      </c>
      <c r="C15" s="229">
        <v>88.602199999999996</v>
      </c>
      <c r="D15" s="229">
        <v>58.922800000000002</v>
      </c>
      <c r="E15" s="229">
        <v>694.4135</v>
      </c>
      <c r="F15" s="329">
        <v>841.93849999999998</v>
      </c>
      <c r="G15" s="226">
        <v>10.523595250721995</v>
      </c>
      <c r="H15" s="226">
        <v>6.9984684154483974</v>
      </c>
      <c r="I15" s="226">
        <v>82.477936333829618</v>
      </c>
      <c r="J15" s="226">
        <v>100.00000000000001</v>
      </c>
      <c r="K15" s="167"/>
    </row>
    <row r="16" spans="2:11" s="968" customFormat="1" ht="12.75" customHeight="1" x14ac:dyDescent="0.2">
      <c r="B16" s="160" t="s">
        <v>83</v>
      </c>
      <c r="C16" s="229">
        <v>89.370900000000006</v>
      </c>
      <c r="D16" s="229">
        <v>79.551500000000004</v>
      </c>
      <c r="E16" s="229">
        <v>1145.6672000000001</v>
      </c>
      <c r="F16" s="329">
        <v>1314.5896</v>
      </c>
      <c r="G16" s="226">
        <v>6.7983878770986781</v>
      </c>
      <c r="H16" s="226">
        <v>6.0514323253432103</v>
      </c>
      <c r="I16" s="226">
        <v>87.150179797558124</v>
      </c>
      <c r="J16" s="226">
        <v>100.00000000000001</v>
      </c>
      <c r="K16" s="167"/>
    </row>
    <row r="17" spans="2:11" s="968" customFormat="1" ht="12.75" customHeight="1" x14ac:dyDescent="0.2">
      <c r="B17" s="160" t="s">
        <v>84</v>
      </c>
      <c r="C17" s="229">
        <v>257.72899999999998</v>
      </c>
      <c r="D17" s="229">
        <v>66.271299999999997</v>
      </c>
      <c r="E17" s="229">
        <v>732.46990000000005</v>
      </c>
      <c r="F17" s="329">
        <v>1056.4702</v>
      </c>
      <c r="G17" s="226">
        <v>24.395292929227914</v>
      </c>
      <c r="H17" s="226">
        <v>6.2728981849180405</v>
      </c>
      <c r="I17" s="226">
        <v>69.331808885854045</v>
      </c>
      <c r="J17" s="226">
        <v>100</v>
      </c>
      <c r="K17" s="167"/>
    </row>
    <row r="18" spans="2:11" s="19" customFormat="1" ht="12.75" customHeight="1" x14ac:dyDescent="0.2">
      <c r="B18" s="160" t="s">
        <v>81</v>
      </c>
      <c r="C18" s="229">
        <v>821.52739999999994</v>
      </c>
      <c r="D18" s="229">
        <v>219.7278</v>
      </c>
      <c r="E18" s="229">
        <v>1125.6360999999999</v>
      </c>
      <c r="F18" s="329">
        <v>2166.8913000000002</v>
      </c>
      <c r="G18" s="226">
        <v>37.912718556763778</v>
      </c>
      <c r="H18" s="226">
        <v>10.14023176889399</v>
      </c>
      <c r="I18" s="226">
        <v>51.947049674342217</v>
      </c>
      <c r="J18" s="226">
        <v>99.999999999999986</v>
      </c>
      <c r="K18" s="167"/>
    </row>
    <row r="19" spans="2:11" s="19" customFormat="1" ht="12.75" customHeight="1" x14ac:dyDescent="0.2">
      <c r="B19" s="160" t="s">
        <v>5</v>
      </c>
      <c r="C19" s="229">
        <v>427.35520000000002</v>
      </c>
      <c r="D19" s="229">
        <v>282.48680000000002</v>
      </c>
      <c r="E19" s="229">
        <v>2131.7507000000001</v>
      </c>
      <c r="F19" s="329">
        <v>2841.5927000000001</v>
      </c>
      <c r="G19" s="226">
        <v>15.039284131043834</v>
      </c>
      <c r="H19" s="226">
        <v>9.9411432187308186</v>
      </c>
      <c r="I19" s="226">
        <v>75.019572650225342</v>
      </c>
      <c r="J19" s="226">
        <v>100</v>
      </c>
      <c r="K19" s="167"/>
    </row>
    <row r="20" spans="2:11" s="51" customFormat="1" ht="15" customHeight="1" x14ac:dyDescent="0.25">
      <c r="B20" s="1039" t="s">
        <v>2</v>
      </c>
      <c r="C20" s="1046">
        <v>1906.559</v>
      </c>
      <c r="D20" s="1046">
        <v>890.93200000000002</v>
      </c>
      <c r="E20" s="1046">
        <v>13982.364599999999</v>
      </c>
      <c r="F20" s="1047">
        <v>16779.855599999999</v>
      </c>
      <c r="G20" s="1048">
        <v>11.362189553049552</v>
      </c>
      <c r="H20" s="1048">
        <v>5.3095331761972968</v>
      </c>
      <c r="I20" s="1048">
        <v>83.328277270753162</v>
      </c>
      <c r="J20" s="1048">
        <v>100.00000000000001</v>
      </c>
      <c r="K20" s="114"/>
    </row>
    <row r="21" spans="2:11" s="83" customFormat="1" ht="12.75" customHeight="1" x14ac:dyDescent="0.25">
      <c r="B21" s="19" t="s">
        <v>418</v>
      </c>
    </row>
    <row r="22" spans="2:11" s="83" customFormat="1" ht="12.75" customHeight="1" x14ac:dyDescent="0.25">
      <c r="B22" s="5" t="s">
        <v>274</v>
      </c>
    </row>
    <row r="23" spans="2:11" s="83" customFormat="1" ht="11.25" customHeight="1" x14ac:dyDescent="0.25">
      <c r="B23" s="151" t="s">
        <v>71</v>
      </c>
    </row>
    <row r="25" spans="2:11" s="3" customFormat="1" ht="12.75" customHeight="1" x14ac:dyDescent="0.25">
      <c r="B25" s="4" t="s">
        <v>420</v>
      </c>
    </row>
    <row r="26" spans="2:11" s="5" customFormat="1" ht="12.75" customHeight="1" x14ac:dyDescent="0.2">
      <c r="B26" s="5" t="s">
        <v>196</v>
      </c>
      <c r="K26" s="19"/>
    </row>
    <row r="27" spans="2:11" s="5" customFormat="1" ht="9" customHeight="1" x14ac:dyDescent="0.2">
      <c r="K27" s="19"/>
    </row>
    <row r="28" spans="2:11" s="84" customFormat="1" ht="12.75" customHeight="1" x14ac:dyDescent="0.25">
      <c r="B28" s="1026" t="s">
        <v>147</v>
      </c>
      <c r="C28" s="1138" t="s">
        <v>15</v>
      </c>
      <c r="D28" s="1139"/>
      <c r="E28" s="1139"/>
      <c r="F28" s="1139"/>
      <c r="G28" s="1139"/>
      <c r="H28" s="1139"/>
      <c r="I28" s="1139"/>
      <c r="J28" s="1139"/>
    </row>
    <row r="29" spans="2:11" s="27" customFormat="1" ht="61.5" customHeight="1" x14ac:dyDescent="0.25">
      <c r="B29" s="1044"/>
      <c r="C29" s="322" t="s">
        <v>16</v>
      </c>
      <c r="D29" s="322" t="s">
        <v>17</v>
      </c>
      <c r="E29" s="322" t="s">
        <v>18</v>
      </c>
      <c r="F29" s="323" t="s">
        <v>6</v>
      </c>
      <c r="G29" s="322" t="s">
        <v>16</v>
      </c>
      <c r="H29" s="322" t="s">
        <v>17</v>
      </c>
      <c r="I29" s="322" t="s">
        <v>18</v>
      </c>
      <c r="J29" s="322" t="s">
        <v>151</v>
      </c>
    </row>
    <row r="30" spans="2:11" s="103" customFormat="1" x14ac:dyDescent="0.25">
      <c r="C30" s="1144" t="s">
        <v>11</v>
      </c>
      <c r="D30" s="1145"/>
      <c r="E30" s="1145"/>
      <c r="F30" s="1146"/>
      <c r="G30" s="1147" t="s">
        <v>3</v>
      </c>
      <c r="H30" s="1147"/>
      <c r="I30" s="1147"/>
      <c r="J30" s="1147"/>
    </row>
    <row r="31" spans="2:11" s="19" customFormat="1" ht="12.75" customHeight="1" x14ac:dyDescent="0.2">
      <c r="B31" s="160" t="s">
        <v>66</v>
      </c>
      <c r="C31" s="229">
        <v>22.0518</v>
      </c>
      <c r="D31" s="229">
        <v>3.9056000000000002</v>
      </c>
      <c r="E31" s="229">
        <v>53.034700000000001</v>
      </c>
      <c r="F31" s="329">
        <v>78.992099999999994</v>
      </c>
      <c r="G31" s="226">
        <v>27.916462532329181</v>
      </c>
      <c r="H31" s="226">
        <v>4.9442918975441854</v>
      </c>
      <c r="I31" s="226">
        <v>67.139245570126647</v>
      </c>
      <c r="J31" s="226">
        <v>100.00000000000001</v>
      </c>
      <c r="K31" s="167"/>
    </row>
    <row r="32" spans="2:11" s="19" customFormat="1" ht="12.75" customHeight="1" x14ac:dyDescent="0.2">
      <c r="B32" s="160" t="s">
        <v>79</v>
      </c>
      <c r="C32" s="229">
        <v>28.6937</v>
      </c>
      <c r="D32" s="229">
        <v>65.879800000000003</v>
      </c>
      <c r="E32" s="229">
        <v>415.12709999999998</v>
      </c>
      <c r="F32" s="329">
        <v>509.70060000000001</v>
      </c>
      <c r="G32" s="226">
        <v>5.6295205459832687</v>
      </c>
      <c r="H32" s="226">
        <v>12.92519569331486</v>
      </c>
      <c r="I32" s="226">
        <v>81.445283760701869</v>
      </c>
      <c r="J32" s="226">
        <v>100</v>
      </c>
      <c r="K32" s="167"/>
    </row>
    <row r="33" spans="2:11" s="19" customFormat="1" ht="12.75" customHeight="1" x14ac:dyDescent="0.2">
      <c r="B33" s="160" t="s">
        <v>80</v>
      </c>
      <c r="C33" s="229">
        <v>14.296099999999999</v>
      </c>
      <c r="D33" s="229">
        <v>10.1083</v>
      </c>
      <c r="E33" s="229">
        <v>5139.3838999999998</v>
      </c>
      <c r="F33" s="329">
        <v>5163.7883000000002</v>
      </c>
      <c r="G33" s="481">
        <v>0.2768529453463458</v>
      </c>
      <c r="H33" s="481">
        <v>0.19575357107494121</v>
      </c>
      <c r="I33" s="226">
        <v>99.527393483578706</v>
      </c>
      <c r="J33" s="226">
        <v>100</v>
      </c>
      <c r="K33" s="167"/>
    </row>
    <row r="34" spans="2:11" s="19" customFormat="1" ht="12.75" customHeight="1" x14ac:dyDescent="0.2">
      <c r="B34" s="160" t="s">
        <v>64</v>
      </c>
      <c r="C34" s="229">
        <v>38.3414</v>
      </c>
      <c r="D34" s="229">
        <v>61.071100000000001</v>
      </c>
      <c r="E34" s="229">
        <v>276.78989999999999</v>
      </c>
      <c r="F34" s="329">
        <v>376.20240000000001</v>
      </c>
      <c r="G34" s="226">
        <v>10.191694683500158</v>
      </c>
      <c r="H34" s="226">
        <v>16.233575330726229</v>
      </c>
      <c r="I34" s="226">
        <v>73.574729985773601</v>
      </c>
      <c r="J34" s="226">
        <v>99.999999999999986</v>
      </c>
      <c r="K34" s="167"/>
    </row>
    <row r="35" spans="2:11" s="19" customFormat="1" ht="12.75" customHeight="1" x14ac:dyDescent="0.2">
      <c r="B35" s="160" t="s">
        <v>10</v>
      </c>
      <c r="C35" s="229">
        <v>121.0472</v>
      </c>
      <c r="D35" s="229">
        <v>144.07380000000001</v>
      </c>
      <c r="E35" s="229">
        <v>1454.8813</v>
      </c>
      <c r="F35" s="329">
        <v>1720.0023000000001</v>
      </c>
      <c r="G35" s="226">
        <v>7.0376184962078252</v>
      </c>
      <c r="H35" s="226">
        <v>8.3763725199669796</v>
      </c>
      <c r="I35" s="226">
        <v>84.586008983825195</v>
      </c>
      <c r="J35" s="226">
        <v>100</v>
      </c>
      <c r="K35" s="167"/>
    </row>
    <row r="36" spans="2:11" s="19" customFormat="1" ht="12.75" customHeight="1" x14ac:dyDescent="0.2">
      <c r="B36" s="160" t="s">
        <v>65</v>
      </c>
      <c r="C36" s="229">
        <v>92.866500000000002</v>
      </c>
      <c r="D36" s="229">
        <v>85.4315</v>
      </c>
      <c r="E36" s="229">
        <v>735.26149999999996</v>
      </c>
      <c r="F36" s="329">
        <v>913.55949999999996</v>
      </c>
      <c r="G36" s="226">
        <v>10.165347741444318</v>
      </c>
      <c r="H36" s="226">
        <v>9.3514981782795754</v>
      </c>
      <c r="I36" s="226">
        <v>80.483154080276108</v>
      </c>
      <c r="J36" s="226">
        <v>100</v>
      </c>
      <c r="K36" s="167"/>
    </row>
    <row r="37" spans="2:11" s="796" customFormat="1" ht="12.75" customHeight="1" x14ac:dyDescent="0.2">
      <c r="B37" s="160" t="s">
        <v>204</v>
      </c>
      <c r="C37" s="229">
        <v>77.606499999999997</v>
      </c>
      <c r="D37" s="229">
        <v>75.571799999999996</v>
      </c>
      <c r="E37" s="229">
        <v>955.69309999999996</v>
      </c>
      <c r="F37" s="329">
        <v>1108.8714</v>
      </c>
      <c r="G37" s="226">
        <v>6.9986925445096695</v>
      </c>
      <c r="H37" s="226">
        <v>6.8151996705839828</v>
      </c>
      <c r="I37" s="226">
        <v>86.186107784906341</v>
      </c>
      <c r="J37" s="226">
        <v>100</v>
      </c>
      <c r="K37" s="167"/>
    </row>
    <row r="38" spans="2:11" s="796" customFormat="1" ht="12.75" customHeight="1" x14ac:dyDescent="0.2">
      <c r="B38" s="160" t="s">
        <v>291</v>
      </c>
      <c r="C38" s="229">
        <v>270.23719999999997</v>
      </c>
      <c r="D38" s="229">
        <v>187.2175</v>
      </c>
      <c r="E38" s="229">
        <v>223.92490000000001</v>
      </c>
      <c r="F38" s="329">
        <v>681.37959999999998</v>
      </c>
      <c r="G38" s="226">
        <v>39.660300954123073</v>
      </c>
      <c r="H38" s="226">
        <v>27.476240850181014</v>
      </c>
      <c r="I38" s="226">
        <v>32.863458195695912</v>
      </c>
      <c r="J38" s="226">
        <v>100</v>
      </c>
      <c r="K38" s="167"/>
    </row>
    <row r="39" spans="2:11" s="19" customFormat="1" ht="12.75" customHeight="1" x14ac:dyDescent="0.2">
      <c r="B39" s="160" t="s">
        <v>81</v>
      </c>
      <c r="C39" s="229">
        <v>544.65369999999996</v>
      </c>
      <c r="D39" s="229">
        <v>286.05770000000001</v>
      </c>
      <c r="E39" s="229">
        <v>1183.2099000000001</v>
      </c>
      <c r="F39" s="329">
        <v>2013.9213</v>
      </c>
      <c r="G39" s="226">
        <v>27.044438131718451</v>
      </c>
      <c r="H39" s="226">
        <v>14.204015817301302</v>
      </c>
      <c r="I39" s="226">
        <v>58.751546050980245</v>
      </c>
      <c r="J39" s="226">
        <v>100</v>
      </c>
      <c r="K39" s="167"/>
    </row>
    <row r="40" spans="2:11" s="19" customFormat="1" ht="12.75" customHeight="1" x14ac:dyDescent="0.2">
      <c r="B40" s="160" t="s">
        <v>5</v>
      </c>
      <c r="C40" s="229">
        <v>348.20549999999997</v>
      </c>
      <c r="D40" s="229">
        <v>503.5059</v>
      </c>
      <c r="E40" s="229">
        <v>2072.6889000000001</v>
      </c>
      <c r="F40" s="329">
        <v>2924.4003000000002</v>
      </c>
      <c r="G40" s="226">
        <v>11.906902758832295</v>
      </c>
      <c r="H40" s="226">
        <v>17.217406932970153</v>
      </c>
      <c r="I40" s="226">
        <v>70.875690308197548</v>
      </c>
      <c r="J40" s="226">
        <v>100</v>
      </c>
      <c r="K40" s="167"/>
    </row>
    <row r="41" spans="2:11" s="51" customFormat="1" ht="15" customHeight="1" x14ac:dyDescent="0.25">
      <c r="B41" s="1039" t="s">
        <v>2</v>
      </c>
      <c r="C41" s="1046">
        <v>1557.9996000000001</v>
      </c>
      <c r="D41" s="1046">
        <v>1422.8229999999999</v>
      </c>
      <c r="E41" s="1046">
        <v>12509.995199999998</v>
      </c>
      <c r="F41" s="1047">
        <v>15490.817800000001</v>
      </c>
      <c r="G41" s="1048">
        <v>10.057568426116278</v>
      </c>
      <c r="H41" s="1048">
        <v>9.1849443868612273</v>
      </c>
      <c r="I41" s="1048">
        <v>80.757487187022477</v>
      </c>
      <c r="J41" s="1048">
        <v>99.999999999999986</v>
      </c>
      <c r="K41" s="114"/>
    </row>
    <row r="42" spans="2:11" x14ac:dyDescent="0.25">
      <c r="B42" s="996" t="s">
        <v>360</v>
      </c>
    </row>
    <row r="43" spans="2:11" s="83" customFormat="1" ht="12.75" customHeight="1" x14ac:dyDescent="0.25">
      <c r="B43" s="19" t="s">
        <v>419</v>
      </c>
    </row>
    <row r="44" spans="2:11" s="83" customFormat="1" ht="12.75" customHeight="1" x14ac:dyDescent="0.25">
      <c r="B44" s="5" t="s">
        <v>274</v>
      </c>
    </row>
    <row r="45" spans="2:11" s="83" customFormat="1" ht="11.25" customHeight="1" x14ac:dyDescent="0.25">
      <c r="B45" s="151" t="s">
        <v>71</v>
      </c>
    </row>
    <row r="47" spans="2:11" s="3" customFormat="1" ht="12.75" customHeight="1" x14ac:dyDescent="0.25">
      <c r="B47" s="4" t="s">
        <v>361</v>
      </c>
    </row>
    <row r="48" spans="2:11" s="5" customFormat="1" ht="12.75" customHeight="1" x14ac:dyDescent="0.2">
      <c r="B48" s="5" t="s">
        <v>196</v>
      </c>
      <c r="K48" s="19"/>
    </row>
    <row r="49" spans="2:16" s="5" customFormat="1" ht="9" customHeight="1" x14ac:dyDescent="0.2">
      <c r="K49" s="19"/>
    </row>
    <row r="50" spans="2:16" s="84" customFormat="1" ht="12.75" customHeight="1" x14ac:dyDescent="0.25">
      <c r="B50" s="1026" t="s">
        <v>147</v>
      </c>
      <c r="C50" s="1138" t="s">
        <v>15</v>
      </c>
      <c r="D50" s="1139"/>
      <c r="E50" s="1139"/>
      <c r="F50" s="1139"/>
      <c r="G50" s="1139"/>
      <c r="H50" s="1139"/>
      <c r="I50" s="1139"/>
      <c r="J50" s="1139"/>
    </row>
    <row r="51" spans="2:16" s="27" customFormat="1" ht="61.5" customHeight="1" x14ac:dyDescent="0.25">
      <c r="B51" s="1044"/>
      <c r="C51" s="322" t="s">
        <v>16</v>
      </c>
      <c r="D51" s="322" t="s">
        <v>17</v>
      </c>
      <c r="E51" s="322" t="s">
        <v>18</v>
      </c>
      <c r="F51" s="323" t="s">
        <v>6</v>
      </c>
      <c r="G51" s="322" t="s">
        <v>16</v>
      </c>
      <c r="H51" s="322" t="s">
        <v>17</v>
      </c>
      <c r="I51" s="322" t="s">
        <v>18</v>
      </c>
      <c r="J51" s="322" t="s">
        <v>151</v>
      </c>
    </row>
    <row r="52" spans="2:16" s="103" customFormat="1" x14ac:dyDescent="0.25">
      <c r="B52" s="1045"/>
      <c r="C52" s="1140" t="s">
        <v>11</v>
      </c>
      <c r="D52" s="1141"/>
      <c r="E52" s="1141"/>
      <c r="F52" s="1142"/>
      <c r="G52" s="1143" t="s">
        <v>3</v>
      </c>
      <c r="H52" s="1143"/>
      <c r="I52" s="1143"/>
      <c r="J52" s="1143"/>
    </row>
    <row r="53" spans="2:16" s="19" customFormat="1" ht="12.75" customHeight="1" x14ac:dyDescent="0.2">
      <c r="B53" s="160" t="s">
        <v>66</v>
      </c>
      <c r="C53" s="229">
        <v>5.9526000000000003</v>
      </c>
      <c r="D53" s="229">
        <v>6.8826999999999998</v>
      </c>
      <c r="E53" s="229">
        <v>57.644599999999997</v>
      </c>
      <c r="F53" s="329">
        <v>70.479900000000001</v>
      </c>
      <c r="G53" s="226">
        <v>8.4458122102897413</v>
      </c>
      <c r="H53" s="226">
        <v>9.7654792359240012</v>
      </c>
      <c r="I53" s="226">
        <v>81.78870855378625</v>
      </c>
      <c r="J53" s="226">
        <v>100</v>
      </c>
      <c r="K53" s="167"/>
      <c r="L53" s="229"/>
      <c r="M53" s="229"/>
      <c r="N53" s="229"/>
      <c r="O53" s="226"/>
    </row>
    <row r="54" spans="2:16" s="19" customFormat="1" ht="12.75" customHeight="1" x14ac:dyDescent="0.2">
      <c r="B54" s="160" t="s">
        <v>79</v>
      </c>
      <c r="C54" s="229">
        <v>38.735599999999998</v>
      </c>
      <c r="D54" s="229">
        <v>55.7639</v>
      </c>
      <c r="E54" s="229">
        <v>385.10629999999998</v>
      </c>
      <c r="F54" s="329">
        <v>479.60579999999999</v>
      </c>
      <c r="G54" s="226">
        <v>8.0765495329706187</v>
      </c>
      <c r="H54" s="226">
        <v>11.627027863299402</v>
      </c>
      <c r="I54" s="226">
        <v>80.29642260372998</v>
      </c>
      <c r="J54" s="226">
        <v>100</v>
      </c>
      <c r="K54" s="167"/>
      <c r="L54" s="229"/>
      <c r="M54" s="229"/>
      <c r="N54" s="229"/>
      <c r="O54" s="226"/>
    </row>
    <row r="55" spans="2:16" s="19" customFormat="1" ht="12.75" customHeight="1" x14ac:dyDescent="0.2">
      <c r="B55" s="160" t="s">
        <v>80</v>
      </c>
      <c r="C55" s="229">
        <v>6.5713999999999997</v>
      </c>
      <c r="D55" s="229">
        <v>12.343999999999999</v>
      </c>
      <c r="E55" s="229">
        <v>4946.232</v>
      </c>
      <c r="F55" s="329">
        <v>4965.1473999999998</v>
      </c>
      <c r="G55" s="481">
        <v>0.13235055217091843</v>
      </c>
      <c r="H55" s="481">
        <v>0.24861296162124008</v>
      </c>
      <c r="I55" s="226">
        <v>99.619036486207847</v>
      </c>
      <c r="J55" s="226">
        <v>100</v>
      </c>
      <c r="K55" s="167"/>
      <c r="L55" s="229"/>
      <c r="M55" s="229"/>
      <c r="N55" s="229"/>
      <c r="O55" s="226"/>
    </row>
    <row r="56" spans="2:16" s="19" customFormat="1" ht="12.75" customHeight="1" x14ac:dyDescent="0.2">
      <c r="B56" s="160" t="s">
        <v>64</v>
      </c>
      <c r="C56" s="229">
        <v>48.392699999999998</v>
      </c>
      <c r="D56" s="229">
        <v>22.769400000000001</v>
      </c>
      <c r="E56" s="229">
        <v>275.6515</v>
      </c>
      <c r="F56" s="329">
        <v>346.81360000000001</v>
      </c>
      <c r="G56" s="226">
        <v>13.953518547138865</v>
      </c>
      <c r="H56" s="226">
        <v>6.5653134709826837</v>
      </c>
      <c r="I56" s="226">
        <v>79.481167981878457</v>
      </c>
      <c r="J56" s="226">
        <v>100</v>
      </c>
      <c r="K56" s="167"/>
      <c r="L56" s="229"/>
      <c r="M56" s="229"/>
      <c r="N56" s="229"/>
      <c r="O56" s="226"/>
    </row>
    <row r="57" spans="2:16" s="19" customFormat="1" ht="12.75" customHeight="1" x14ac:dyDescent="0.2">
      <c r="B57" s="160" t="s">
        <v>10</v>
      </c>
      <c r="C57" s="229">
        <v>133.20429999999999</v>
      </c>
      <c r="D57" s="229">
        <v>139.9092</v>
      </c>
      <c r="E57" s="229">
        <v>1311.7928999999999</v>
      </c>
      <c r="F57" s="329">
        <v>1584.9063999999998</v>
      </c>
      <c r="G57" s="226">
        <v>8.4045531016847423</v>
      </c>
      <c r="H57" s="226">
        <v>8.8276001661675423</v>
      </c>
      <c r="I57" s="226">
        <v>82.767846732147717</v>
      </c>
      <c r="J57" s="226">
        <v>100</v>
      </c>
      <c r="K57" s="167"/>
      <c r="L57" s="229"/>
      <c r="M57" s="229"/>
      <c r="N57" s="229"/>
      <c r="O57" s="226"/>
    </row>
    <row r="58" spans="2:16" s="19" customFormat="1" ht="12.75" customHeight="1" x14ac:dyDescent="0.2">
      <c r="B58" s="160" t="s">
        <v>65</v>
      </c>
      <c r="C58" s="229">
        <v>72.123400000000004</v>
      </c>
      <c r="D58" s="229">
        <v>105.2304</v>
      </c>
      <c r="E58" s="229">
        <v>532.77480000000003</v>
      </c>
      <c r="F58" s="329">
        <v>710.12860000000001</v>
      </c>
      <c r="G58" s="226">
        <v>10.156385758861141</v>
      </c>
      <c r="H58" s="226">
        <v>14.818499071858254</v>
      </c>
      <c r="I58" s="226">
        <v>75.02511516928061</v>
      </c>
      <c r="J58" s="226">
        <v>100</v>
      </c>
      <c r="K58" s="167"/>
      <c r="L58" s="229"/>
      <c r="M58" s="229"/>
      <c r="N58" s="229"/>
      <c r="O58" s="226"/>
    </row>
    <row r="59" spans="2:16" s="768" customFormat="1" ht="12.75" customHeight="1" x14ac:dyDescent="0.2">
      <c r="B59" s="160" t="s">
        <v>83</v>
      </c>
      <c r="C59" s="229">
        <v>104.2814</v>
      </c>
      <c r="D59" s="229">
        <v>31.7348</v>
      </c>
      <c r="E59" s="229">
        <v>1005.0381</v>
      </c>
      <c r="F59" s="329">
        <v>1141.0543</v>
      </c>
      <c r="G59" s="226">
        <v>9.1390392201317692</v>
      </c>
      <c r="H59" s="226">
        <v>2.7811822802823669</v>
      </c>
      <c r="I59" s="226">
        <v>88.079778499585856</v>
      </c>
      <c r="J59" s="226">
        <v>100</v>
      </c>
      <c r="K59" s="167"/>
      <c r="L59" s="229"/>
      <c r="M59" s="229"/>
      <c r="N59" s="229"/>
      <c r="O59" s="226"/>
      <c r="P59" s="845"/>
    </row>
    <row r="60" spans="2:16" s="768" customFormat="1" ht="12.75" customHeight="1" x14ac:dyDescent="0.2">
      <c r="B60" s="160" t="s">
        <v>84</v>
      </c>
      <c r="C60" s="229">
        <v>257.24299999999999</v>
      </c>
      <c r="D60" s="229">
        <v>100.1023</v>
      </c>
      <c r="E60" s="229">
        <v>152.2724</v>
      </c>
      <c r="F60" s="329">
        <v>509.61770000000001</v>
      </c>
      <c r="G60" s="226">
        <v>50.477642358183395</v>
      </c>
      <c r="H60" s="226">
        <v>19.642626227464234</v>
      </c>
      <c r="I60" s="226">
        <v>29.879731414352364</v>
      </c>
      <c r="J60" s="226">
        <v>100</v>
      </c>
      <c r="K60" s="167"/>
      <c r="L60" s="229"/>
      <c r="M60" s="229"/>
      <c r="N60" s="229"/>
      <c r="O60" s="226"/>
      <c r="P60" s="845"/>
    </row>
    <row r="61" spans="2:16" s="19" customFormat="1" ht="12.75" customHeight="1" x14ac:dyDescent="0.2">
      <c r="B61" s="160" t="s">
        <v>81</v>
      </c>
      <c r="C61" s="229">
        <v>443.96690000000001</v>
      </c>
      <c r="D61" s="229">
        <v>253.95230000000001</v>
      </c>
      <c r="E61" s="229">
        <v>1100.8140000000001</v>
      </c>
      <c r="F61" s="329">
        <v>1798.7332000000001</v>
      </c>
      <c r="G61" s="226">
        <v>24.682198560631448</v>
      </c>
      <c r="H61" s="226">
        <v>14.118397325406569</v>
      </c>
      <c r="I61" s="226">
        <v>61.199404113961982</v>
      </c>
      <c r="J61" s="226">
        <v>100</v>
      </c>
      <c r="K61" s="167"/>
      <c r="L61" s="229"/>
      <c r="M61" s="229"/>
      <c r="N61" s="229"/>
      <c r="O61" s="226"/>
    </row>
    <row r="62" spans="2:16" s="19" customFormat="1" ht="12.75" customHeight="1" x14ac:dyDescent="0.2">
      <c r="B62" s="160" t="s">
        <v>5</v>
      </c>
      <c r="C62" s="229">
        <v>323.05919999999998</v>
      </c>
      <c r="D62" s="229">
        <v>201.3409</v>
      </c>
      <c r="E62" s="229">
        <v>1988.9105</v>
      </c>
      <c r="F62" s="329">
        <v>2513.3105999999998</v>
      </c>
      <c r="G62" s="226">
        <v>12.853930588602937</v>
      </c>
      <c r="H62" s="226">
        <v>8.0109836006739492</v>
      </c>
      <c r="I62" s="226">
        <v>79.135085810723112</v>
      </c>
      <c r="J62" s="226">
        <v>100</v>
      </c>
      <c r="K62" s="167"/>
      <c r="L62" s="229"/>
      <c r="M62" s="229"/>
      <c r="N62" s="229"/>
      <c r="O62" s="226"/>
    </row>
    <row r="63" spans="2:16" s="51" customFormat="1" ht="15" customHeight="1" x14ac:dyDescent="0.25">
      <c r="B63" s="1039" t="s">
        <v>2</v>
      </c>
      <c r="C63" s="1046">
        <v>1433.5305000000001</v>
      </c>
      <c r="D63" s="1046">
        <v>930.0299</v>
      </c>
      <c r="E63" s="1046">
        <v>11756.2371</v>
      </c>
      <c r="F63" s="1047">
        <v>14119.797500000001</v>
      </c>
      <c r="G63" s="1048">
        <v>10.152627897106882</v>
      </c>
      <c r="H63" s="1048">
        <v>6.5867084850189954</v>
      </c>
      <c r="I63" s="1048">
        <v>83.260663617874116</v>
      </c>
      <c r="J63" s="1048">
        <v>100</v>
      </c>
      <c r="K63" s="114"/>
      <c r="L63" s="238"/>
      <c r="M63" s="238"/>
      <c r="N63" s="238"/>
      <c r="O63" s="225"/>
    </row>
    <row r="64" spans="2:16" s="83" customFormat="1" ht="12.75" customHeight="1" x14ac:dyDescent="0.25">
      <c r="B64" s="19" t="s">
        <v>418</v>
      </c>
    </row>
    <row r="65" spans="2:15" s="83" customFormat="1" ht="12.75" customHeight="1" x14ac:dyDescent="0.25">
      <c r="B65" s="996"/>
    </row>
    <row r="66" spans="2:15" s="83" customFormat="1" ht="12.75" customHeight="1" x14ac:dyDescent="0.25">
      <c r="B66" s="5" t="s">
        <v>274</v>
      </c>
    </row>
    <row r="67" spans="2:15" s="83" customFormat="1" ht="11.25" customHeight="1" x14ac:dyDescent="0.25">
      <c r="B67" s="151" t="s">
        <v>71</v>
      </c>
    </row>
    <row r="69" spans="2:15" s="3" customFormat="1" ht="12.75" customHeight="1" x14ac:dyDescent="0.25">
      <c r="B69" s="4" t="s">
        <v>362</v>
      </c>
    </row>
    <row r="70" spans="2:15" s="5" customFormat="1" ht="12.75" customHeight="1" x14ac:dyDescent="0.2">
      <c r="B70" s="5" t="s">
        <v>196</v>
      </c>
      <c r="K70" s="19"/>
    </row>
    <row r="71" spans="2:15" s="5" customFormat="1" ht="9" customHeight="1" x14ac:dyDescent="0.2">
      <c r="K71" s="19"/>
    </row>
    <row r="72" spans="2:15" s="84" customFormat="1" ht="12.75" customHeight="1" x14ac:dyDescent="0.25">
      <c r="B72" s="1026" t="s">
        <v>147</v>
      </c>
      <c r="C72" s="1122" t="s">
        <v>15</v>
      </c>
      <c r="D72" s="1126"/>
      <c r="E72" s="1126"/>
      <c r="F72" s="1126"/>
      <c r="G72" s="1126"/>
      <c r="H72" s="1126"/>
      <c r="I72" s="1126"/>
      <c r="J72" s="1126"/>
    </row>
    <row r="73" spans="2:15" s="27" customFormat="1" ht="61.5" customHeight="1" x14ac:dyDescent="0.25">
      <c r="B73" s="1044"/>
      <c r="C73" s="1049" t="s">
        <v>16</v>
      </c>
      <c r="D73" s="1049" t="s">
        <v>17</v>
      </c>
      <c r="E73" s="1049" t="s">
        <v>18</v>
      </c>
      <c r="F73" s="1050" t="s">
        <v>6</v>
      </c>
      <c r="G73" s="1049" t="s">
        <v>16</v>
      </c>
      <c r="H73" s="1049" t="s">
        <v>17</v>
      </c>
      <c r="I73" s="1049" t="s">
        <v>18</v>
      </c>
      <c r="J73" s="1049" t="s">
        <v>151</v>
      </c>
    </row>
    <row r="74" spans="2:15" s="103" customFormat="1" x14ac:dyDescent="0.25">
      <c r="B74" s="1045"/>
      <c r="C74" s="1140" t="s">
        <v>11</v>
      </c>
      <c r="D74" s="1141"/>
      <c r="E74" s="1141"/>
      <c r="F74" s="1142"/>
      <c r="G74" s="1143" t="s">
        <v>3</v>
      </c>
      <c r="H74" s="1143"/>
      <c r="I74" s="1143"/>
      <c r="J74" s="1143"/>
    </row>
    <row r="75" spans="2:15" s="19" customFormat="1" ht="12.75" customHeight="1" x14ac:dyDescent="0.2">
      <c r="B75" s="160" t="s">
        <v>66</v>
      </c>
      <c r="C75" s="229">
        <v>11.278499999999999</v>
      </c>
      <c r="D75" s="229">
        <v>3.7246000000000001</v>
      </c>
      <c r="E75" s="229">
        <v>56.1203</v>
      </c>
      <c r="F75" s="329">
        <v>71.123400000000004</v>
      </c>
      <c r="G75" s="226">
        <v>15.857650224820521</v>
      </c>
      <c r="H75" s="226">
        <v>5.2368137631215612</v>
      </c>
      <c r="I75" s="226">
        <v>78.905536012057908</v>
      </c>
      <c r="J75" s="226">
        <v>99.999999999999986</v>
      </c>
      <c r="K75" s="167"/>
      <c r="L75" s="229"/>
      <c r="M75" s="229"/>
      <c r="N75" s="229"/>
      <c r="O75" s="226"/>
    </row>
    <row r="76" spans="2:15" s="19" customFormat="1" ht="12.75" customHeight="1" x14ac:dyDescent="0.2">
      <c r="B76" s="160" t="s">
        <v>79</v>
      </c>
      <c r="C76" s="229">
        <v>24.485099999999999</v>
      </c>
      <c r="D76" s="229">
        <v>44.888800000000003</v>
      </c>
      <c r="E76" s="229">
        <v>559.69129999999996</v>
      </c>
      <c r="F76" s="329">
        <v>629.0652</v>
      </c>
      <c r="G76" s="226">
        <v>3.8922992402059431</v>
      </c>
      <c r="H76" s="226">
        <v>7.1357945090588384</v>
      </c>
      <c r="I76" s="226">
        <v>88.971906250735216</v>
      </c>
      <c r="J76" s="226">
        <v>100</v>
      </c>
      <c r="K76" s="167"/>
      <c r="L76" s="229"/>
      <c r="M76" s="229"/>
      <c r="N76" s="229"/>
      <c r="O76" s="226"/>
    </row>
    <row r="77" spans="2:15" s="19" customFormat="1" ht="12.75" customHeight="1" x14ac:dyDescent="0.2">
      <c r="B77" s="160" t="s">
        <v>80</v>
      </c>
      <c r="C77" s="229">
        <v>3.4883000000000002</v>
      </c>
      <c r="D77" s="229">
        <v>6.1962999999999999</v>
      </c>
      <c r="E77" s="229">
        <v>4125.2978000000003</v>
      </c>
      <c r="F77" s="329">
        <v>4134.9823999999999</v>
      </c>
      <c r="G77" s="481">
        <v>8.4360697641663498E-2</v>
      </c>
      <c r="H77" s="481">
        <v>0.14985069827624903</v>
      </c>
      <c r="I77" s="226">
        <v>99.765788604082104</v>
      </c>
      <c r="J77" s="226">
        <v>100.00000000000001</v>
      </c>
      <c r="K77" s="167"/>
      <c r="L77" s="229"/>
      <c r="M77" s="229"/>
      <c r="N77" s="229"/>
      <c r="O77" s="226"/>
    </row>
    <row r="78" spans="2:15" s="19" customFormat="1" ht="12.75" customHeight="1" x14ac:dyDescent="0.2">
      <c r="B78" s="160" t="s">
        <v>64</v>
      </c>
      <c r="C78" s="229">
        <v>46.723700000000001</v>
      </c>
      <c r="D78" s="229">
        <v>94.583799999999997</v>
      </c>
      <c r="E78" s="229">
        <v>178.11099999999999</v>
      </c>
      <c r="F78" s="329">
        <v>319.41860000000003</v>
      </c>
      <c r="G78" s="226">
        <v>14.627733012416934</v>
      </c>
      <c r="H78" s="226">
        <v>29.611237416981975</v>
      </c>
      <c r="I78" s="226">
        <v>55.760998263720388</v>
      </c>
      <c r="J78" s="226">
        <v>99.9999686931193</v>
      </c>
      <c r="K78" s="167"/>
      <c r="L78" s="229"/>
      <c r="M78" s="229"/>
      <c r="N78" s="229"/>
      <c r="O78" s="226"/>
    </row>
    <row r="79" spans="2:15" s="19" customFormat="1" ht="12.75" customHeight="1" x14ac:dyDescent="0.2">
      <c r="B79" s="160" t="s">
        <v>10</v>
      </c>
      <c r="C79" s="229">
        <v>102.2268</v>
      </c>
      <c r="D79" s="229">
        <v>121.6253</v>
      </c>
      <c r="E79" s="229">
        <v>1365.4623999999999</v>
      </c>
      <c r="F79" s="329">
        <v>1589.3145999999999</v>
      </c>
      <c r="G79" s="226">
        <v>6.4321311840965913</v>
      </c>
      <c r="H79" s="226">
        <v>7.6526887754004145</v>
      </c>
      <c r="I79" s="226">
        <v>85.915173748482516</v>
      </c>
      <c r="J79" s="226">
        <v>99.999993707979527</v>
      </c>
      <c r="K79" s="167"/>
      <c r="L79" s="229"/>
      <c r="M79" s="229"/>
      <c r="N79" s="229"/>
      <c r="O79" s="226"/>
    </row>
    <row r="80" spans="2:15" s="19" customFormat="1" ht="12.75" customHeight="1" x14ac:dyDescent="0.2">
      <c r="B80" s="160" t="s">
        <v>65</v>
      </c>
      <c r="C80" s="229">
        <v>64.968900000000005</v>
      </c>
      <c r="D80" s="229">
        <v>65.603499999999997</v>
      </c>
      <c r="E80" s="229">
        <v>921.98760000000004</v>
      </c>
      <c r="F80" s="329">
        <v>1052.56</v>
      </c>
      <c r="G80" s="226">
        <v>6.1724652276354801</v>
      </c>
      <c r="H80" s="226">
        <v>6.2327563274302653</v>
      </c>
      <c r="I80" s="226">
        <v>87.594778444934263</v>
      </c>
      <c r="J80" s="226">
        <v>100.00000000000001</v>
      </c>
      <c r="K80" s="167"/>
      <c r="L80" s="229"/>
      <c r="M80" s="229"/>
      <c r="N80" s="229"/>
      <c r="O80" s="226"/>
    </row>
    <row r="81" spans="2:16" s="43" customFormat="1" ht="12.75" customHeight="1" x14ac:dyDescent="0.2">
      <c r="B81" s="160" t="s">
        <v>83</v>
      </c>
      <c r="C81" s="229">
        <v>93.703500000000005</v>
      </c>
      <c r="D81" s="229">
        <v>76.525700000000001</v>
      </c>
      <c r="E81" s="229">
        <v>972.79669999999999</v>
      </c>
      <c r="F81" s="329">
        <v>1143.0257999999999</v>
      </c>
      <c r="G81" s="226">
        <v>8.1978464528097277</v>
      </c>
      <c r="H81" s="226">
        <v>6.6950107337909612</v>
      </c>
      <c r="I81" s="226">
        <v>85.107151562108228</v>
      </c>
      <c r="J81" s="226">
        <v>100.00000874870892</v>
      </c>
      <c r="K81" s="167"/>
      <c r="L81" s="229"/>
      <c r="M81" s="229"/>
      <c r="N81" s="229"/>
      <c r="O81" s="226"/>
      <c r="P81" s="845"/>
    </row>
    <row r="82" spans="2:16" s="43" customFormat="1" ht="12.75" customHeight="1" x14ac:dyDescent="0.2">
      <c r="B82" s="160" t="s">
        <v>84</v>
      </c>
      <c r="C82" s="229">
        <v>223.0385</v>
      </c>
      <c r="D82" s="229">
        <v>80.721400000000003</v>
      </c>
      <c r="E82" s="229">
        <v>264.6327</v>
      </c>
      <c r="F82" s="329">
        <v>568.39260000000002</v>
      </c>
      <c r="G82" s="226">
        <v>39.240218820582811</v>
      </c>
      <c r="H82" s="226">
        <v>14.201697910915801</v>
      </c>
      <c r="I82" s="226">
        <v>46.558083268501385</v>
      </c>
      <c r="J82" s="226">
        <v>100</v>
      </c>
      <c r="K82" s="167"/>
      <c r="L82" s="229"/>
      <c r="M82" s="229"/>
      <c r="N82" s="229"/>
      <c r="O82" s="226"/>
      <c r="P82" s="845"/>
    </row>
    <row r="83" spans="2:16" s="19" customFormat="1" ht="12.75" customHeight="1" x14ac:dyDescent="0.2">
      <c r="B83" s="160" t="s">
        <v>81</v>
      </c>
      <c r="C83" s="229">
        <v>394.40550000000002</v>
      </c>
      <c r="D83" s="229">
        <v>265.48070000000001</v>
      </c>
      <c r="E83" s="229">
        <v>1719.742</v>
      </c>
      <c r="F83" s="329">
        <v>2379.6280999999999</v>
      </c>
      <c r="G83" s="226">
        <v>16.574249564459254</v>
      </c>
      <c r="H83" s="226">
        <v>11.156394564343898</v>
      </c>
      <c r="I83" s="226">
        <v>72.269360073534173</v>
      </c>
      <c r="J83" s="226">
        <v>100.00000420233732</v>
      </c>
      <c r="K83" s="167"/>
      <c r="L83" s="229"/>
      <c r="M83" s="229"/>
      <c r="N83" s="229"/>
      <c r="O83" s="226"/>
    </row>
    <row r="84" spans="2:16" s="19" customFormat="1" ht="12.75" customHeight="1" x14ac:dyDescent="0.2">
      <c r="B84" s="160" t="s">
        <v>5</v>
      </c>
      <c r="C84" s="229">
        <v>282.58519999999999</v>
      </c>
      <c r="D84" s="229">
        <v>169.57089999999999</v>
      </c>
      <c r="E84" s="229">
        <v>1621.6161</v>
      </c>
      <c r="F84" s="329">
        <v>2073.7721999999999</v>
      </c>
      <c r="G84" s="226">
        <v>13.626626878304183</v>
      </c>
      <c r="H84" s="226">
        <v>8.1769299443786547</v>
      </c>
      <c r="I84" s="226">
        <v>78.196443177317164</v>
      </c>
      <c r="J84" s="226">
        <v>100</v>
      </c>
      <c r="K84" s="167"/>
      <c r="L84" s="229"/>
      <c r="M84" s="229"/>
      <c r="N84" s="229"/>
      <c r="O84" s="226"/>
    </row>
    <row r="85" spans="2:16" s="51" customFormat="1" ht="15" customHeight="1" x14ac:dyDescent="0.25">
      <c r="B85" s="1039" t="s">
        <v>2</v>
      </c>
      <c r="C85" s="1046">
        <v>1246.904</v>
      </c>
      <c r="D85" s="1046">
        <v>928.92100000000005</v>
      </c>
      <c r="E85" s="1046">
        <v>11785.457899999999</v>
      </c>
      <c r="F85" s="1047">
        <v>13961.282899999998</v>
      </c>
      <c r="G85" s="1048">
        <v>8.9311563194525636</v>
      </c>
      <c r="H85" s="1048">
        <v>6.6535504412706956</v>
      </c>
      <c r="I85" s="1048">
        <v>84.41529323927675</v>
      </c>
      <c r="J85" s="1048">
        <v>100.00000000000001</v>
      </c>
      <c r="K85" s="114"/>
      <c r="L85" s="238"/>
      <c r="M85" s="238"/>
      <c r="N85" s="238"/>
      <c r="O85" s="225"/>
    </row>
    <row r="86" spans="2:16" s="83" customFormat="1" ht="12.75" customHeight="1" x14ac:dyDescent="0.25">
      <c r="B86" s="19" t="s">
        <v>418</v>
      </c>
    </row>
    <row r="87" spans="2:16" s="83" customFormat="1" ht="12.75" customHeight="1" x14ac:dyDescent="0.25">
      <c r="B87" s="996"/>
    </row>
    <row r="88" spans="2:16" s="83" customFormat="1" ht="12.75" customHeight="1" x14ac:dyDescent="0.25">
      <c r="B88" s="5" t="s">
        <v>274</v>
      </c>
    </row>
    <row r="89" spans="2:16" s="83" customFormat="1" ht="11.25" customHeight="1" x14ac:dyDescent="0.25">
      <c r="B89" s="151" t="s">
        <v>71</v>
      </c>
    </row>
    <row r="91" spans="2:16" s="3" customFormat="1" ht="12.75" customHeight="1" x14ac:dyDescent="0.25">
      <c r="B91" s="4" t="s">
        <v>363</v>
      </c>
    </row>
    <row r="92" spans="2:16" s="5" customFormat="1" ht="12.75" customHeight="1" x14ac:dyDescent="0.2">
      <c r="B92" s="5" t="s">
        <v>196</v>
      </c>
      <c r="K92" s="19"/>
    </row>
    <row r="93" spans="2:16" s="5" customFormat="1" ht="9" customHeight="1" x14ac:dyDescent="0.2">
      <c r="K93" s="19"/>
    </row>
    <row r="94" spans="2:16" s="84" customFormat="1" ht="12.75" customHeight="1" x14ac:dyDescent="0.25">
      <c r="B94" s="1026" t="s">
        <v>147</v>
      </c>
      <c r="C94" s="1138" t="s">
        <v>15</v>
      </c>
      <c r="D94" s="1139"/>
      <c r="E94" s="1139"/>
      <c r="F94" s="1139"/>
      <c r="G94" s="1139"/>
      <c r="H94" s="1139"/>
      <c r="I94" s="1139"/>
      <c r="J94" s="1139"/>
    </row>
    <row r="95" spans="2:16" s="27" customFormat="1" ht="61.5" customHeight="1" x14ac:dyDescent="0.25">
      <c r="B95" s="1044"/>
      <c r="C95" s="322" t="s">
        <v>16</v>
      </c>
      <c r="D95" s="322" t="s">
        <v>17</v>
      </c>
      <c r="E95" s="322" t="s">
        <v>18</v>
      </c>
      <c r="F95" s="323" t="s">
        <v>6</v>
      </c>
      <c r="G95" s="322" t="s">
        <v>16</v>
      </c>
      <c r="H95" s="322" t="s">
        <v>17</v>
      </c>
      <c r="I95" s="322" t="s">
        <v>18</v>
      </c>
      <c r="J95" s="322" t="s">
        <v>151</v>
      </c>
    </row>
    <row r="96" spans="2:16" s="103" customFormat="1" x14ac:dyDescent="0.25">
      <c r="B96" s="1045"/>
      <c r="C96" s="1140" t="s">
        <v>11</v>
      </c>
      <c r="D96" s="1141"/>
      <c r="E96" s="1141"/>
      <c r="F96" s="1142"/>
      <c r="G96" s="1143" t="s">
        <v>3</v>
      </c>
      <c r="H96" s="1143"/>
      <c r="I96" s="1143"/>
      <c r="J96" s="1143"/>
    </row>
    <row r="97" spans="2:16" s="19" customFormat="1" ht="12.75" customHeight="1" x14ac:dyDescent="0.2">
      <c r="B97" s="160" t="s">
        <v>66</v>
      </c>
      <c r="C97" s="229">
        <v>18.403099999999998</v>
      </c>
      <c r="D97" s="229">
        <v>3.7782</v>
      </c>
      <c r="E97" s="229">
        <v>38.719700000000003</v>
      </c>
      <c r="F97" s="329">
        <v>60.901000000000003</v>
      </c>
      <c r="G97" s="226">
        <v>30.218058816768195</v>
      </c>
      <c r="H97" s="226">
        <v>6.2038390174217168</v>
      </c>
      <c r="I97" s="226">
        <v>63.578102165810087</v>
      </c>
      <c r="J97" s="226">
        <v>100</v>
      </c>
      <c r="K97" s="167"/>
      <c r="L97" s="229"/>
      <c r="M97" s="229"/>
      <c r="N97" s="229"/>
      <c r="O97" s="226"/>
    </row>
    <row r="98" spans="2:16" s="19" customFormat="1" ht="12.75" customHeight="1" x14ac:dyDescent="0.2">
      <c r="B98" s="160" t="s">
        <v>79</v>
      </c>
      <c r="C98" s="229">
        <v>36.782299999999999</v>
      </c>
      <c r="D98" s="229">
        <v>43.224400000000003</v>
      </c>
      <c r="E98" s="229">
        <v>426.66090000000003</v>
      </c>
      <c r="F98" s="329">
        <v>506.66759999999999</v>
      </c>
      <c r="G98" s="226">
        <v>7.2596511006427091</v>
      </c>
      <c r="H98" s="226">
        <v>8.5311158637339357</v>
      </c>
      <c r="I98" s="226">
        <v>84.20923303562337</v>
      </c>
      <c r="J98" s="226">
        <v>100.00000000000001</v>
      </c>
      <c r="K98" s="167"/>
      <c r="L98" s="229"/>
      <c r="M98" s="229"/>
      <c r="N98" s="229"/>
      <c r="O98" s="226"/>
    </row>
    <row r="99" spans="2:16" s="19" customFormat="1" ht="12.75" customHeight="1" x14ac:dyDescent="0.2">
      <c r="B99" s="160" t="s">
        <v>80</v>
      </c>
      <c r="C99" s="229">
        <v>12.385999999999999</v>
      </c>
      <c r="D99" s="229">
        <v>13.2982</v>
      </c>
      <c r="E99" s="229">
        <v>3773.2683000000002</v>
      </c>
      <c r="F99" s="329">
        <v>3798.9524999999999</v>
      </c>
      <c r="G99" s="481">
        <v>0.32603724316110821</v>
      </c>
      <c r="H99" s="481">
        <v>0.35004912538390515</v>
      </c>
      <c r="I99" s="226">
        <v>99.323913631455</v>
      </c>
      <c r="J99" s="226">
        <v>100.00000000000001</v>
      </c>
      <c r="K99" s="167"/>
      <c r="L99" s="229"/>
      <c r="M99" s="229"/>
      <c r="N99" s="229"/>
      <c r="O99" s="226"/>
    </row>
    <row r="100" spans="2:16" s="19" customFormat="1" ht="12.75" customHeight="1" x14ac:dyDescent="0.2">
      <c r="B100" s="160" t="s">
        <v>64</v>
      </c>
      <c r="C100" s="229">
        <v>213.9881</v>
      </c>
      <c r="D100" s="229">
        <v>29.5962</v>
      </c>
      <c r="E100" s="229">
        <v>212.5401</v>
      </c>
      <c r="F100" s="329">
        <v>456.12439999999998</v>
      </c>
      <c r="G100" s="226">
        <v>46.914416330281831</v>
      </c>
      <c r="H100" s="226">
        <v>6.4886245945185133</v>
      </c>
      <c r="I100" s="226">
        <v>46.596959075199656</v>
      </c>
      <c r="J100" s="226">
        <v>100</v>
      </c>
      <c r="K100" s="167"/>
      <c r="L100" s="229"/>
      <c r="M100" s="229"/>
      <c r="N100" s="229"/>
      <c r="O100" s="226"/>
    </row>
    <row r="101" spans="2:16" s="19" customFormat="1" ht="12.75" customHeight="1" x14ac:dyDescent="0.2">
      <c r="B101" s="160" t="s">
        <v>10</v>
      </c>
      <c r="C101" s="229">
        <v>85.149500000000003</v>
      </c>
      <c r="D101" s="229">
        <v>84.731099999999998</v>
      </c>
      <c r="E101" s="229">
        <v>1388.9584</v>
      </c>
      <c r="F101" s="329">
        <v>1558.8389</v>
      </c>
      <c r="G101" s="226">
        <v>5.4623668937181389</v>
      </c>
      <c r="H101" s="226">
        <v>5.4355264036585185</v>
      </c>
      <c r="I101" s="226">
        <v>89.102113117654426</v>
      </c>
      <c r="J101" s="226">
        <v>100.00000641503108</v>
      </c>
      <c r="K101" s="167"/>
      <c r="L101" s="229"/>
      <c r="M101" s="229"/>
      <c r="N101" s="229"/>
      <c r="O101" s="226"/>
    </row>
    <row r="102" spans="2:16" s="19" customFormat="1" ht="12.75" customHeight="1" x14ac:dyDescent="0.2">
      <c r="B102" s="160" t="s">
        <v>65</v>
      </c>
      <c r="C102" s="229">
        <v>47.547199999999997</v>
      </c>
      <c r="D102" s="229">
        <v>66.556700000000006</v>
      </c>
      <c r="E102" s="229">
        <v>907.30119999999999</v>
      </c>
      <c r="F102" s="329">
        <v>1021.4050999999999</v>
      </c>
      <c r="G102" s="226">
        <v>4.6550775984964234</v>
      </c>
      <c r="H102" s="226">
        <v>6.5161902951140558</v>
      </c>
      <c r="I102" s="226">
        <v>88.828732106389523</v>
      </c>
      <c r="J102" s="226">
        <v>100</v>
      </c>
      <c r="K102" s="167"/>
      <c r="L102" s="229"/>
      <c r="M102" s="229"/>
      <c r="N102" s="229"/>
      <c r="O102" s="226"/>
    </row>
    <row r="103" spans="2:16" s="43" customFormat="1" ht="12.75" customHeight="1" x14ac:dyDescent="0.2">
      <c r="B103" s="160" t="s">
        <v>83</v>
      </c>
      <c r="C103" s="229">
        <v>91.981700000000004</v>
      </c>
      <c r="D103" s="229">
        <v>83.6798</v>
      </c>
      <c r="E103" s="229">
        <v>869.43010000000004</v>
      </c>
      <c r="F103" s="329">
        <v>1045.0916999999999</v>
      </c>
      <c r="G103" s="226">
        <v>8.8013042300498618</v>
      </c>
      <c r="H103" s="226">
        <v>8.0069337456225131</v>
      </c>
      <c r="I103" s="226">
        <v>83.191752455789299</v>
      </c>
      <c r="J103" s="226">
        <v>99.999990431461669</v>
      </c>
      <c r="K103" s="167"/>
      <c r="L103" s="229"/>
      <c r="M103" s="229"/>
      <c r="N103" s="229"/>
      <c r="O103" s="226"/>
      <c r="P103" s="845"/>
    </row>
    <row r="104" spans="2:16" s="43" customFormat="1" ht="12.75" customHeight="1" x14ac:dyDescent="0.2">
      <c r="B104" s="160" t="s">
        <v>84</v>
      </c>
      <c r="C104" s="229">
        <v>113.0985</v>
      </c>
      <c r="D104" s="229">
        <v>83.131500000000003</v>
      </c>
      <c r="E104" s="229">
        <v>145.98650000000001</v>
      </c>
      <c r="F104" s="329">
        <v>342.2165</v>
      </c>
      <c r="G104" s="226">
        <v>33.048815588961958</v>
      </c>
      <c r="H104" s="226">
        <v>24.292078260399482</v>
      </c>
      <c r="I104" s="226">
        <v>42.659106150638564</v>
      </c>
      <c r="J104" s="226">
        <v>100</v>
      </c>
      <c r="K104" s="167"/>
      <c r="L104" s="229"/>
      <c r="M104" s="229"/>
      <c r="N104" s="229"/>
      <c r="O104" s="226"/>
      <c r="P104" s="845"/>
    </row>
    <row r="105" spans="2:16" s="19" customFormat="1" ht="12.75" customHeight="1" x14ac:dyDescent="0.2">
      <c r="B105" s="160" t="s">
        <v>81</v>
      </c>
      <c r="C105" s="229">
        <v>476.38389999999998</v>
      </c>
      <c r="D105" s="229">
        <v>216.10079999999999</v>
      </c>
      <c r="E105" s="229">
        <v>1159.3325</v>
      </c>
      <c r="F105" s="329">
        <v>1851.8172</v>
      </c>
      <c r="G105" s="226">
        <v>25.725211970166384</v>
      </c>
      <c r="H105" s="226">
        <v>11.66966156270716</v>
      </c>
      <c r="I105" s="226">
        <v>62.605126467126453</v>
      </c>
      <c r="J105" s="226">
        <v>100</v>
      </c>
      <c r="K105" s="167"/>
      <c r="L105" s="229"/>
      <c r="M105" s="229"/>
      <c r="N105" s="229"/>
      <c r="O105" s="226"/>
    </row>
    <row r="106" spans="2:16" s="19" customFormat="1" ht="12.75" customHeight="1" x14ac:dyDescent="0.2">
      <c r="B106" s="160" t="s">
        <v>5</v>
      </c>
      <c r="C106" s="229">
        <v>500.78129999999999</v>
      </c>
      <c r="D106" s="229">
        <v>130.298</v>
      </c>
      <c r="E106" s="229">
        <v>1545.62</v>
      </c>
      <c r="F106" s="329">
        <v>2176.6994</v>
      </c>
      <c r="G106" s="226">
        <v>23.006451878472514</v>
      </c>
      <c r="H106" s="226">
        <v>5.9860355545648609</v>
      </c>
      <c r="I106" s="226">
        <v>71.007507972851002</v>
      </c>
      <c r="J106" s="226">
        <v>99.99999540588837</v>
      </c>
      <c r="K106" s="167"/>
      <c r="L106" s="229"/>
      <c r="M106" s="229"/>
      <c r="N106" s="229"/>
      <c r="O106" s="226"/>
    </row>
    <row r="107" spans="2:16" s="51" customFormat="1" ht="15" customHeight="1" x14ac:dyDescent="0.25">
      <c r="B107" s="1039" t="s">
        <v>2</v>
      </c>
      <c r="C107" s="1046">
        <v>1596.5016000000001</v>
      </c>
      <c r="D107" s="1046">
        <v>754.39490000000001</v>
      </c>
      <c r="E107" s="1046">
        <v>10467.8177</v>
      </c>
      <c r="F107" s="1047">
        <v>12818.714299999998</v>
      </c>
      <c r="G107" s="1048">
        <v>12.454459648890063</v>
      </c>
      <c r="H107" s="1048">
        <v>5.8851058097144753</v>
      </c>
      <c r="I107" s="1048">
        <v>81.660433761286043</v>
      </c>
      <c r="J107" s="1048">
        <v>99.999999219890583</v>
      </c>
      <c r="K107" s="114"/>
      <c r="L107" s="238"/>
      <c r="M107" s="238"/>
      <c r="N107" s="238"/>
      <c r="O107" s="225"/>
    </row>
    <row r="108" spans="2:16" s="83" customFormat="1" ht="12.75" customHeight="1" x14ac:dyDescent="0.25">
      <c r="B108" s="19" t="s">
        <v>418</v>
      </c>
    </row>
    <row r="109" spans="2:16" s="83" customFormat="1" ht="12.75" customHeight="1" x14ac:dyDescent="0.25">
      <c r="B109" s="996"/>
    </row>
    <row r="110" spans="2:16" s="83" customFormat="1" ht="12.75" customHeight="1" x14ac:dyDescent="0.25">
      <c r="B110" s="5" t="s">
        <v>274</v>
      </c>
    </row>
    <row r="111" spans="2:16" s="83" customFormat="1" ht="11.25" customHeight="1" x14ac:dyDescent="0.25">
      <c r="B111" s="151" t="s">
        <v>71</v>
      </c>
    </row>
    <row r="113" spans="2:16" s="3" customFormat="1" ht="12.75" customHeight="1" x14ac:dyDescent="0.25">
      <c r="B113" s="4" t="s">
        <v>255</v>
      </c>
    </row>
    <row r="114" spans="2:16" s="5" customFormat="1" ht="12.75" customHeight="1" x14ac:dyDescent="0.2">
      <c r="B114" s="5" t="s">
        <v>196</v>
      </c>
      <c r="K114" s="19"/>
    </row>
    <row r="115" spans="2:16" s="5" customFormat="1" ht="9" customHeight="1" x14ac:dyDescent="0.2">
      <c r="K115" s="19"/>
    </row>
    <row r="116" spans="2:16" s="84" customFormat="1" ht="12.75" customHeight="1" x14ac:dyDescent="0.25">
      <c r="B116" s="1026" t="s">
        <v>147</v>
      </c>
      <c r="C116" s="1138" t="s">
        <v>15</v>
      </c>
      <c r="D116" s="1139"/>
      <c r="E116" s="1139"/>
      <c r="F116" s="1139"/>
      <c r="G116" s="1139"/>
      <c r="H116" s="1139"/>
      <c r="I116" s="1139"/>
      <c r="J116" s="1139"/>
    </row>
    <row r="117" spans="2:16" s="27" customFormat="1" ht="61.5" customHeight="1" x14ac:dyDescent="0.25">
      <c r="B117" s="1044"/>
      <c r="C117" s="322" t="s">
        <v>16</v>
      </c>
      <c r="D117" s="322" t="s">
        <v>17</v>
      </c>
      <c r="E117" s="322" t="s">
        <v>18</v>
      </c>
      <c r="F117" s="323" t="s">
        <v>6</v>
      </c>
      <c r="G117" s="322" t="s">
        <v>16</v>
      </c>
      <c r="H117" s="322" t="s">
        <v>17</v>
      </c>
      <c r="I117" s="322" t="s">
        <v>18</v>
      </c>
      <c r="J117" s="322" t="s">
        <v>151</v>
      </c>
    </row>
    <row r="118" spans="2:16" s="103" customFormat="1" x14ac:dyDescent="0.25">
      <c r="B118" s="1045"/>
      <c r="C118" s="1140" t="s">
        <v>11</v>
      </c>
      <c r="D118" s="1141"/>
      <c r="E118" s="1141"/>
      <c r="F118" s="1142"/>
      <c r="G118" s="1143" t="s">
        <v>3</v>
      </c>
      <c r="H118" s="1143"/>
      <c r="I118" s="1143"/>
      <c r="J118" s="1143"/>
    </row>
    <row r="119" spans="2:16" s="19" customFormat="1" ht="12.75" customHeight="1" x14ac:dyDescent="0.2">
      <c r="B119" s="160" t="s">
        <v>66</v>
      </c>
      <c r="C119" s="229">
        <v>7.9958999999999998</v>
      </c>
      <c r="D119" s="229">
        <v>3.6829999999999998</v>
      </c>
      <c r="E119" s="229">
        <v>112.6926</v>
      </c>
      <c r="F119" s="329">
        <v>124.3715</v>
      </c>
      <c r="G119" s="226">
        <v>6.4290452394640258</v>
      </c>
      <c r="H119" s="226">
        <v>2.9612893629167449</v>
      </c>
      <c r="I119" s="226">
        <v>90.609665397619239</v>
      </c>
      <c r="J119" s="226">
        <v>100.00000000000001</v>
      </c>
      <c r="K119" s="167"/>
      <c r="L119" s="229"/>
      <c r="M119" s="229"/>
      <c r="N119" s="229"/>
      <c r="O119" s="226"/>
    </row>
    <row r="120" spans="2:16" s="19" customFormat="1" ht="12.75" customHeight="1" x14ac:dyDescent="0.2">
      <c r="B120" s="160" t="s">
        <v>79</v>
      </c>
      <c r="C120" s="229">
        <v>28.934000000000001</v>
      </c>
      <c r="D120" s="229">
        <v>25.9816</v>
      </c>
      <c r="E120" s="229">
        <v>515.3972</v>
      </c>
      <c r="F120" s="329">
        <v>570.31280000000004</v>
      </c>
      <c r="G120" s="226">
        <v>5.0733562353852131</v>
      </c>
      <c r="H120" s="226">
        <v>4.5556754118090979</v>
      </c>
      <c r="I120" s="226">
        <v>90.37096835280569</v>
      </c>
      <c r="J120" s="226">
        <v>100</v>
      </c>
      <c r="K120" s="167"/>
      <c r="L120" s="229"/>
      <c r="M120" s="229"/>
      <c r="N120" s="229"/>
      <c r="O120" s="226"/>
    </row>
    <row r="121" spans="2:16" s="19" customFormat="1" ht="12.75" customHeight="1" x14ac:dyDescent="0.2">
      <c r="B121" s="160" t="s">
        <v>80</v>
      </c>
      <c r="C121" s="229">
        <v>7.8598999999999997</v>
      </c>
      <c r="D121" s="229">
        <v>20.257300000000001</v>
      </c>
      <c r="E121" s="229">
        <v>4599.7428</v>
      </c>
      <c r="F121" s="329">
        <v>4627.8599999999997</v>
      </c>
      <c r="G121" s="481">
        <v>0.16983875916730412</v>
      </c>
      <c r="H121" s="481">
        <v>0.437724996002472</v>
      </c>
      <c r="I121" s="226">
        <v>99.392436244830236</v>
      </c>
      <c r="J121" s="226">
        <v>100.00000000000001</v>
      </c>
      <c r="K121" s="167"/>
      <c r="L121" s="229"/>
      <c r="M121" s="229"/>
      <c r="N121" s="229"/>
      <c r="O121" s="226"/>
    </row>
    <row r="122" spans="2:16" s="19" customFormat="1" ht="12.75" customHeight="1" x14ac:dyDescent="0.2">
      <c r="B122" s="160" t="s">
        <v>64</v>
      </c>
      <c r="C122" s="229">
        <v>57.205199999999998</v>
      </c>
      <c r="D122" s="229">
        <v>11.211499999999999</v>
      </c>
      <c r="E122" s="229">
        <v>190.2287</v>
      </c>
      <c r="F122" s="329">
        <v>258.6454</v>
      </c>
      <c r="G122" s="226">
        <v>22.117230772323804</v>
      </c>
      <c r="H122" s="226">
        <v>4.3346991672768969</v>
      </c>
      <c r="I122" s="226">
        <v>73.548070060399297</v>
      </c>
      <c r="J122" s="226">
        <v>100</v>
      </c>
      <c r="K122" s="167"/>
      <c r="L122" s="229"/>
      <c r="M122" s="229"/>
      <c r="N122" s="229"/>
      <c r="O122" s="226"/>
    </row>
    <row r="123" spans="2:16" s="19" customFormat="1" ht="12.75" customHeight="1" x14ac:dyDescent="0.2">
      <c r="B123" s="160" t="s">
        <v>10</v>
      </c>
      <c r="C123" s="229">
        <v>101.01949999999999</v>
      </c>
      <c r="D123" s="229">
        <v>107.5429</v>
      </c>
      <c r="E123" s="229">
        <v>1101.9665</v>
      </c>
      <c r="F123" s="329">
        <v>1310.5289</v>
      </c>
      <c r="G123" s="226">
        <v>7.7083000611432517</v>
      </c>
      <c r="H123" s="226">
        <v>8.206068557511399</v>
      </c>
      <c r="I123" s="226">
        <v>84.085631381345337</v>
      </c>
      <c r="J123" s="226">
        <v>99.999999999999986</v>
      </c>
      <c r="K123" s="167"/>
      <c r="L123" s="229"/>
      <c r="M123" s="229"/>
      <c r="N123" s="229"/>
      <c r="O123" s="226"/>
    </row>
    <row r="124" spans="2:16" s="19" customFormat="1" ht="12.75" customHeight="1" x14ac:dyDescent="0.2">
      <c r="B124" s="160" t="s">
        <v>65</v>
      </c>
      <c r="C124" s="229">
        <v>38.47</v>
      </c>
      <c r="D124" s="229">
        <v>34.0381</v>
      </c>
      <c r="E124" s="229">
        <v>514.4008</v>
      </c>
      <c r="F124" s="329">
        <v>586.90890000000002</v>
      </c>
      <c r="G124" s="226">
        <v>6.5546799511815204</v>
      </c>
      <c r="H124" s="226">
        <v>5.7995542408711129</v>
      </c>
      <c r="I124" s="226">
        <v>87.64576580794737</v>
      </c>
      <c r="J124" s="226">
        <v>100</v>
      </c>
      <c r="K124" s="167"/>
      <c r="L124" s="229"/>
      <c r="M124" s="229"/>
      <c r="N124" s="229"/>
      <c r="O124" s="226"/>
    </row>
    <row r="125" spans="2:16" s="43" customFormat="1" ht="12.75" customHeight="1" x14ac:dyDescent="0.2">
      <c r="B125" s="160" t="s">
        <v>83</v>
      </c>
      <c r="C125" s="229">
        <v>87.9178</v>
      </c>
      <c r="D125" s="229">
        <v>59.466299999999997</v>
      </c>
      <c r="E125" s="229">
        <v>993.04070000000002</v>
      </c>
      <c r="F125" s="329">
        <v>1140.4248</v>
      </c>
      <c r="G125" s="226">
        <v>7.7092150223320299</v>
      </c>
      <c r="H125" s="226">
        <v>5.2143990555098414</v>
      </c>
      <c r="I125" s="226">
        <v>87.076385922158138</v>
      </c>
      <c r="J125" s="226">
        <v>100.00000000000001</v>
      </c>
      <c r="K125" s="167"/>
      <c r="L125" s="229"/>
      <c r="M125" s="229"/>
      <c r="N125" s="229"/>
      <c r="O125" s="226"/>
      <c r="P125" s="845"/>
    </row>
    <row r="126" spans="2:16" s="43" customFormat="1" ht="12.75" customHeight="1" x14ac:dyDescent="0.2">
      <c r="B126" s="160" t="s">
        <v>84</v>
      </c>
      <c r="C126" s="229">
        <v>137.6995</v>
      </c>
      <c r="D126" s="229">
        <v>69.278599999999997</v>
      </c>
      <c r="E126" s="229">
        <v>242.92330000000001</v>
      </c>
      <c r="F126" s="329">
        <v>449.90139999999997</v>
      </c>
      <c r="G126" s="226">
        <v>30.60659513395602</v>
      </c>
      <c r="H126" s="226">
        <v>15.398618452843223</v>
      </c>
      <c r="I126" s="226">
        <v>53.994786413200764</v>
      </c>
      <c r="J126" s="226">
        <v>100</v>
      </c>
      <c r="K126" s="167"/>
      <c r="L126" s="229"/>
      <c r="M126" s="229"/>
      <c r="N126" s="229"/>
      <c r="O126" s="226"/>
      <c r="P126" s="845"/>
    </row>
    <row r="127" spans="2:16" s="19" customFormat="1" ht="12.75" customHeight="1" x14ac:dyDescent="0.2">
      <c r="B127" s="160" t="s">
        <v>81</v>
      </c>
      <c r="C127" s="229">
        <v>480.4676</v>
      </c>
      <c r="D127" s="229">
        <v>155.2062</v>
      </c>
      <c r="E127" s="229">
        <v>442.12279999999998</v>
      </c>
      <c r="F127" s="329">
        <v>1077.7966000000001</v>
      </c>
      <c r="G127" s="226">
        <v>44.57868952267988</v>
      </c>
      <c r="H127" s="226">
        <v>14.400323771665263</v>
      </c>
      <c r="I127" s="226">
        <v>41.020986705654849</v>
      </c>
      <c r="J127" s="226">
        <v>100</v>
      </c>
      <c r="K127" s="167"/>
      <c r="L127" s="229"/>
      <c r="M127" s="229"/>
      <c r="N127" s="229"/>
      <c r="O127" s="226"/>
    </row>
    <row r="128" spans="2:16" s="19" customFormat="1" ht="12.75" customHeight="1" x14ac:dyDescent="0.2">
      <c r="B128" s="160" t="s">
        <v>5</v>
      </c>
      <c r="C128" s="229">
        <v>288.57749999999999</v>
      </c>
      <c r="D128" s="229">
        <v>150.7518</v>
      </c>
      <c r="E128" s="229">
        <v>1392.6012000000001</v>
      </c>
      <c r="F128" s="329">
        <v>1831.9304999999999</v>
      </c>
      <c r="G128" s="226">
        <v>15.752644546286009</v>
      </c>
      <c r="H128" s="226">
        <v>8.2291222292548767</v>
      </c>
      <c r="I128" s="226">
        <v>76.018233224459109</v>
      </c>
      <c r="J128" s="226">
        <v>100</v>
      </c>
      <c r="K128" s="167"/>
      <c r="L128" s="229"/>
      <c r="M128" s="229"/>
      <c r="N128" s="229"/>
      <c r="O128" s="226"/>
    </row>
    <row r="129" spans="2:15" s="51" customFormat="1" ht="15" customHeight="1" x14ac:dyDescent="0.25">
      <c r="B129" s="1039" t="s">
        <v>2</v>
      </c>
      <c r="C129" s="1046">
        <v>1236.1469</v>
      </c>
      <c r="D129" s="1046">
        <v>637.41729999999995</v>
      </c>
      <c r="E129" s="1046">
        <v>10105.116600000001</v>
      </c>
      <c r="F129" s="1047">
        <v>11978.680800000002</v>
      </c>
      <c r="G129" s="1048">
        <v>10.319557893219759</v>
      </c>
      <c r="H129" s="1048">
        <v>5.321264592007493</v>
      </c>
      <c r="I129" s="1048">
        <v>84.359177514772739</v>
      </c>
      <c r="J129" s="1048">
        <v>99.999999999999986</v>
      </c>
      <c r="K129" s="114"/>
      <c r="L129" s="238"/>
      <c r="M129" s="238"/>
      <c r="N129" s="238"/>
      <c r="O129" s="225"/>
    </row>
    <row r="130" spans="2:15" s="83" customFormat="1" ht="12.75" customHeight="1" x14ac:dyDescent="0.25">
      <c r="B130" s="19" t="s">
        <v>418</v>
      </c>
    </row>
    <row r="131" spans="2:15" s="83" customFormat="1" ht="12.75" customHeight="1" x14ac:dyDescent="0.25">
      <c r="B131" s="5" t="s">
        <v>274</v>
      </c>
    </row>
    <row r="132" spans="2:15" s="83" customFormat="1" ht="11.25" customHeight="1" x14ac:dyDescent="0.25">
      <c r="B132" s="151" t="s">
        <v>71</v>
      </c>
    </row>
    <row r="133" spans="2:15" s="83" customFormat="1" ht="11.25" customHeight="1" x14ac:dyDescent="0.25">
      <c r="B133" s="151"/>
    </row>
    <row r="134" spans="2:15" s="83" customFormat="1" ht="11.25" customHeight="1" x14ac:dyDescent="0.25">
      <c r="B134" s="151"/>
    </row>
    <row r="135" spans="2:15" s="3" customFormat="1" ht="12.75" customHeight="1" x14ac:dyDescent="0.25">
      <c r="B135" s="4" t="s">
        <v>256</v>
      </c>
    </row>
    <row r="136" spans="2:15" s="5" customFormat="1" ht="12.75" customHeight="1" x14ac:dyDescent="0.2">
      <c r="B136" s="5" t="s">
        <v>196</v>
      </c>
      <c r="K136" s="19"/>
    </row>
    <row r="137" spans="2:15" s="5" customFormat="1" ht="12.75" customHeight="1" x14ac:dyDescent="0.2">
      <c r="K137" s="19"/>
    </row>
    <row r="138" spans="2:15" s="84" customFormat="1" ht="12.75" customHeight="1" x14ac:dyDescent="0.25">
      <c r="B138" s="1026" t="s">
        <v>147</v>
      </c>
      <c r="C138" s="1138" t="s">
        <v>15</v>
      </c>
      <c r="D138" s="1139"/>
      <c r="E138" s="1139"/>
      <c r="F138" s="1139"/>
      <c r="G138" s="1139"/>
      <c r="H138" s="1139"/>
      <c r="I138" s="1139"/>
      <c r="J138" s="1139"/>
    </row>
    <row r="139" spans="2:15" s="27" customFormat="1" ht="60" customHeight="1" x14ac:dyDescent="0.25">
      <c r="B139" s="1044"/>
      <c r="C139" s="322" t="s">
        <v>16</v>
      </c>
      <c r="D139" s="322" t="s">
        <v>17</v>
      </c>
      <c r="E139" s="322" t="s">
        <v>18</v>
      </c>
      <c r="F139" s="323" t="s">
        <v>6</v>
      </c>
      <c r="G139" s="1051" t="s">
        <v>16</v>
      </c>
      <c r="H139" s="322" t="s">
        <v>17</v>
      </c>
      <c r="I139" s="322" t="s">
        <v>18</v>
      </c>
      <c r="J139" s="322" t="s">
        <v>151</v>
      </c>
    </row>
    <row r="140" spans="2:15" s="103" customFormat="1" x14ac:dyDescent="0.25">
      <c r="B140" s="1045"/>
      <c r="C140" s="1140" t="s">
        <v>11</v>
      </c>
      <c r="D140" s="1141"/>
      <c r="E140" s="1141"/>
      <c r="F140" s="1142"/>
      <c r="G140" s="1143" t="s">
        <v>3</v>
      </c>
      <c r="H140" s="1143"/>
      <c r="I140" s="1143"/>
      <c r="J140" s="1143"/>
    </row>
    <row r="141" spans="2:15" s="19" customFormat="1" ht="12.75" customHeight="1" x14ac:dyDescent="0.2">
      <c r="B141" s="160" t="s">
        <v>66</v>
      </c>
      <c r="C141" s="229">
        <v>16.919799999999999</v>
      </c>
      <c r="D141" s="229">
        <v>3.9927000000000001</v>
      </c>
      <c r="E141" s="229">
        <v>378.0487</v>
      </c>
      <c r="F141" s="329">
        <v>398.96120000000002</v>
      </c>
      <c r="G141" s="226">
        <v>4.2409637829443056</v>
      </c>
      <c r="H141" s="226">
        <v>1.0007740101042408</v>
      </c>
      <c r="I141" s="226">
        <v>94.758262206951457</v>
      </c>
      <c r="J141" s="226">
        <v>100</v>
      </c>
      <c r="K141" s="167"/>
      <c r="L141" s="229"/>
      <c r="M141" s="229"/>
      <c r="N141" s="229"/>
      <c r="O141" s="226"/>
    </row>
    <row r="142" spans="2:15" s="19" customFormat="1" ht="12.75" customHeight="1" x14ac:dyDescent="0.2">
      <c r="B142" s="160" t="s">
        <v>79</v>
      </c>
      <c r="C142" s="229">
        <v>29.0852</v>
      </c>
      <c r="D142" s="229">
        <v>29.2607</v>
      </c>
      <c r="E142" s="229">
        <v>628.66139999999996</v>
      </c>
      <c r="F142" s="329">
        <v>687.00729999999999</v>
      </c>
      <c r="G142" s="226">
        <v>4.2336085802872834</v>
      </c>
      <c r="H142" s="226">
        <v>4.25915416037064</v>
      </c>
      <c r="I142" s="226">
        <v>91.507237259342077</v>
      </c>
      <c r="J142" s="226">
        <v>100</v>
      </c>
      <c r="K142" s="167"/>
      <c r="L142" s="229"/>
      <c r="M142" s="229"/>
      <c r="N142" s="229"/>
      <c r="O142" s="226"/>
    </row>
    <row r="143" spans="2:15" s="19" customFormat="1" ht="12.75" customHeight="1" x14ac:dyDescent="0.2">
      <c r="B143" s="160" t="s">
        <v>80</v>
      </c>
      <c r="C143" s="229">
        <v>4.2926000000000002</v>
      </c>
      <c r="D143" s="229">
        <v>11.1754</v>
      </c>
      <c r="E143" s="229">
        <v>3550.1435000000001</v>
      </c>
      <c r="F143" s="329">
        <v>3565.6115</v>
      </c>
      <c r="G143" s="481">
        <v>0.12038888701138641</v>
      </c>
      <c r="H143" s="481">
        <v>0.31342169498836314</v>
      </c>
      <c r="I143" s="226">
        <v>99.566189418000263</v>
      </c>
      <c r="J143" s="226">
        <v>100.00000000000001</v>
      </c>
      <c r="K143" s="167"/>
      <c r="L143" s="229"/>
      <c r="M143" s="229"/>
      <c r="N143" s="229"/>
      <c r="O143" s="226"/>
    </row>
    <row r="144" spans="2:15" s="19" customFormat="1" ht="12.75" customHeight="1" x14ac:dyDescent="0.2">
      <c r="B144" s="160" t="s">
        <v>64</v>
      </c>
      <c r="C144" s="229">
        <v>24.566199999999998</v>
      </c>
      <c r="D144" s="229">
        <v>10.2646</v>
      </c>
      <c r="E144" s="229">
        <v>66.027699999999996</v>
      </c>
      <c r="F144" s="329">
        <v>100.85849999999999</v>
      </c>
      <c r="G144" s="226">
        <v>24.357094345047766</v>
      </c>
      <c r="H144" s="226">
        <v>10.177228493384296</v>
      </c>
      <c r="I144" s="226">
        <v>65.465677161567939</v>
      </c>
      <c r="J144" s="226">
        <v>100</v>
      </c>
      <c r="K144" s="167"/>
      <c r="L144" s="229"/>
      <c r="M144" s="229"/>
      <c r="N144" s="229"/>
      <c r="O144" s="226"/>
    </row>
    <row r="145" spans="2:16" s="19" customFormat="1" ht="12.75" customHeight="1" x14ac:dyDescent="0.2">
      <c r="B145" s="160" t="s">
        <v>10</v>
      </c>
      <c r="C145" s="229">
        <v>82.991600000000005</v>
      </c>
      <c r="D145" s="229">
        <v>65.832999999999998</v>
      </c>
      <c r="E145" s="229">
        <v>1299.1608000000001</v>
      </c>
      <c r="F145" s="329">
        <v>1447.9854</v>
      </c>
      <c r="G145" s="226">
        <v>5.7315218786045765</v>
      </c>
      <c r="H145" s="226">
        <v>4.5465237425736476</v>
      </c>
      <c r="I145" s="226">
        <v>89.721954378821792</v>
      </c>
      <c r="J145" s="226">
        <v>100.00000000000001</v>
      </c>
      <c r="K145" s="167"/>
      <c r="L145" s="229"/>
      <c r="M145" s="229"/>
      <c r="N145" s="229"/>
      <c r="O145" s="226"/>
    </row>
    <row r="146" spans="2:16" s="19" customFormat="1" ht="12.75" customHeight="1" x14ac:dyDescent="0.2">
      <c r="B146" s="160" t="s">
        <v>65</v>
      </c>
      <c r="C146" s="229">
        <v>56.775799999999997</v>
      </c>
      <c r="D146" s="229">
        <v>46.3947</v>
      </c>
      <c r="E146" s="229">
        <v>334.43239999999997</v>
      </c>
      <c r="F146" s="329">
        <v>437.60289999999998</v>
      </c>
      <c r="G146" s="226">
        <v>12.974274165002106</v>
      </c>
      <c r="H146" s="226">
        <v>10.602009264563833</v>
      </c>
      <c r="I146" s="226">
        <v>76.423716570434067</v>
      </c>
      <c r="J146" s="226">
        <v>100</v>
      </c>
      <c r="K146" s="167"/>
      <c r="L146" s="229"/>
      <c r="M146" s="229"/>
      <c r="N146" s="229"/>
      <c r="O146" s="226"/>
    </row>
    <row r="147" spans="2:16" s="43" customFormat="1" ht="12.75" customHeight="1" x14ac:dyDescent="0.2">
      <c r="B147" s="160" t="s">
        <v>83</v>
      </c>
      <c r="C147" s="229">
        <v>54.574199999999998</v>
      </c>
      <c r="D147" s="229">
        <v>95.519900000000007</v>
      </c>
      <c r="E147" s="229">
        <v>662.9393</v>
      </c>
      <c r="F147" s="329">
        <v>813.03340000000003</v>
      </c>
      <c r="G147" s="226">
        <v>6.712417964624823</v>
      </c>
      <c r="H147" s="226">
        <v>11.748582530557787</v>
      </c>
      <c r="I147" s="226">
        <v>81.538999504817383</v>
      </c>
      <c r="J147" s="226">
        <v>100</v>
      </c>
      <c r="K147" s="167"/>
      <c r="L147" s="229"/>
      <c r="M147" s="229"/>
      <c r="N147" s="229"/>
      <c r="O147" s="226"/>
      <c r="P147" s="845"/>
    </row>
    <row r="148" spans="2:16" s="43" customFormat="1" ht="12.75" customHeight="1" x14ac:dyDescent="0.2">
      <c r="B148" s="160" t="s">
        <v>84</v>
      </c>
      <c r="C148" s="229">
        <v>206.96520000000001</v>
      </c>
      <c r="D148" s="229">
        <v>9.9582999999999995</v>
      </c>
      <c r="E148" s="229">
        <v>156.43039999999999</v>
      </c>
      <c r="F148" s="329">
        <v>373.35390000000001</v>
      </c>
      <c r="G148" s="226">
        <v>55.434053320455469</v>
      </c>
      <c r="H148" s="226">
        <v>2.6672548485498608</v>
      </c>
      <c r="I148" s="226">
        <v>41.898691830994665</v>
      </c>
      <c r="J148" s="226">
        <v>100</v>
      </c>
      <c r="K148" s="167"/>
      <c r="L148" s="229"/>
      <c r="M148" s="229"/>
      <c r="N148" s="229"/>
      <c r="O148" s="226"/>
      <c r="P148" s="845"/>
    </row>
    <row r="149" spans="2:16" s="19" customFormat="1" ht="12.75" customHeight="1" x14ac:dyDescent="0.2">
      <c r="B149" s="160" t="s">
        <v>81</v>
      </c>
      <c r="C149" s="229">
        <v>280.846</v>
      </c>
      <c r="D149" s="229">
        <v>170.54140000000001</v>
      </c>
      <c r="E149" s="229">
        <v>934.41459999999995</v>
      </c>
      <c r="F149" s="329">
        <v>1385.8019999999999</v>
      </c>
      <c r="G149" s="226">
        <v>20.265954299387648</v>
      </c>
      <c r="H149" s="226">
        <v>12.306332362054608</v>
      </c>
      <c r="I149" s="226">
        <v>67.427713338557737</v>
      </c>
      <c r="J149" s="226">
        <v>100</v>
      </c>
      <c r="K149" s="167"/>
      <c r="L149" s="229"/>
      <c r="M149" s="229"/>
      <c r="N149" s="229"/>
      <c r="O149" s="226"/>
    </row>
    <row r="150" spans="2:16" s="19" customFormat="1" ht="12.75" customHeight="1" x14ac:dyDescent="0.2">
      <c r="B150" s="160" t="s">
        <v>5</v>
      </c>
      <c r="C150" s="229">
        <v>20.201000000000001</v>
      </c>
      <c r="D150" s="229">
        <v>28.505800000000001</v>
      </c>
      <c r="E150" s="229">
        <v>400.18130000000002</v>
      </c>
      <c r="F150" s="329">
        <v>448.88810000000001</v>
      </c>
      <c r="G150" s="226">
        <v>4.5002306810984747</v>
      </c>
      <c r="H150" s="226">
        <v>6.3503131404018056</v>
      </c>
      <c r="I150" s="226">
        <v>89.149456178499733</v>
      </c>
      <c r="J150" s="226">
        <v>100.00000000000001</v>
      </c>
      <c r="K150" s="167"/>
      <c r="L150" s="229"/>
      <c r="M150" s="229"/>
      <c r="N150" s="229"/>
      <c r="O150" s="226"/>
    </row>
    <row r="151" spans="2:16" s="51" customFormat="1" ht="15" customHeight="1" x14ac:dyDescent="0.25">
      <c r="B151" s="1039" t="s">
        <v>2</v>
      </c>
      <c r="C151" s="1048">
        <v>777.21760000000006</v>
      </c>
      <c r="D151" s="1048">
        <v>471.44650000000007</v>
      </c>
      <c r="E151" s="1048">
        <v>8410.4400999999998</v>
      </c>
      <c r="F151" s="1047">
        <v>9659.1041999999998</v>
      </c>
      <c r="G151" s="1048">
        <v>8.0464770221652664</v>
      </c>
      <c r="H151" s="1048">
        <v>4.8808511663017375</v>
      </c>
      <c r="I151" s="1048">
        <v>87.072671811532999</v>
      </c>
      <c r="J151" s="1048">
        <v>100</v>
      </c>
      <c r="K151" s="114"/>
      <c r="L151" s="225"/>
      <c r="M151" s="225"/>
      <c r="N151" s="225"/>
      <c r="O151" s="225"/>
    </row>
    <row r="152" spans="2:16" s="83" customFormat="1" ht="12.75" customHeight="1" x14ac:dyDescent="0.25">
      <c r="B152" s="19" t="s">
        <v>418</v>
      </c>
    </row>
    <row r="153" spans="2:16" s="83" customFormat="1" ht="12.75" customHeight="1" x14ac:dyDescent="0.25">
      <c r="B153" s="5" t="s">
        <v>274</v>
      </c>
    </row>
    <row r="154" spans="2:16" s="83" customFormat="1" ht="12.75" customHeight="1" x14ac:dyDescent="0.25">
      <c r="B154" s="151" t="s">
        <v>71</v>
      </c>
    </row>
    <row r="155" spans="2:16" s="83" customFormat="1" ht="12.75" customHeight="1" x14ac:dyDescent="0.25">
      <c r="B155" s="5"/>
    </row>
    <row r="156" spans="2:16" ht="11.25" customHeight="1" x14ac:dyDescent="0.25">
      <c r="B156" s="134"/>
      <c r="K156" s="83"/>
      <c r="L156" s="83"/>
      <c r="M156" s="83"/>
      <c r="N156" s="83"/>
      <c r="O156" s="83"/>
      <c r="P156" s="83"/>
    </row>
    <row r="157" spans="2:16" s="3" customFormat="1" ht="12.75" customHeight="1" x14ac:dyDescent="0.25">
      <c r="B157" s="4" t="s">
        <v>257</v>
      </c>
    </row>
    <row r="158" spans="2:16" s="5" customFormat="1" ht="12.75" customHeight="1" x14ac:dyDescent="0.2">
      <c r="B158" s="5" t="s">
        <v>196</v>
      </c>
    </row>
    <row r="159" spans="2:16" s="8" customFormat="1" ht="12.75" customHeight="1" x14ac:dyDescent="0.2">
      <c r="B159" s="6"/>
      <c r="C159" s="7"/>
      <c r="D159" s="7"/>
      <c r="E159" s="7"/>
      <c r="F159" s="7"/>
      <c r="G159" s="7"/>
      <c r="H159" s="7"/>
      <c r="I159" s="7"/>
      <c r="J159" s="7"/>
      <c r="K159" s="11"/>
    </row>
    <row r="160" spans="2:16" s="84" customFormat="1" ht="12.75" customHeight="1" x14ac:dyDescent="0.25">
      <c r="B160" s="1026" t="s">
        <v>147</v>
      </c>
      <c r="C160" s="1138" t="s">
        <v>15</v>
      </c>
      <c r="D160" s="1139"/>
      <c r="E160" s="1139"/>
      <c r="F160" s="1139"/>
      <c r="G160" s="1139"/>
      <c r="H160" s="1139"/>
      <c r="I160" s="1139"/>
      <c r="J160" s="1139"/>
    </row>
    <row r="161" spans="2:15" s="84" customFormat="1" ht="58.5" customHeight="1" x14ac:dyDescent="0.25">
      <c r="B161" s="1052"/>
      <c r="C161" s="322" t="s">
        <v>16</v>
      </c>
      <c r="D161" s="322" t="s">
        <v>17</v>
      </c>
      <c r="E161" s="322" t="s">
        <v>18</v>
      </c>
      <c r="F161" s="323" t="s">
        <v>6</v>
      </c>
      <c r="G161" s="1051" t="s">
        <v>16</v>
      </c>
      <c r="H161" s="322" t="s">
        <v>17</v>
      </c>
      <c r="I161" s="322" t="s">
        <v>18</v>
      </c>
      <c r="J161" s="322" t="s">
        <v>151</v>
      </c>
    </row>
    <row r="162" spans="2:15" s="103" customFormat="1" x14ac:dyDescent="0.25">
      <c r="B162" s="1045"/>
      <c r="C162" s="1140" t="s">
        <v>11</v>
      </c>
      <c r="D162" s="1141"/>
      <c r="E162" s="1141"/>
      <c r="F162" s="1142"/>
      <c r="G162" s="1143" t="s">
        <v>3</v>
      </c>
      <c r="H162" s="1143"/>
      <c r="I162" s="1143"/>
      <c r="J162" s="1143"/>
    </row>
    <row r="163" spans="2:15" s="19" customFormat="1" ht="12.75" customHeight="1" x14ac:dyDescent="0.2">
      <c r="B163" s="160" t="s">
        <v>66</v>
      </c>
      <c r="C163" s="229">
        <v>7.4305000000000003</v>
      </c>
      <c r="D163" s="229">
        <v>2.4125000000000001</v>
      </c>
      <c r="E163" s="229">
        <v>327.1327</v>
      </c>
      <c r="F163" s="329">
        <v>336.97570000000002</v>
      </c>
      <c r="G163" s="226">
        <v>2.2050551419583075</v>
      </c>
      <c r="H163" s="226">
        <v>0.71592699414230754</v>
      </c>
      <c r="I163" s="226">
        <v>97.079017863899381</v>
      </c>
      <c r="J163" s="226">
        <v>100</v>
      </c>
      <c r="K163" s="167"/>
      <c r="L163" s="229"/>
      <c r="M163" s="229"/>
      <c r="N163" s="229"/>
      <c r="O163" s="226"/>
    </row>
    <row r="164" spans="2:15" s="19" customFormat="1" ht="12.75" customHeight="1" x14ac:dyDescent="0.2">
      <c r="B164" s="160" t="s">
        <v>79</v>
      </c>
      <c r="C164" s="229">
        <v>13.030200000000001</v>
      </c>
      <c r="D164" s="229">
        <v>16.5412</v>
      </c>
      <c r="E164" s="229">
        <v>611.38969999999995</v>
      </c>
      <c r="F164" s="329">
        <v>640.96109999999999</v>
      </c>
      <c r="G164" s="226">
        <v>2.0329158821026736</v>
      </c>
      <c r="H164" s="226">
        <v>2.5806870338933203</v>
      </c>
      <c r="I164" s="226">
        <v>95.386397084004003</v>
      </c>
      <c r="J164" s="226">
        <v>100</v>
      </c>
      <c r="K164" s="167"/>
      <c r="L164" s="229"/>
      <c r="M164" s="229"/>
      <c r="N164" s="229"/>
      <c r="O164" s="226"/>
    </row>
    <row r="165" spans="2:15" s="19" customFormat="1" ht="12.75" customHeight="1" x14ac:dyDescent="0.2">
      <c r="B165" s="160" t="s">
        <v>80</v>
      </c>
      <c r="C165" s="229">
        <v>10.882899999999999</v>
      </c>
      <c r="D165" s="229">
        <v>55.0899</v>
      </c>
      <c r="E165" s="229">
        <v>1768.0541000000001</v>
      </c>
      <c r="F165" s="329">
        <v>1834.0269000000001</v>
      </c>
      <c r="G165" s="226">
        <v>0.59338824310592164</v>
      </c>
      <c r="H165" s="226">
        <v>3.0037672838931639</v>
      </c>
      <c r="I165" s="226">
        <v>96.402844473000911</v>
      </c>
      <c r="J165" s="226">
        <v>100</v>
      </c>
      <c r="K165" s="167"/>
      <c r="L165" s="229"/>
      <c r="M165" s="229"/>
      <c r="N165" s="229"/>
      <c r="O165" s="226"/>
    </row>
    <row r="166" spans="2:15" s="19" customFormat="1" ht="12.75" customHeight="1" x14ac:dyDescent="0.2">
      <c r="B166" s="160" t="s">
        <v>64</v>
      </c>
      <c r="C166" s="229">
        <v>41.7241</v>
      </c>
      <c r="D166" s="229">
        <v>15.369</v>
      </c>
      <c r="E166" s="229">
        <v>203.10830000000001</v>
      </c>
      <c r="F166" s="329">
        <v>260.20140000000004</v>
      </c>
      <c r="G166" s="226">
        <v>16.035309571739425</v>
      </c>
      <c r="H166" s="226">
        <v>5.9065785195621539</v>
      </c>
      <c r="I166" s="226">
        <v>78.058111908698407</v>
      </c>
      <c r="J166" s="226">
        <v>99.999999999999986</v>
      </c>
      <c r="K166" s="167"/>
      <c r="L166" s="229"/>
      <c r="M166" s="229"/>
      <c r="N166" s="229"/>
      <c r="O166" s="226"/>
    </row>
    <row r="167" spans="2:15" s="19" customFormat="1" ht="12.75" customHeight="1" x14ac:dyDescent="0.2">
      <c r="B167" s="160" t="s">
        <v>10</v>
      </c>
      <c r="C167" s="229">
        <v>110.7132</v>
      </c>
      <c r="D167" s="229">
        <v>62.535200000000003</v>
      </c>
      <c r="E167" s="229">
        <v>1619.357</v>
      </c>
      <c r="F167" s="329">
        <v>1792.6053999999999</v>
      </c>
      <c r="G167" s="226">
        <v>6.1761054608002413</v>
      </c>
      <c r="H167" s="226">
        <v>3.4885089601983799</v>
      </c>
      <c r="I167" s="226">
        <v>90.335385579001397</v>
      </c>
      <c r="J167" s="226">
        <v>100.00000000000001</v>
      </c>
      <c r="K167" s="167"/>
      <c r="L167" s="229"/>
      <c r="M167" s="229"/>
      <c r="N167" s="229"/>
      <c r="O167" s="226"/>
    </row>
    <row r="168" spans="2:15" s="19" customFormat="1" ht="12.75" customHeight="1" x14ac:dyDescent="0.2">
      <c r="B168" s="160" t="s">
        <v>65</v>
      </c>
      <c r="C168" s="229">
        <v>57.900399999999998</v>
      </c>
      <c r="D168" s="229">
        <v>27.025600000000001</v>
      </c>
      <c r="E168" s="229">
        <v>210.06790000000001</v>
      </c>
      <c r="F168" s="329">
        <v>294.9939</v>
      </c>
      <c r="G168" s="226">
        <v>19.627660097378286</v>
      </c>
      <c r="H168" s="226">
        <v>9.1614097783038897</v>
      </c>
      <c r="I168" s="226">
        <v>71.210930124317827</v>
      </c>
      <c r="J168" s="226">
        <v>100</v>
      </c>
      <c r="K168" s="167"/>
      <c r="L168" s="229"/>
      <c r="M168" s="229"/>
      <c r="N168" s="229"/>
      <c r="O168" s="226"/>
    </row>
    <row r="169" spans="2:15" s="19" customFormat="1" ht="12.75" customHeight="1" x14ac:dyDescent="0.2">
      <c r="B169" s="160" t="s">
        <v>83</v>
      </c>
      <c r="C169" s="229">
        <v>57.7804</v>
      </c>
      <c r="D169" s="229">
        <v>29.861499999999999</v>
      </c>
      <c r="E169" s="229">
        <v>527.21709999999996</v>
      </c>
      <c r="F169" s="329">
        <v>614.85899999999992</v>
      </c>
      <c r="G169" s="226">
        <v>9.3973415043123723</v>
      </c>
      <c r="H169" s="226">
        <v>4.8566419292878535</v>
      </c>
      <c r="I169" s="226">
        <v>85.746016566399788</v>
      </c>
      <c r="J169" s="226">
        <v>100.00000000000001</v>
      </c>
      <c r="K169" s="167"/>
      <c r="L169" s="229"/>
      <c r="M169" s="229"/>
      <c r="N169" s="229"/>
      <c r="O169" s="226"/>
    </row>
    <row r="170" spans="2:15" s="19" customFormat="1" ht="12.75" customHeight="1" x14ac:dyDescent="0.2">
      <c r="B170" s="160" t="s">
        <v>84</v>
      </c>
      <c r="C170" s="229">
        <v>243.89619999999999</v>
      </c>
      <c r="D170" s="229">
        <v>23.449100000000001</v>
      </c>
      <c r="E170" s="229">
        <v>118.4405</v>
      </c>
      <c r="F170" s="329">
        <v>385.78579999999999</v>
      </c>
      <c r="G170" s="226">
        <v>63.220626575680079</v>
      </c>
      <c r="H170" s="226">
        <v>6.0782693401364183</v>
      </c>
      <c r="I170" s="226">
        <v>30.701104084183502</v>
      </c>
      <c r="J170" s="226">
        <v>100</v>
      </c>
      <c r="K170" s="167"/>
      <c r="L170" s="229"/>
      <c r="M170" s="229"/>
      <c r="N170" s="229"/>
      <c r="O170" s="226"/>
    </row>
    <row r="171" spans="2:15" s="19" customFormat="1" ht="12.75" customHeight="1" x14ac:dyDescent="0.2">
      <c r="B171" s="160" t="s">
        <v>81</v>
      </c>
      <c r="C171" s="229">
        <v>215.74780000000001</v>
      </c>
      <c r="D171" s="229">
        <v>121.2531</v>
      </c>
      <c r="E171" s="229">
        <v>539.24379999999996</v>
      </c>
      <c r="F171" s="329">
        <v>876.24469999999997</v>
      </c>
      <c r="G171" s="226">
        <v>24.621866471774382</v>
      </c>
      <c r="H171" s="226">
        <v>13.837812656669993</v>
      </c>
      <c r="I171" s="226">
        <v>61.540320871555629</v>
      </c>
      <c r="J171" s="226">
        <v>100</v>
      </c>
      <c r="K171" s="167"/>
      <c r="L171" s="229"/>
      <c r="M171" s="229"/>
      <c r="N171" s="229"/>
      <c r="O171" s="226"/>
    </row>
    <row r="172" spans="2:15" s="19" customFormat="1" ht="12.75" customHeight="1" x14ac:dyDescent="0.2">
      <c r="B172" s="160" t="s">
        <v>5</v>
      </c>
      <c r="C172" s="229">
        <v>84.226699999999994</v>
      </c>
      <c r="D172" s="229">
        <v>60.0383</v>
      </c>
      <c r="E172" s="229">
        <v>707.5711</v>
      </c>
      <c r="F172" s="329">
        <v>851.83609999999999</v>
      </c>
      <c r="G172" s="226">
        <v>9.8876650097360272</v>
      </c>
      <c r="H172" s="226">
        <v>7.0481046764747353</v>
      </c>
      <c r="I172" s="226">
        <v>83.064230313789238</v>
      </c>
      <c r="J172" s="226">
        <v>100</v>
      </c>
      <c r="K172" s="167"/>
      <c r="L172" s="229"/>
      <c r="M172" s="229"/>
      <c r="N172" s="229"/>
      <c r="O172" s="226"/>
    </row>
    <row r="173" spans="2:15" s="94" customFormat="1" ht="12.75" customHeight="1" x14ac:dyDescent="0.25">
      <c r="B173" s="1053" t="s">
        <v>2</v>
      </c>
      <c r="C173" s="1048">
        <v>843.33240000000001</v>
      </c>
      <c r="D173" s="1048">
        <v>413.5754</v>
      </c>
      <c r="E173" s="1048">
        <v>6631.5821999999998</v>
      </c>
      <c r="F173" s="1048">
        <v>7888.49</v>
      </c>
      <c r="G173" s="1054">
        <v>10.690669570475466</v>
      </c>
      <c r="H173" s="1048">
        <v>5.2427701626039971</v>
      </c>
      <c r="I173" s="1048">
        <v>84.066560266920533</v>
      </c>
      <c r="J173" s="1048">
        <v>100</v>
      </c>
      <c r="K173" s="82"/>
      <c r="L173" s="225"/>
      <c r="M173" s="225"/>
      <c r="N173" s="225"/>
      <c r="O173" s="225"/>
    </row>
    <row r="174" spans="2:15" s="83" customFormat="1" ht="13.5" customHeight="1" x14ac:dyDescent="0.25">
      <c r="B174" s="19" t="s">
        <v>418</v>
      </c>
      <c r="F174" s="138"/>
    </row>
    <row r="175" spans="2:15" s="83" customFormat="1" ht="13.5" customHeight="1" x14ac:dyDescent="0.25">
      <c r="B175" s="5" t="s">
        <v>274</v>
      </c>
      <c r="F175" s="138"/>
    </row>
    <row r="176" spans="2:15" s="83" customFormat="1" ht="13.5" customHeight="1" x14ac:dyDescent="0.25">
      <c r="B176" s="151" t="s">
        <v>71</v>
      </c>
      <c r="F176" s="138"/>
    </row>
    <row r="177" spans="2:6" s="83" customFormat="1" ht="13.5" customHeight="1" x14ac:dyDescent="0.25">
      <c r="B177" s="151"/>
      <c r="F177" s="138"/>
    </row>
  </sheetData>
  <mergeCells count="25">
    <mergeCell ref="C160:J160"/>
    <mergeCell ref="C162:F162"/>
    <mergeCell ref="G162:J162"/>
    <mergeCell ref="C138:J138"/>
    <mergeCell ref="C140:F140"/>
    <mergeCell ref="G140:J140"/>
    <mergeCell ref="C118:F118"/>
    <mergeCell ref="G118:J118"/>
    <mergeCell ref="C94:J94"/>
    <mergeCell ref="C96:F96"/>
    <mergeCell ref="G96:J96"/>
    <mergeCell ref="C7:J7"/>
    <mergeCell ref="C9:F9"/>
    <mergeCell ref="G9:J9"/>
    <mergeCell ref="I1:J1"/>
    <mergeCell ref="C116:J116"/>
    <mergeCell ref="C72:J72"/>
    <mergeCell ref="C74:F74"/>
    <mergeCell ref="G74:J74"/>
    <mergeCell ref="C50:J50"/>
    <mergeCell ref="C52:F52"/>
    <mergeCell ref="G52:J52"/>
    <mergeCell ref="C28:J28"/>
    <mergeCell ref="C30:F30"/>
    <mergeCell ref="G30:J30"/>
  </mergeCells>
  <phoneticPr fontId="18" type="noConversion"/>
  <hyperlinks>
    <hyperlink ref="I1" location="Titre!A1" display="Retour table des matières" xr:uid="{00000000-0004-0000-0E00-000000000000}"/>
    <hyperlink ref="I1:J1" location="Index!A1" display="Retour à l'index" xr:uid="{00000000-0004-0000-0E00-000001000000}"/>
  </hyperlinks>
  <pageMargins left="0.78740157480314965" right="0.47244094488188981" top="0" bottom="0" header="0.51181102362204722" footer="0.51181102362204722"/>
  <pageSetup paperSize="9" scale="70" fitToWidth="0" fitToHeight="0" orientation="landscape" r:id="rId1"/>
  <headerFooter alignWithMargins="0"/>
  <rowBreaks count="3" manualBreakCount="3">
    <brk id="45" max="16383" man="1"/>
    <brk id="89" max="16383" man="1"/>
    <brk id="1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35"/>
  <dimension ref="B1:Z213"/>
  <sheetViews>
    <sheetView showGridLines="0" zoomScale="106" zoomScaleNormal="106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23.54296875" customWidth="1"/>
    <col min="3" max="3" width="12.1796875" customWidth="1"/>
    <col min="4" max="4" width="9.54296875" customWidth="1"/>
    <col min="5" max="5" width="11.453125" customWidth="1"/>
    <col min="6" max="6" width="9.54296875" customWidth="1"/>
    <col min="7" max="7" width="12" customWidth="1"/>
    <col min="8" max="8" width="9.54296875" customWidth="1"/>
    <col min="9" max="9" width="11.453125" customWidth="1"/>
    <col min="10" max="10" width="9.54296875" customWidth="1"/>
    <col min="11" max="11" width="5.54296875" customWidth="1"/>
    <col min="12" max="12" width="2.54296875" customWidth="1"/>
    <col min="13" max="13" width="5.54296875" customWidth="1"/>
    <col min="14" max="14" width="2.54296875" customWidth="1"/>
    <col min="15" max="18" width="6.54296875" customWidth="1"/>
  </cols>
  <sheetData>
    <row r="1" spans="2:26" x14ac:dyDescent="0.25">
      <c r="B1" s="24" t="s">
        <v>115</v>
      </c>
      <c r="I1" s="1106" t="s">
        <v>135</v>
      </c>
      <c r="J1" s="1110"/>
    </row>
    <row r="2" spans="2:26" x14ac:dyDescent="0.25">
      <c r="B2" s="4" t="s">
        <v>307</v>
      </c>
      <c r="I2" s="298"/>
      <c r="J2" s="275"/>
    </row>
    <row r="3" spans="2:26" x14ac:dyDescent="0.25">
      <c r="B3" s="24"/>
      <c r="I3" s="298"/>
      <c r="J3" s="275"/>
    </row>
    <row r="4" spans="2:26" s="5" customFormat="1" ht="13" customHeight="1" x14ac:dyDescent="0.25">
      <c r="B4" s="4" t="s">
        <v>308</v>
      </c>
    </row>
    <row r="5" spans="2:26" s="5" customFormat="1" ht="13" customHeight="1" x14ac:dyDescent="0.2">
      <c r="B5" s="5" t="s">
        <v>196</v>
      </c>
    </row>
    <row r="6" spans="2:26" s="84" customFormat="1" ht="44.25" customHeight="1" x14ac:dyDescent="0.25">
      <c r="B6" s="1055" t="s">
        <v>166</v>
      </c>
      <c r="C6" s="1049" t="s">
        <v>12</v>
      </c>
      <c r="D6" s="1049" t="s">
        <v>13</v>
      </c>
      <c r="E6" s="1049" t="s">
        <v>175</v>
      </c>
      <c r="F6" s="1050" t="s">
        <v>6</v>
      </c>
      <c r="G6" s="1056" t="s">
        <v>12</v>
      </c>
      <c r="H6" s="1049" t="s">
        <v>13</v>
      </c>
      <c r="I6" s="1049" t="s">
        <v>175</v>
      </c>
      <c r="J6" s="1049" t="s">
        <v>151</v>
      </c>
    </row>
    <row r="7" spans="2:26" s="28" customFormat="1" x14ac:dyDescent="0.25">
      <c r="B7" s="1057"/>
      <c r="C7" s="1140" t="s">
        <v>11</v>
      </c>
      <c r="D7" s="1141"/>
      <c r="E7" s="1141"/>
      <c r="F7" s="1142"/>
      <c r="G7" s="1153" t="s">
        <v>3</v>
      </c>
      <c r="H7" s="1141"/>
      <c r="I7" s="1141"/>
      <c r="J7" s="1141"/>
      <c r="O7" s="148"/>
      <c r="P7" s="148"/>
      <c r="Q7" s="148"/>
      <c r="R7" s="148"/>
      <c r="S7" s="148"/>
      <c r="T7" s="148"/>
    </row>
    <row r="8" spans="2:26" s="5" customFormat="1" ht="12.75" customHeight="1" x14ac:dyDescent="0.25">
      <c r="B8" s="160" t="s">
        <v>66</v>
      </c>
      <c r="C8" s="193">
        <v>3.4943</v>
      </c>
      <c r="D8" s="193">
        <v>32.606900000000003</v>
      </c>
      <c r="E8" s="193">
        <v>28.009899999999998</v>
      </c>
      <c r="F8" s="334">
        <v>64.111100000000008</v>
      </c>
      <c r="G8" s="343">
        <v>5.4503822271026383</v>
      </c>
      <c r="H8" s="179">
        <v>50.859991483534053</v>
      </c>
      <c r="I8" s="173">
        <v>43.689626289363297</v>
      </c>
      <c r="J8" s="176">
        <v>99.999999999999986</v>
      </c>
      <c r="M8" s="167"/>
      <c r="O8" s="62"/>
      <c r="P8" s="255"/>
      <c r="Q8" s="241"/>
      <c r="R8" s="241"/>
      <c r="S8" s="430"/>
      <c r="T8" s="62"/>
      <c r="U8" s="62"/>
      <c r="V8" s="62"/>
      <c r="W8" s="62"/>
      <c r="X8" s="62"/>
      <c r="Y8" s="62"/>
      <c r="Z8" s="62"/>
    </row>
    <row r="9" spans="2:26" s="5" customFormat="1" ht="12.75" customHeight="1" x14ac:dyDescent="0.25">
      <c r="B9" s="160" t="s">
        <v>79</v>
      </c>
      <c r="C9" s="193">
        <v>45.880099999999999</v>
      </c>
      <c r="D9" s="193">
        <v>266.21809999999999</v>
      </c>
      <c r="E9" s="193">
        <v>123.3536</v>
      </c>
      <c r="F9" s="334">
        <v>435.45180000000005</v>
      </c>
      <c r="G9" s="343">
        <v>10.536206303430138</v>
      </c>
      <c r="H9" s="179">
        <v>61.136066035322379</v>
      </c>
      <c r="I9" s="173">
        <v>28.327727661247465</v>
      </c>
      <c r="J9" s="176">
        <v>99.999999999999986</v>
      </c>
      <c r="K9" s="32"/>
      <c r="M9" s="167"/>
      <c r="O9" s="62"/>
      <c r="P9" s="256"/>
      <c r="Q9" s="240"/>
      <c r="R9" s="240"/>
      <c r="S9" s="431"/>
      <c r="T9" s="242"/>
      <c r="U9" s="241"/>
      <c r="V9" s="62"/>
      <c r="W9" s="62"/>
      <c r="X9" s="62"/>
      <c r="Y9" s="62"/>
      <c r="Z9" s="62"/>
    </row>
    <row r="10" spans="2:26" s="969" customFormat="1" ht="12.75" customHeight="1" x14ac:dyDescent="0.25">
      <c r="B10" s="160" t="s">
        <v>80</v>
      </c>
      <c r="C10" s="193">
        <v>467.4443</v>
      </c>
      <c r="D10" s="193">
        <v>2372.0205999999998</v>
      </c>
      <c r="E10" s="193">
        <v>3407.2640000000001</v>
      </c>
      <c r="F10" s="334">
        <v>6246.7289000000001</v>
      </c>
      <c r="G10" s="343">
        <v>7.4830252358158207</v>
      </c>
      <c r="H10" s="179">
        <v>37.972203339895223</v>
      </c>
      <c r="I10" s="173">
        <v>54.54477142428896</v>
      </c>
      <c r="J10" s="176">
        <v>100</v>
      </c>
      <c r="M10" s="167"/>
      <c r="O10" s="243"/>
      <c r="P10" s="256"/>
      <c r="Q10" s="240"/>
      <c r="R10" s="240"/>
      <c r="S10" s="431"/>
      <c r="T10" s="244"/>
      <c r="U10" s="240"/>
      <c r="V10" s="243"/>
      <c r="W10" s="243"/>
      <c r="X10" s="243"/>
      <c r="Y10" s="243"/>
      <c r="Z10" s="243"/>
    </row>
    <row r="11" spans="2:26" s="5" customFormat="1" ht="12.75" customHeight="1" x14ac:dyDescent="0.25">
      <c r="B11" s="160" t="s">
        <v>64</v>
      </c>
      <c r="C11" s="193">
        <v>6.4805999999999999</v>
      </c>
      <c r="D11" s="193">
        <v>130.5778</v>
      </c>
      <c r="E11" s="193">
        <v>161.93010000000001</v>
      </c>
      <c r="F11" s="334">
        <v>298.98850000000004</v>
      </c>
      <c r="G11" s="343">
        <v>2.1675081148606044</v>
      </c>
      <c r="H11" s="179">
        <v>43.673184754597571</v>
      </c>
      <c r="I11" s="173">
        <v>54.159307130541805</v>
      </c>
      <c r="J11" s="176">
        <v>99.999999999999972</v>
      </c>
      <c r="M11" s="167"/>
      <c r="O11" s="62"/>
      <c r="P11" s="256"/>
      <c r="Q11" s="240"/>
      <c r="R11" s="240"/>
      <c r="S11" s="431"/>
      <c r="T11" s="244"/>
      <c r="U11" s="240"/>
      <c r="V11" s="62"/>
      <c r="W11" s="62"/>
      <c r="X11" s="62"/>
      <c r="Y11" s="62"/>
      <c r="Z11" s="62"/>
    </row>
    <row r="12" spans="2:26" s="5" customFormat="1" ht="12.75" customHeight="1" x14ac:dyDescent="0.25">
      <c r="B12" s="160" t="s">
        <v>10</v>
      </c>
      <c r="C12" s="193">
        <v>122.4483</v>
      </c>
      <c r="D12" s="193">
        <v>720.76149999999996</v>
      </c>
      <c r="E12" s="193">
        <v>669.88329999999996</v>
      </c>
      <c r="F12" s="334">
        <v>1513.0931</v>
      </c>
      <c r="G12" s="343">
        <v>8.0925820096595515</v>
      </c>
      <c r="H12" s="179">
        <v>47.634973684038343</v>
      </c>
      <c r="I12" s="173">
        <v>44.272444306302106</v>
      </c>
      <c r="J12" s="176">
        <v>100</v>
      </c>
      <c r="M12" s="167"/>
      <c r="O12" s="62"/>
      <c r="P12" s="256"/>
      <c r="Q12" s="240"/>
      <c r="R12" s="240"/>
      <c r="S12" s="431"/>
      <c r="T12" s="244"/>
      <c r="U12" s="240"/>
      <c r="V12" s="62"/>
      <c r="W12" s="62"/>
      <c r="X12" s="62"/>
      <c r="Y12" s="62"/>
      <c r="Z12" s="62"/>
    </row>
    <row r="13" spans="2:26" s="969" customFormat="1" ht="12.75" customHeight="1" x14ac:dyDescent="0.25">
      <c r="B13" s="160" t="s">
        <v>65</v>
      </c>
      <c r="C13" s="193">
        <v>62.9773</v>
      </c>
      <c r="D13" s="193">
        <v>398.82040000000001</v>
      </c>
      <c r="E13" s="193">
        <v>380.14080000000001</v>
      </c>
      <c r="F13" s="334">
        <v>841.93849999999998</v>
      </c>
      <c r="G13" s="343">
        <v>7.4800356558109646</v>
      </c>
      <c r="H13" s="179">
        <v>47.369303102304983</v>
      </c>
      <c r="I13" s="173">
        <v>45.150661241884059</v>
      </c>
      <c r="J13" s="176">
        <v>100</v>
      </c>
      <c r="M13" s="167"/>
      <c r="O13" s="243"/>
      <c r="P13" s="256"/>
      <c r="Q13" s="240"/>
      <c r="R13" s="240"/>
      <c r="S13" s="431"/>
      <c r="T13" s="244"/>
      <c r="U13" s="240"/>
      <c r="V13" s="243"/>
      <c r="W13" s="243"/>
      <c r="X13" s="243"/>
      <c r="Y13" s="243"/>
      <c r="Z13" s="243"/>
    </row>
    <row r="14" spans="2:26" s="59" customFormat="1" ht="12.75" customHeight="1" x14ac:dyDescent="0.25">
      <c r="B14" s="160" t="s">
        <v>83</v>
      </c>
      <c r="C14" s="193">
        <v>20.736799999999999</v>
      </c>
      <c r="D14" s="193">
        <v>981.22490000000005</v>
      </c>
      <c r="E14" s="193">
        <v>312.62779999999998</v>
      </c>
      <c r="F14" s="334">
        <v>1314.5895</v>
      </c>
      <c r="G14" s="343">
        <v>1.5774353895265403</v>
      </c>
      <c r="H14" s="179">
        <v>74.641163648424097</v>
      </c>
      <c r="I14" s="173">
        <v>23.781400962049368</v>
      </c>
      <c r="J14" s="176">
        <v>100</v>
      </c>
      <c r="M14" s="167"/>
      <c r="O14" s="245"/>
      <c r="P14" s="256"/>
      <c r="Q14" s="240"/>
      <c r="R14" s="240"/>
      <c r="S14" s="431"/>
      <c r="T14" s="244"/>
      <c r="U14" s="244"/>
      <c r="V14" s="245"/>
      <c r="W14" s="245"/>
      <c r="X14" s="245"/>
      <c r="Y14" s="245"/>
      <c r="Z14" s="245"/>
    </row>
    <row r="15" spans="2:26" s="59" customFormat="1" ht="12.75" customHeight="1" x14ac:dyDescent="0.25">
      <c r="B15" s="160" t="s">
        <v>84</v>
      </c>
      <c r="C15" s="193">
        <v>85.433700000000002</v>
      </c>
      <c r="D15" s="193">
        <v>511.39569999999998</v>
      </c>
      <c r="E15" s="193">
        <v>459.64069999999998</v>
      </c>
      <c r="F15" s="334">
        <v>1056.4701</v>
      </c>
      <c r="G15" s="343">
        <v>8.0867125345052369</v>
      </c>
      <c r="H15" s="179">
        <v>48.406074152027585</v>
      </c>
      <c r="I15" s="173">
        <v>43.507213313467176</v>
      </c>
      <c r="J15" s="176">
        <v>100</v>
      </c>
      <c r="M15" s="167"/>
      <c r="O15" s="245"/>
      <c r="P15" s="256"/>
      <c r="Q15" s="240"/>
      <c r="R15" s="240"/>
      <c r="S15" s="431"/>
      <c r="T15" s="245"/>
      <c r="U15" s="245"/>
      <c r="V15" s="245"/>
      <c r="W15" s="245"/>
      <c r="X15" s="245"/>
      <c r="Y15" s="245"/>
      <c r="Z15" s="245"/>
    </row>
    <row r="16" spans="2:26" s="5" customFormat="1" ht="12.75" customHeight="1" x14ac:dyDescent="0.25">
      <c r="B16" s="160" t="s">
        <v>81</v>
      </c>
      <c r="C16" s="193">
        <v>206.08869999999999</v>
      </c>
      <c r="D16" s="193">
        <v>1058.7076999999999</v>
      </c>
      <c r="E16" s="193">
        <v>902.09490000000005</v>
      </c>
      <c r="F16" s="334">
        <v>2166.8913000000002</v>
      </c>
      <c r="G16" s="343">
        <v>9.5108001033554377</v>
      </c>
      <c r="H16" s="179">
        <v>48.85836682255357</v>
      </c>
      <c r="I16" s="173">
        <v>41.63083307409098</v>
      </c>
      <c r="J16" s="176">
        <v>99.999999999999986</v>
      </c>
      <c r="M16" s="167"/>
      <c r="O16" s="62"/>
      <c r="P16" s="256"/>
      <c r="Q16" s="240"/>
      <c r="R16" s="240"/>
      <c r="S16" s="431"/>
      <c r="T16" s="62"/>
      <c r="U16" s="62"/>
      <c r="V16" s="62"/>
      <c r="W16" s="62"/>
      <c r="X16" s="62"/>
      <c r="Y16" s="62"/>
      <c r="Z16" s="62"/>
    </row>
    <row r="17" spans="2:26" s="5" customFormat="1" ht="12.75" customHeight="1" x14ac:dyDescent="0.25">
      <c r="B17" s="160" t="s">
        <v>5</v>
      </c>
      <c r="C17" s="193">
        <v>331.31200000000001</v>
      </c>
      <c r="D17" s="193">
        <v>1247.4028000000001</v>
      </c>
      <c r="E17" s="193">
        <v>1262.8780999999999</v>
      </c>
      <c r="F17" s="334">
        <v>2841.5929000000001</v>
      </c>
      <c r="G17" s="343">
        <v>11.659375978874385</v>
      </c>
      <c r="H17" s="179">
        <v>43.898012273327403</v>
      </c>
      <c r="I17" s="173">
        <v>44.44261174779821</v>
      </c>
      <c r="J17" s="176">
        <v>100</v>
      </c>
      <c r="M17" s="167"/>
      <c r="O17" s="62"/>
      <c r="P17" s="256"/>
      <c r="Q17" s="240"/>
      <c r="R17" s="240"/>
      <c r="S17" s="431"/>
      <c r="T17" s="62"/>
      <c r="U17" s="62"/>
      <c r="V17" s="62"/>
      <c r="W17" s="62"/>
      <c r="X17" s="62"/>
      <c r="Y17" s="62"/>
      <c r="Z17" s="62"/>
    </row>
    <row r="18" spans="2:26" s="74" customFormat="1" ht="15" customHeight="1" x14ac:dyDescent="0.25">
      <c r="B18" s="1039" t="s">
        <v>2</v>
      </c>
      <c r="C18" s="1058">
        <v>1352.2961</v>
      </c>
      <c r="D18" s="1058">
        <v>7719.7363999999998</v>
      </c>
      <c r="E18" s="1058">
        <v>7707.8231999999998</v>
      </c>
      <c r="F18" s="1059">
        <v>16779.8557</v>
      </c>
      <c r="G18" s="1060">
        <v>8.0590448700938477</v>
      </c>
      <c r="H18" s="1061">
        <v>46.005976082380734</v>
      </c>
      <c r="I18" s="1058">
        <v>45.934979047525417</v>
      </c>
      <c r="J18" s="1058">
        <v>100</v>
      </c>
      <c r="K18" s="99"/>
      <c r="O18" s="246"/>
      <c r="P18" s="251"/>
      <c r="Q18" s="240"/>
      <c r="R18" s="240"/>
      <c r="S18" s="431"/>
      <c r="T18" s="246"/>
      <c r="U18" s="246"/>
      <c r="V18" s="246"/>
      <c r="W18" s="246"/>
      <c r="X18" s="246"/>
      <c r="Y18" s="246"/>
      <c r="Z18" s="246"/>
    </row>
    <row r="19" spans="2:26" ht="12.75" customHeight="1" x14ac:dyDescent="0.25">
      <c r="B19" s="19" t="s">
        <v>418</v>
      </c>
      <c r="C19" s="83"/>
      <c r="D19" s="83"/>
      <c r="E19" s="83"/>
      <c r="F19" s="83"/>
      <c r="G19" s="83"/>
      <c r="H19" s="83"/>
      <c r="I19" s="83"/>
      <c r="O19" s="247"/>
      <c r="P19" s="247"/>
      <c r="Q19" s="247"/>
      <c r="R19" s="247"/>
      <c r="S19" s="247"/>
      <c r="T19" s="247"/>
    </row>
    <row r="20" spans="2:26" ht="12.75" customHeight="1" x14ac:dyDescent="0.25">
      <c r="B20" s="5" t="s">
        <v>274</v>
      </c>
      <c r="C20" s="83"/>
      <c r="D20" s="83"/>
      <c r="E20" s="83"/>
      <c r="F20" s="83"/>
      <c r="G20" s="83"/>
      <c r="H20" s="83"/>
      <c r="I20" s="83"/>
    </row>
    <row r="21" spans="2:26" ht="12.75" customHeight="1" x14ac:dyDescent="0.25">
      <c r="B21" s="151" t="s">
        <v>71</v>
      </c>
      <c r="C21" s="83"/>
      <c r="D21" s="83"/>
      <c r="E21" s="83"/>
      <c r="F21" s="83"/>
      <c r="G21" s="83"/>
      <c r="H21" s="83"/>
      <c r="I21" s="83"/>
    </row>
    <row r="23" spans="2:26" s="5" customFormat="1" ht="13" customHeight="1" x14ac:dyDescent="0.25">
      <c r="B23" s="4" t="s">
        <v>421</v>
      </c>
    </row>
    <row r="24" spans="2:26" s="5" customFormat="1" ht="13" customHeight="1" x14ac:dyDescent="0.2">
      <c r="B24" s="5" t="s">
        <v>196</v>
      </c>
    </row>
    <row r="25" spans="2:26" s="84" customFormat="1" ht="44.25" customHeight="1" x14ac:dyDescent="0.25">
      <c r="B25" s="1055" t="s">
        <v>166</v>
      </c>
      <c r="C25" s="1049" t="s">
        <v>12</v>
      </c>
      <c r="D25" s="1049" t="s">
        <v>13</v>
      </c>
      <c r="E25" s="1049" t="s">
        <v>175</v>
      </c>
      <c r="F25" s="1050" t="s">
        <v>6</v>
      </c>
      <c r="G25" s="1056" t="s">
        <v>12</v>
      </c>
      <c r="H25" s="1049" t="s">
        <v>13</v>
      </c>
      <c r="I25" s="1049" t="s">
        <v>175</v>
      </c>
      <c r="J25" s="1049" t="s">
        <v>151</v>
      </c>
    </row>
    <row r="26" spans="2:26" s="28" customFormat="1" x14ac:dyDescent="0.25">
      <c r="B26" s="1057"/>
      <c r="C26" s="1140" t="s">
        <v>11</v>
      </c>
      <c r="D26" s="1141"/>
      <c r="E26" s="1141"/>
      <c r="F26" s="1142"/>
      <c r="G26" s="1153" t="s">
        <v>3</v>
      </c>
      <c r="H26" s="1141"/>
      <c r="I26" s="1141"/>
      <c r="J26" s="1141"/>
      <c r="O26" s="148"/>
      <c r="P26" s="148"/>
      <c r="Q26" s="148"/>
      <c r="R26" s="148"/>
      <c r="S26" s="148"/>
      <c r="T26" s="148"/>
    </row>
    <row r="27" spans="2:26" s="5" customFormat="1" ht="12.75" customHeight="1" x14ac:dyDescent="0.25">
      <c r="B27" s="160" t="s">
        <v>66</v>
      </c>
      <c r="C27" s="193">
        <v>4.3426999999999998</v>
      </c>
      <c r="D27" s="193">
        <v>41.199300000000001</v>
      </c>
      <c r="E27" s="193">
        <v>33.450099999999999</v>
      </c>
      <c r="F27" s="334">
        <v>78.992099999999994</v>
      </c>
      <c r="G27" s="343">
        <v>5.49763837143208</v>
      </c>
      <c r="H27" s="179">
        <v>52.156228281055959</v>
      </c>
      <c r="I27" s="173">
        <v>42.346133347511966</v>
      </c>
      <c r="J27" s="176">
        <v>100</v>
      </c>
      <c r="M27" s="167"/>
      <c r="O27" s="62"/>
      <c r="P27" s="255"/>
      <c r="Q27" s="241"/>
      <c r="R27" s="241"/>
      <c r="S27" s="430"/>
      <c r="T27" s="62"/>
      <c r="U27" s="62"/>
      <c r="V27" s="62"/>
      <c r="W27" s="62"/>
      <c r="X27" s="62"/>
      <c r="Y27" s="62"/>
      <c r="Z27" s="62"/>
    </row>
    <row r="28" spans="2:26" s="5" customFormat="1" ht="12.75" customHeight="1" x14ac:dyDescent="0.25">
      <c r="B28" s="160" t="s">
        <v>79</v>
      </c>
      <c r="C28" s="193">
        <v>80.416300000000007</v>
      </c>
      <c r="D28" s="193">
        <v>266.12740000000002</v>
      </c>
      <c r="E28" s="193">
        <v>163.15690000000001</v>
      </c>
      <c r="F28" s="334">
        <v>509.70060000000007</v>
      </c>
      <c r="G28" s="343">
        <v>15.777164084170197</v>
      </c>
      <c r="H28" s="179">
        <v>52.212494943109739</v>
      </c>
      <c r="I28" s="173">
        <v>32.010340972720059</v>
      </c>
      <c r="J28" s="176">
        <v>100</v>
      </c>
      <c r="K28" s="32"/>
      <c r="M28" s="167"/>
      <c r="O28" s="62"/>
      <c r="P28" s="256"/>
      <c r="Q28" s="240"/>
      <c r="R28" s="240"/>
      <c r="S28" s="431"/>
      <c r="T28" s="242"/>
      <c r="U28" s="241"/>
      <c r="V28" s="62"/>
      <c r="W28" s="62"/>
      <c r="X28" s="62"/>
      <c r="Y28" s="62"/>
      <c r="Z28" s="62"/>
    </row>
    <row r="29" spans="2:26" s="31" customFormat="1" ht="12.75" customHeight="1" x14ac:dyDescent="0.25">
      <c r="B29" s="160" t="s">
        <v>80</v>
      </c>
      <c r="C29" s="193">
        <v>2638.8557000000001</v>
      </c>
      <c r="D29" s="193">
        <v>1008.1130000000001</v>
      </c>
      <c r="E29" s="193">
        <v>1516.8196</v>
      </c>
      <c r="F29" s="334">
        <v>5163.7883000000002</v>
      </c>
      <c r="G29" s="343">
        <v>51.103096151327506</v>
      </c>
      <c r="H29" s="179">
        <v>19.522740697948443</v>
      </c>
      <c r="I29" s="173">
        <v>29.374163150724051</v>
      </c>
      <c r="J29" s="176">
        <v>100</v>
      </c>
      <c r="M29" s="167"/>
      <c r="O29" s="243"/>
      <c r="P29" s="256"/>
      <c r="Q29" s="240"/>
      <c r="R29" s="240"/>
      <c r="S29" s="431"/>
      <c r="T29" s="244"/>
      <c r="U29" s="240"/>
      <c r="V29" s="243"/>
      <c r="W29" s="243"/>
      <c r="X29" s="243"/>
      <c r="Y29" s="243"/>
      <c r="Z29" s="243"/>
    </row>
    <row r="30" spans="2:26" s="5" customFormat="1" ht="12.75" customHeight="1" x14ac:dyDescent="0.25">
      <c r="B30" s="160" t="s">
        <v>64</v>
      </c>
      <c r="C30" s="193">
        <v>12.3507</v>
      </c>
      <c r="D30" s="193">
        <v>152.0275</v>
      </c>
      <c r="E30" s="193">
        <v>211.82419999999999</v>
      </c>
      <c r="F30" s="334">
        <v>376.20240000000001</v>
      </c>
      <c r="G30" s="343">
        <v>3.2829934099303988</v>
      </c>
      <c r="H30" s="179">
        <v>40.411092539547859</v>
      </c>
      <c r="I30" s="173">
        <v>56.305914050521736</v>
      </c>
      <c r="J30" s="176">
        <v>100</v>
      </c>
      <c r="M30" s="167"/>
      <c r="O30" s="62"/>
      <c r="P30" s="256"/>
      <c r="Q30" s="240"/>
      <c r="R30" s="240"/>
      <c r="S30" s="431"/>
      <c r="T30" s="244"/>
      <c r="U30" s="240"/>
      <c r="V30" s="62"/>
      <c r="W30" s="62"/>
      <c r="X30" s="62"/>
      <c r="Y30" s="62"/>
      <c r="Z30" s="62"/>
    </row>
    <row r="31" spans="2:26" s="5" customFormat="1" ht="12.75" customHeight="1" x14ac:dyDescent="0.25">
      <c r="B31" s="160" t="s">
        <v>10</v>
      </c>
      <c r="C31" s="193">
        <v>102.0427</v>
      </c>
      <c r="D31" s="193">
        <v>886.60360000000003</v>
      </c>
      <c r="E31" s="193">
        <v>731.35599999999999</v>
      </c>
      <c r="F31" s="334">
        <v>1720.0023000000001</v>
      </c>
      <c r="G31" s="343">
        <v>5.9327071830078362</v>
      </c>
      <c r="H31" s="179">
        <v>51.546652001569996</v>
      </c>
      <c r="I31" s="173">
        <v>42.520640815422169</v>
      </c>
      <c r="J31" s="176">
        <v>100</v>
      </c>
      <c r="M31" s="167"/>
      <c r="O31" s="62"/>
      <c r="P31" s="256"/>
      <c r="Q31" s="240"/>
      <c r="R31" s="240"/>
      <c r="S31" s="431"/>
      <c r="T31" s="244"/>
      <c r="U31" s="240"/>
      <c r="V31" s="62"/>
      <c r="W31" s="62"/>
      <c r="X31" s="62"/>
      <c r="Y31" s="62"/>
      <c r="Z31" s="62"/>
    </row>
    <row r="32" spans="2:26" s="31" customFormat="1" ht="12.75" customHeight="1" x14ac:dyDescent="0.25">
      <c r="B32" s="160" t="s">
        <v>65</v>
      </c>
      <c r="C32" s="193">
        <v>101.1067</v>
      </c>
      <c r="D32" s="193">
        <v>339.92779999999999</v>
      </c>
      <c r="E32" s="193">
        <v>472.52499999999998</v>
      </c>
      <c r="F32" s="334">
        <v>913.55949999999996</v>
      </c>
      <c r="G32" s="343">
        <v>11.067336062949376</v>
      </c>
      <c r="H32" s="179">
        <v>37.209158243113883</v>
      </c>
      <c r="I32" s="173">
        <v>51.723505693936744</v>
      </c>
      <c r="J32" s="176">
        <v>100</v>
      </c>
      <c r="M32" s="167"/>
      <c r="O32" s="243"/>
      <c r="P32" s="256"/>
      <c r="Q32" s="240"/>
      <c r="R32" s="240"/>
      <c r="S32" s="431"/>
      <c r="T32" s="244"/>
      <c r="U32" s="240"/>
      <c r="V32" s="243"/>
      <c r="W32" s="243"/>
      <c r="X32" s="243"/>
      <c r="Y32" s="243"/>
      <c r="Z32" s="243"/>
    </row>
    <row r="33" spans="2:26" s="59" customFormat="1" ht="12.75" customHeight="1" x14ac:dyDescent="0.25">
      <c r="B33" s="160" t="s">
        <v>204</v>
      </c>
      <c r="C33" s="193">
        <v>538.69500000000005</v>
      </c>
      <c r="D33" s="193">
        <v>275.3861</v>
      </c>
      <c r="E33" s="193">
        <v>294.7901</v>
      </c>
      <c r="F33" s="334">
        <v>1108.8712</v>
      </c>
      <c r="G33" s="343">
        <v>48.580484370051281</v>
      </c>
      <c r="H33" s="179">
        <v>24.834813998235322</v>
      </c>
      <c r="I33" s="173">
        <v>26.584701631713401</v>
      </c>
      <c r="J33" s="176">
        <v>100</v>
      </c>
      <c r="M33" s="167"/>
      <c r="O33" s="245"/>
      <c r="P33" s="256"/>
      <c r="Q33" s="240"/>
      <c r="R33" s="240"/>
      <c r="S33" s="431"/>
      <c r="T33" s="244"/>
      <c r="U33" s="244"/>
      <c r="V33" s="245"/>
      <c r="W33" s="245"/>
      <c r="X33" s="245"/>
      <c r="Y33" s="245"/>
      <c r="Z33" s="245"/>
    </row>
    <row r="34" spans="2:26" s="59" customFormat="1" ht="12.75" customHeight="1" x14ac:dyDescent="0.25">
      <c r="B34" s="160" t="s">
        <v>291</v>
      </c>
      <c r="C34" s="193">
        <v>14.0169</v>
      </c>
      <c r="D34" s="193">
        <v>336.77569999999997</v>
      </c>
      <c r="E34" s="193">
        <v>330.58690000000001</v>
      </c>
      <c r="F34" s="334">
        <v>681.37950000000001</v>
      </c>
      <c r="G34" s="343">
        <v>2.0571355610199604</v>
      </c>
      <c r="H34" s="179">
        <v>49.425569744907207</v>
      </c>
      <c r="I34" s="173">
        <v>48.517294694072838</v>
      </c>
      <c r="J34" s="176">
        <v>100</v>
      </c>
      <c r="M34" s="167"/>
      <c r="O34" s="245"/>
      <c r="P34" s="256"/>
      <c r="Q34" s="240"/>
      <c r="R34" s="240"/>
      <c r="S34" s="431"/>
      <c r="T34" s="245"/>
      <c r="U34" s="245"/>
      <c r="V34" s="245"/>
      <c r="W34" s="245"/>
      <c r="X34" s="245"/>
      <c r="Y34" s="245"/>
      <c r="Z34" s="245"/>
    </row>
    <row r="35" spans="2:26" s="5" customFormat="1" ht="12.75" customHeight="1" x14ac:dyDescent="0.25">
      <c r="B35" s="160" t="s">
        <v>81</v>
      </c>
      <c r="C35" s="193">
        <v>224.67449999999999</v>
      </c>
      <c r="D35" s="193">
        <v>898.03340000000003</v>
      </c>
      <c r="E35" s="193">
        <v>891.2133</v>
      </c>
      <c r="F35" s="334">
        <v>2013.9212000000002</v>
      </c>
      <c r="G35" s="343">
        <v>11.1560720449241</v>
      </c>
      <c r="H35" s="179">
        <v>44.591287881571525</v>
      </c>
      <c r="I35" s="173">
        <v>44.252640073504359</v>
      </c>
      <c r="J35" s="176">
        <v>99.999999999999986</v>
      </c>
      <c r="M35" s="167"/>
      <c r="O35" s="62"/>
      <c r="P35" s="256"/>
      <c r="Q35" s="240"/>
      <c r="R35" s="240"/>
      <c r="S35" s="431"/>
      <c r="T35" s="62"/>
      <c r="U35" s="62"/>
      <c r="V35" s="62"/>
      <c r="W35" s="62"/>
      <c r="X35" s="62"/>
      <c r="Y35" s="62"/>
      <c r="Z35" s="62"/>
    </row>
    <row r="36" spans="2:26" s="5" customFormat="1" ht="12.75" customHeight="1" x14ac:dyDescent="0.25">
      <c r="B36" s="160" t="s">
        <v>5</v>
      </c>
      <c r="C36" s="193">
        <v>352.44799999999998</v>
      </c>
      <c r="D36" s="193">
        <v>1070.5471</v>
      </c>
      <c r="E36" s="193">
        <v>1501.4051999999999</v>
      </c>
      <c r="F36" s="334">
        <v>2924.4003000000002</v>
      </c>
      <c r="G36" s="343">
        <v>12.051975237452956</v>
      </c>
      <c r="H36" s="179">
        <v>36.607406311646187</v>
      </c>
      <c r="I36" s="173">
        <v>51.340618450900848</v>
      </c>
      <c r="J36" s="176">
        <v>100</v>
      </c>
      <c r="M36" s="167"/>
      <c r="O36" s="62"/>
      <c r="P36" s="256"/>
      <c r="Q36" s="240"/>
      <c r="R36" s="240"/>
      <c r="S36" s="431"/>
      <c r="T36" s="62"/>
      <c r="U36" s="62"/>
      <c r="V36" s="62"/>
      <c r="W36" s="62"/>
      <c r="X36" s="62"/>
      <c r="Y36" s="62"/>
      <c r="Z36" s="62"/>
    </row>
    <row r="37" spans="2:26" s="74" customFormat="1" ht="15" customHeight="1" x14ac:dyDescent="0.25">
      <c r="B37" s="1039" t="s">
        <v>2</v>
      </c>
      <c r="C37" s="1058">
        <v>4068.9492</v>
      </c>
      <c r="D37" s="1058">
        <v>5274.7408999999998</v>
      </c>
      <c r="E37" s="1058">
        <v>6147.127300000001</v>
      </c>
      <c r="F37" s="1059">
        <v>15490.8174</v>
      </c>
      <c r="G37" s="1060">
        <v>26.266846318903738</v>
      </c>
      <c r="H37" s="1061">
        <v>34.050758999973752</v>
      </c>
      <c r="I37" s="1058">
        <v>39.682394681122517</v>
      </c>
      <c r="J37" s="1058">
        <v>100</v>
      </c>
      <c r="K37" s="99"/>
      <c r="O37" s="246"/>
      <c r="P37" s="251"/>
      <c r="Q37" s="240"/>
      <c r="R37" s="240"/>
      <c r="S37" s="431"/>
      <c r="T37" s="246"/>
      <c r="U37" s="246"/>
      <c r="V37" s="246"/>
      <c r="W37" s="246"/>
      <c r="X37" s="246"/>
      <c r="Y37" s="246"/>
      <c r="Z37" s="246"/>
    </row>
    <row r="38" spans="2:26" x14ac:dyDescent="0.25">
      <c r="B38" s="996" t="s">
        <v>360</v>
      </c>
    </row>
    <row r="39" spans="2:26" s="83" customFormat="1" ht="12.75" customHeight="1" x14ac:dyDescent="0.25">
      <c r="B39" s="19" t="s">
        <v>419</v>
      </c>
    </row>
    <row r="40" spans="2:26" ht="12.75" customHeight="1" x14ac:dyDescent="0.25">
      <c r="B40" s="5" t="s">
        <v>274</v>
      </c>
      <c r="C40" s="83"/>
      <c r="D40" s="83"/>
      <c r="E40" s="83"/>
      <c r="F40" s="83"/>
      <c r="G40" s="83"/>
      <c r="H40" s="83"/>
      <c r="I40" s="83"/>
    </row>
    <row r="41" spans="2:26" ht="12.75" customHeight="1" x14ac:dyDescent="0.25">
      <c r="B41" s="151" t="s">
        <v>71</v>
      </c>
      <c r="C41" s="83"/>
      <c r="D41" s="83"/>
      <c r="E41" s="83"/>
      <c r="F41" s="83"/>
      <c r="G41" s="83"/>
      <c r="H41" s="83"/>
      <c r="I41" s="83"/>
    </row>
    <row r="43" spans="2:26" s="5" customFormat="1" ht="13" customHeight="1" x14ac:dyDescent="0.25">
      <c r="B43" s="4" t="s">
        <v>364</v>
      </c>
    </row>
    <row r="44" spans="2:26" s="5" customFormat="1" ht="13" customHeight="1" x14ac:dyDescent="0.2">
      <c r="B44" s="5" t="s">
        <v>196</v>
      </c>
    </row>
    <row r="45" spans="2:26" s="5" customFormat="1" ht="6" customHeight="1" x14ac:dyDescent="0.25">
      <c r="B45" s="14"/>
      <c r="C45" s="19"/>
      <c r="D45" s="19"/>
      <c r="E45" s="19"/>
      <c r="F45" s="19"/>
      <c r="G45" s="19"/>
      <c r="H45" s="19"/>
      <c r="I45" s="19"/>
      <c r="J45" s="15"/>
    </row>
    <row r="46" spans="2:26" s="8" customFormat="1" ht="3" customHeight="1" x14ac:dyDescent="0.2">
      <c r="B46" s="69"/>
      <c r="C46" s="10"/>
      <c r="D46" s="10"/>
      <c r="E46" s="10"/>
      <c r="F46" s="331"/>
      <c r="G46" s="337"/>
      <c r="H46" s="10"/>
      <c r="I46" s="10"/>
    </row>
    <row r="47" spans="2:26" s="84" customFormat="1" ht="44.25" customHeight="1" x14ac:dyDescent="0.25">
      <c r="B47" s="80" t="s">
        <v>166</v>
      </c>
      <c r="C47" s="772" t="s">
        <v>12</v>
      </c>
      <c r="D47" s="772" t="s">
        <v>13</v>
      </c>
      <c r="E47" s="772" t="s">
        <v>175</v>
      </c>
      <c r="F47" s="324" t="s">
        <v>6</v>
      </c>
      <c r="G47" s="773" t="s">
        <v>12</v>
      </c>
      <c r="H47" s="772" t="s">
        <v>13</v>
      </c>
      <c r="I47" s="772" t="s">
        <v>175</v>
      </c>
      <c r="J47" s="772" t="s">
        <v>151</v>
      </c>
    </row>
    <row r="48" spans="2:26" s="5" customFormat="1" ht="3" customHeight="1" x14ac:dyDescent="0.2">
      <c r="B48" s="23"/>
      <c r="C48" s="15"/>
      <c r="D48" s="15"/>
      <c r="E48" s="15"/>
      <c r="F48" s="332"/>
      <c r="G48" s="339"/>
      <c r="H48" s="15"/>
      <c r="I48" s="15"/>
      <c r="J48" s="15"/>
    </row>
    <row r="49" spans="2:26" s="5" customFormat="1" ht="3" customHeight="1" x14ac:dyDescent="0.2">
      <c r="B49" s="23"/>
      <c r="C49" s="19"/>
      <c r="D49" s="19"/>
      <c r="E49" s="19"/>
      <c r="F49" s="333"/>
      <c r="G49" s="340"/>
      <c r="H49" s="19"/>
      <c r="I49" s="19"/>
    </row>
    <row r="50" spans="2:26" s="28" customFormat="1" x14ac:dyDescent="0.25">
      <c r="B50" s="774"/>
      <c r="C50" s="1144" t="s">
        <v>11</v>
      </c>
      <c r="D50" s="1148"/>
      <c r="E50" s="1148"/>
      <c r="F50" s="1146"/>
      <c r="G50" s="1149" t="s">
        <v>3</v>
      </c>
      <c r="H50" s="1148"/>
      <c r="I50" s="1148"/>
      <c r="J50" s="1148"/>
      <c r="O50" s="148"/>
      <c r="P50" s="148"/>
      <c r="Q50" s="148"/>
      <c r="R50" s="148"/>
      <c r="S50" s="148"/>
      <c r="T50" s="148"/>
    </row>
    <row r="51" spans="2:26" s="5" customFormat="1" ht="3" customHeight="1" x14ac:dyDescent="0.2">
      <c r="B51" s="70"/>
      <c r="C51" s="29"/>
      <c r="D51" s="29"/>
      <c r="E51" s="29"/>
      <c r="F51" s="332"/>
      <c r="G51" s="341"/>
      <c r="H51" s="29"/>
      <c r="I51" s="29"/>
      <c r="J51" s="15"/>
      <c r="O51" s="62"/>
      <c r="P51" s="62"/>
      <c r="Q51" s="62"/>
      <c r="R51" s="62"/>
      <c r="S51" s="62"/>
      <c r="T51" s="62"/>
    </row>
    <row r="52" spans="2:26" s="5" customFormat="1" ht="3" customHeight="1" x14ac:dyDescent="0.2">
      <c r="B52" s="23"/>
      <c r="C52" s="19"/>
      <c r="D52" s="159"/>
      <c r="E52" s="19"/>
      <c r="F52" s="333"/>
      <c r="G52" s="342"/>
      <c r="H52" s="19"/>
      <c r="I52" s="19"/>
      <c r="O52" s="62"/>
      <c r="P52" s="62"/>
      <c r="Q52" s="62"/>
      <c r="R52" s="62"/>
      <c r="S52" s="62"/>
      <c r="T52" s="62"/>
    </row>
    <row r="53" spans="2:26" s="5" customFormat="1" ht="12.75" customHeight="1" x14ac:dyDescent="0.25">
      <c r="B53" s="160" t="s">
        <v>66</v>
      </c>
      <c r="C53" s="193">
        <v>2.2382</v>
      </c>
      <c r="D53" s="193">
        <v>34.568100000000001</v>
      </c>
      <c r="E53" s="193">
        <v>33.6736</v>
      </c>
      <c r="F53" s="334">
        <v>70.479900000000001</v>
      </c>
      <c r="G53" s="343">
        <v>3.1756571731798711</v>
      </c>
      <c r="H53" s="179">
        <v>49.046749498793275</v>
      </c>
      <c r="I53" s="173">
        <v>47.77759332802686</v>
      </c>
      <c r="J53" s="176">
        <v>100</v>
      </c>
      <c r="M53" s="167"/>
      <c r="O53" s="193"/>
      <c r="P53" s="193"/>
      <c r="Q53" s="193"/>
      <c r="R53" s="241"/>
      <c r="S53" s="430"/>
      <c r="T53" s="62"/>
      <c r="U53" s="62"/>
      <c r="V53" s="62"/>
      <c r="W53" s="62"/>
      <c r="X53" s="62"/>
      <c r="Y53" s="62"/>
      <c r="Z53" s="62"/>
    </row>
    <row r="54" spans="2:26" s="5" customFormat="1" ht="12.75" customHeight="1" x14ac:dyDescent="0.25">
      <c r="B54" s="160" t="s">
        <v>79</v>
      </c>
      <c r="C54" s="193">
        <v>27.8291</v>
      </c>
      <c r="D54" s="193">
        <v>288.78899999999999</v>
      </c>
      <c r="E54" s="193">
        <v>162.98769999999999</v>
      </c>
      <c r="F54" s="334">
        <v>479.60579999999993</v>
      </c>
      <c r="G54" s="343">
        <v>5.8024944652462507</v>
      </c>
      <c r="H54" s="179">
        <v>60.213825604277517</v>
      </c>
      <c r="I54" s="173">
        <v>33.983679930476242</v>
      </c>
      <c r="J54" s="176">
        <v>100.00000000000001</v>
      </c>
      <c r="K54" s="32"/>
      <c r="M54" s="167"/>
      <c r="O54" s="193"/>
      <c r="P54" s="193"/>
      <c r="Q54" s="193"/>
      <c r="R54" s="240"/>
      <c r="S54" s="431"/>
      <c r="T54" s="242"/>
      <c r="U54" s="241"/>
      <c r="V54" s="62"/>
      <c r="W54" s="62"/>
      <c r="X54" s="62"/>
      <c r="Y54" s="62"/>
      <c r="Z54" s="62"/>
    </row>
    <row r="55" spans="2:26" s="31" customFormat="1" ht="12.75" customHeight="1" x14ac:dyDescent="0.25">
      <c r="B55" s="160" t="s">
        <v>80</v>
      </c>
      <c r="C55" s="193">
        <v>2535.9573999999998</v>
      </c>
      <c r="D55" s="193">
        <v>1211.1636000000001</v>
      </c>
      <c r="E55" s="193">
        <v>1218.0264999999999</v>
      </c>
      <c r="F55" s="334">
        <v>4965.1475</v>
      </c>
      <c r="G55" s="343">
        <v>51.075167454743287</v>
      </c>
      <c r="H55" s="179">
        <v>24.393305536240366</v>
      </c>
      <c r="I55" s="173">
        <v>24.531527009016347</v>
      </c>
      <c r="J55" s="176">
        <v>100</v>
      </c>
      <c r="M55" s="167"/>
      <c r="O55" s="193"/>
      <c r="P55" s="193"/>
      <c r="Q55" s="193"/>
      <c r="R55" s="240"/>
      <c r="S55" s="431"/>
      <c r="T55" s="244"/>
      <c r="U55" s="240"/>
      <c r="V55" s="243"/>
      <c r="W55" s="243"/>
      <c r="X55" s="243"/>
      <c r="Y55" s="243"/>
      <c r="Z55" s="243"/>
    </row>
    <row r="56" spans="2:26" s="5" customFormat="1" ht="12.75" customHeight="1" x14ac:dyDescent="0.25">
      <c r="B56" s="160" t="s">
        <v>64</v>
      </c>
      <c r="C56" s="193">
        <v>18.431100000000001</v>
      </c>
      <c r="D56" s="193">
        <v>134.81739999999999</v>
      </c>
      <c r="E56" s="193">
        <v>193.5651</v>
      </c>
      <c r="F56" s="334">
        <v>346.81359999999995</v>
      </c>
      <c r="G56" s="343">
        <v>5.3144109688893408</v>
      </c>
      <c r="H56" s="179">
        <v>38.873158376718798</v>
      </c>
      <c r="I56" s="173">
        <v>55.812430654391875</v>
      </c>
      <c r="J56" s="176">
        <v>100.00000000000001</v>
      </c>
      <c r="M56" s="167"/>
      <c r="O56" s="193"/>
      <c r="P56" s="193"/>
      <c r="Q56" s="193"/>
      <c r="R56" s="240"/>
      <c r="S56" s="431"/>
      <c r="T56" s="244"/>
      <c r="U56" s="240"/>
      <c r="V56" s="62"/>
      <c r="W56" s="62"/>
      <c r="X56" s="62"/>
      <c r="Y56" s="62"/>
      <c r="Z56" s="62"/>
    </row>
    <row r="57" spans="2:26" s="5" customFormat="1" ht="12.75" customHeight="1" x14ac:dyDescent="0.25">
      <c r="B57" s="160" t="s">
        <v>10</v>
      </c>
      <c r="C57" s="193">
        <v>130.59610000000001</v>
      </c>
      <c r="D57" s="193">
        <v>775.70190000000002</v>
      </c>
      <c r="E57" s="193">
        <v>678.60839999999996</v>
      </c>
      <c r="F57" s="334">
        <v>1584.9063999999998</v>
      </c>
      <c r="G57" s="343">
        <v>8.2399881784817079</v>
      </c>
      <c r="H57" s="179">
        <v>48.943073231327737</v>
      </c>
      <c r="I57" s="173">
        <v>42.816938590190567</v>
      </c>
      <c r="J57" s="176">
        <v>100.00000000000001</v>
      </c>
      <c r="M57" s="167"/>
      <c r="O57" s="193"/>
      <c r="P57" s="193"/>
      <c r="Q57" s="193"/>
      <c r="R57" s="240"/>
      <c r="S57" s="431"/>
      <c r="T57" s="244"/>
      <c r="U57" s="240"/>
      <c r="V57" s="62"/>
      <c r="W57" s="62"/>
      <c r="X57" s="62"/>
      <c r="Y57" s="62"/>
      <c r="Z57" s="62"/>
    </row>
    <row r="58" spans="2:26" s="31" customFormat="1" ht="12.75" customHeight="1" x14ac:dyDescent="0.25">
      <c r="B58" s="160" t="s">
        <v>65</v>
      </c>
      <c r="C58" s="193">
        <v>93.643199999999993</v>
      </c>
      <c r="D58" s="193">
        <v>268.91079999999999</v>
      </c>
      <c r="E58" s="193">
        <v>347.57459999999998</v>
      </c>
      <c r="F58" s="334">
        <v>710.12860000000001</v>
      </c>
      <c r="G58" s="343">
        <v>13.18679461720032</v>
      </c>
      <c r="H58" s="179">
        <v>37.86790167302091</v>
      </c>
      <c r="I58" s="173">
        <v>48.945303709778763</v>
      </c>
      <c r="J58" s="176">
        <v>100</v>
      </c>
      <c r="M58" s="167"/>
      <c r="O58" s="193"/>
      <c r="P58" s="193"/>
      <c r="Q58" s="193"/>
      <c r="R58" s="240"/>
      <c r="S58" s="431"/>
      <c r="T58" s="244"/>
      <c r="U58" s="240"/>
      <c r="V58" s="243"/>
      <c r="W58" s="243"/>
      <c r="X58" s="243"/>
      <c r="Y58" s="243"/>
      <c r="Z58" s="243"/>
    </row>
    <row r="59" spans="2:26" s="59" customFormat="1" ht="12.75" customHeight="1" x14ac:dyDescent="0.25">
      <c r="B59" s="160" t="s">
        <v>83</v>
      </c>
      <c r="C59" s="193">
        <v>496.93310000000002</v>
      </c>
      <c r="D59" s="193">
        <v>313.9819</v>
      </c>
      <c r="E59" s="193">
        <v>330.13929999999999</v>
      </c>
      <c r="F59" s="334">
        <v>1141.0543</v>
      </c>
      <c r="G59" s="343">
        <v>43.550346377030436</v>
      </c>
      <c r="H59" s="179">
        <v>27.516823695419227</v>
      </c>
      <c r="I59" s="173">
        <v>28.932829927550337</v>
      </c>
      <c r="J59" s="176">
        <v>100</v>
      </c>
      <c r="M59" s="167"/>
      <c r="O59" s="193"/>
      <c r="P59" s="193"/>
      <c r="Q59" s="193"/>
      <c r="R59" s="240"/>
      <c r="S59" s="431"/>
      <c r="T59" s="244"/>
      <c r="U59" s="244"/>
      <c r="V59" s="245"/>
      <c r="W59" s="245"/>
      <c r="X59" s="245"/>
      <c r="Y59" s="245"/>
      <c r="Z59" s="245"/>
    </row>
    <row r="60" spans="2:26" s="59" customFormat="1" ht="12.75" customHeight="1" x14ac:dyDescent="0.25">
      <c r="B60" s="160" t="s">
        <v>84</v>
      </c>
      <c r="C60" s="193">
        <v>54.094700000000003</v>
      </c>
      <c r="D60" s="193">
        <v>236.2893</v>
      </c>
      <c r="E60" s="193">
        <v>219.2338</v>
      </c>
      <c r="F60" s="334">
        <v>509.61779999999999</v>
      </c>
      <c r="G60" s="343">
        <v>10.614758746652884</v>
      </c>
      <c r="H60" s="179">
        <v>46.365982506890461</v>
      </c>
      <c r="I60" s="173">
        <v>43.019258746456664</v>
      </c>
      <c r="J60" s="176">
        <v>100</v>
      </c>
      <c r="M60" s="167"/>
      <c r="O60" s="193"/>
      <c r="P60" s="193"/>
      <c r="Q60" s="193"/>
      <c r="R60" s="240"/>
      <c r="S60" s="431"/>
      <c r="T60" s="245"/>
      <c r="U60" s="245"/>
      <c r="V60" s="245"/>
      <c r="W60" s="245"/>
      <c r="X60" s="245"/>
      <c r="Y60" s="245"/>
      <c r="Z60" s="245"/>
    </row>
    <row r="61" spans="2:26" s="5" customFormat="1" ht="12.75" customHeight="1" x14ac:dyDescent="0.25">
      <c r="B61" s="160" t="s">
        <v>81</v>
      </c>
      <c r="C61" s="193">
        <v>229.1371</v>
      </c>
      <c r="D61" s="193">
        <v>949.10640000000001</v>
      </c>
      <c r="E61" s="193">
        <v>620.4896</v>
      </c>
      <c r="F61" s="334">
        <v>1798.7330999999999</v>
      </c>
      <c r="G61" s="343">
        <v>12.738804884393355</v>
      </c>
      <c r="H61" s="179">
        <v>52.765271290109688</v>
      </c>
      <c r="I61" s="173">
        <v>34.495923825496959</v>
      </c>
      <c r="J61" s="176">
        <v>100</v>
      </c>
      <c r="M61" s="167"/>
      <c r="O61" s="193"/>
      <c r="P61" s="193"/>
      <c r="Q61" s="193"/>
      <c r="R61" s="240"/>
      <c r="S61" s="431"/>
      <c r="T61" s="62"/>
      <c r="U61" s="62"/>
      <c r="V61" s="62"/>
      <c r="W61" s="62"/>
      <c r="X61" s="62"/>
      <c r="Y61" s="62"/>
      <c r="Z61" s="62"/>
    </row>
    <row r="62" spans="2:26" s="5" customFormat="1" ht="12.75" customHeight="1" x14ac:dyDescent="0.25">
      <c r="B62" s="160" t="s">
        <v>5</v>
      </c>
      <c r="C62" s="193">
        <v>454.2414</v>
      </c>
      <c r="D62" s="193">
        <v>869.70590000000004</v>
      </c>
      <c r="E62" s="193">
        <v>1189.3633</v>
      </c>
      <c r="F62" s="334">
        <v>2513.3105999999998</v>
      </c>
      <c r="G62" s="343">
        <v>18.073428727830137</v>
      </c>
      <c r="H62" s="179">
        <v>34.60399602022926</v>
      </c>
      <c r="I62" s="173">
        <v>47.322575251940613</v>
      </c>
      <c r="J62" s="176">
        <v>100</v>
      </c>
      <c r="M62" s="167"/>
      <c r="O62" s="193"/>
      <c r="P62" s="193"/>
      <c r="Q62" s="193"/>
      <c r="R62" s="240"/>
      <c r="S62" s="431"/>
      <c r="T62" s="62"/>
      <c r="U62" s="62"/>
      <c r="V62" s="62"/>
      <c r="W62" s="62"/>
      <c r="X62" s="62"/>
      <c r="Y62" s="62"/>
      <c r="Z62" s="62"/>
    </row>
    <row r="63" spans="2:26" s="5" customFormat="1" ht="3" customHeight="1" x14ac:dyDescent="0.25">
      <c r="B63" s="78"/>
      <c r="C63" s="174"/>
      <c r="D63" s="174"/>
      <c r="E63" s="174"/>
      <c r="F63" s="335"/>
      <c r="G63" s="345"/>
      <c r="H63" s="181"/>
      <c r="I63" s="174"/>
      <c r="J63" s="177"/>
      <c r="O63" s="62"/>
      <c r="P63" s="256"/>
      <c r="Q63" s="240"/>
      <c r="R63" s="240"/>
      <c r="S63" s="240"/>
      <c r="T63" s="62"/>
      <c r="U63" s="62"/>
      <c r="V63" s="62"/>
      <c r="W63" s="62"/>
      <c r="X63" s="62"/>
      <c r="Y63" s="62"/>
      <c r="Z63" s="62"/>
    </row>
    <row r="64" spans="2:26" s="5" customFormat="1" ht="3" customHeight="1" x14ac:dyDescent="0.25">
      <c r="B64" s="76"/>
      <c r="C64" s="173"/>
      <c r="D64" s="173"/>
      <c r="E64" s="173"/>
      <c r="F64" s="334"/>
      <c r="G64" s="344"/>
      <c r="H64" s="179"/>
      <c r="I64" s="173"/>
      <c r="J64" s="172"/>
      <c r="O64" s="62"/>
      <c r="P64" s="256"/>
      <c r="Q64" s="244"/>
      <c r="R64" s="244"/>
      <c r="S64" s="244"/>
      <c r="T64" s="62"/>
      <c r="U64" s="62"/>
      <c r="V64" s="62"/>
      <c r="W64" s="62"/>
      <c r="X64" s="62"/>
      <c r="Y64" s="62"/>
      <c r="Z64" s="62"/>
    </row>
    <row r="65" spans="2:26" s="74" customFormat="1" ht="12.75" customHeight="1" x14ac:dyDescent="0.25">
      <c r="B65" s="95" t="s">
        <v>2</v>
      </c>
      <c r="C65" s="172">
        <v>4043.1014</v>
      </c>
      <c r="D65" s="172">
        <v>5083.0343000000003</v>
      </c>
      <c r="E65" s="172">
        <v>4993.6618999999992</v>
      </c>
      <c r="F65" s="434">
        <v>14119.7976</v>
      </c>
      <c r="G65" s="432">
        <v>28.634273057851765</v>
      </c>
      <c r="H65" s="182">
        <v>35.999342511821844</v>
      </c>
      <c r="I65" s="172">
        <v>35.366384430326391</v>
      </c>
      <c r="J65" s="433">
        <v>100</v>
      </c>
      <c r="K65" s="99"/>
      <c r="O65" s="246"/>
      <c r="P65" s="251"/>
      <c r="Q65" s="240"/>
      <c r="R65" s="240"/>
      <c r="S65" s="431"/>
      <c r="T65" s="246"/>
      <c r="U65" s="246"/>
      <c r="V65" s="246"/>
      <c r="W65" s="246"/>
      <c r="X65" s="246"/>
      <c r="Y65" s="246"/>
      <c r="Z65" s="246"/>
    </row>
    <row r="66" spans="2:26" s="5" customFormat="1" ht="3" customHeight="1" x14ac:dyDescent="0.25">
      <c r="B66" s="15"/>
      <c r="C66" s="30"/>
      <c r="D66" s="15"/>
      <c r="E66" s="30"/>
      <c r="F66" s="315"/>
      <c r="G66" s="339"/>
      <c r="H66" s="15"/>
      <c r="I66" s="15"/>
      <c r="J66" s="15"/>
      <c r="K66" s="19"/>
      <c r="L66" s="19"/>
      <c r="O66" s="62"/>
      <c r="P66" s="251"/>
      <c r="Q66" s="244"/>
      <c r="R66" s="244"/>
      <c r="S66" s="244"/>
      <c r="T66" s="62"/>
    </row>
    <row r="67" spans="2:26" s="5" customFormat="1" ht="5.25" customHeight="1" x14ac:dyDescent="0.2">
      <c r="B67" s="19"/>
      <c r="C67" s="25"/>
      <c r="D67" s="19"/>
      <c r="E67" s="19"/>
      <c r="F67" s="19"/>
      <c r="G67" s="19"/>
      <c r="H67" s="19"/>
      <c r="I67" s="19"/>
      <c r="J67" s="19"/>
      <c r="L67" s="19"/>
      <c r="O67" s="62"/>
      <c r="P67" s="62"/>
      <c r="Q67" s="62"/>
      <c r="R67" s="62"/>
      <c r="S67" s="62"/>
      <c r="T67" s="62"/>
    </row>
    <row r="68" spans="2:26" ht="12.75" customHeight="1" x14ac:dyDescent="0.25">
      <c r="B68" s="19" t="s">
        <v>418</v>
      </c>
      <c r="C68" s="83"/>
      <c r="D68" s="83"/>
      <c r="E68" s="83"/>
      <c r="F68" s="83"/>
      <c r="G68" s="83"/>
      <c r="H68" s="83"/>
      <c r="I68" s="83"/>
      <c r="O68" s="247"/>
      <c r="P68" s="247"/>
      <c r="Q68" s="247"/>
      <c r="R68" s="247"/>
      <c r="S68" s="247"/>
      <c r="T68" s="247"/>
    </row>
    <row r="69" spans="2:26" ht="12.75" customHeight="1" x14ac:dyDescent="0.25">
      <c r="B69" s="5" t="s">
        <v>274</v>
      </c>
      <c r="C69" s="83"/>
      <c r="D69" s="83"/>
      <c r="E69" s="83"/>
      <c r="F69" s="83"/>
      <c r="G69" s="83"/>
      <c r="H69" s="83"/>
      <c r="I69" s="83"/>
    </row>
    <row r="70" spans="2:26" ht="12.75" customHeight="1" x14ac:dyDescent="0.25">
      <c r="B70" s="151" t="s">
        <v>71</v>
      </c>
      <c r="C70" s="83"/>
      <c r="D70" s="83"/>
      <c r="E70" s="83"/>
      <c r="F70" s="83"/>
      <c r="G70" s="83"/>
      <c r="H70" s="83"/>
      <c r="I70" s="83"/>
    </row>
    <row r="72" spans="2:26" s="5" customFormat="1" ht="13" customHeight="1" x14ac:dyDescent="0.25">
      <c r="B72" s="4" t="s">
        <v>365</v>
      </c>
    </row>
    <row r="73" spans="2:26" s="5" customFormat="1" ht="13" customHeight="1" x14ac:dyDescent="0.2">
      <c r="B73" s="5" t="s">
        <v>196</v>
      </c>
    </row>
    <row r="74" spans="2:26" s="5" customFormat="1" ht="6" customHeight="1" x14ac:dyDescent="0.25">
      <c r="B74" s="14"/>
      <c r="C74" s="19"/>
      <c r="D74" s="19"/>
      <c r="E74" s="19"/>
      <c r="F74" s="19"/>
      <c r="G74" s="19"/>
      <c r="H74" s="19"/>
      <c r="I74" s="19"/>
      <c r="J74" s="15"/>
    </row>
    <row r="75" spans="2:26" s="8" customFormat="1" ht="3" customHeight="1" x14ac:dyDescent="0.2">
      <c r="B75" s="69"/>
      <c r="C75" s="10"/>
      <c r="D75" s="10"/>
      <c r="E75" s="10"/>
      <c r="F75" s="331"/>
      <c r="G75" s="337"/>
      <c r="H75" s="10"/>
      <c r="I75" s="10"/>
    </row>
    <row r="76" spans="2:26" s="84" customFormat="1" ht="44.25" customHeight="1" x14ac:dyDescent="0.25">
      <c r="B76" s="80" t="s">
        <v>166</v>
      </c>
      <c r="C76" s="97" t="s">
        <v>12</v>
      </c>
      <c r="D76" s="97" t="s">
        <v>13</v>
      </c>
      <c r="E76" s="97" t="s">
        <v>175</v>
      </c>
      <c r="F76" s="324" t="s">
        <v>6</v>
      </c>
      <c r="G76" s="338" t="s">
        <v>12</v>
      </c>
      <c r="H76" s="97" t="s">
        <v>13</v>
      </c>
      <c r="I76" s="97" t="s">
        <v>175</v>
      </c>
      <c r="J76" s="97" t="s">
        <v>151</v>
      </c>
    </row>
    <row r="77" spans="2:26" s="5" customFormat="1" ht="3" customHeight="1" x14ac:dyDescent="0.2">
      <c r="B77" s="23"/>
      <c r="C77" s="15"/>
      <c r="D77" s="15"/>
      <c r="E77" s="15"/>
      <c r="F77" s="332"/>
      <c r="G77" s="339"/>
      <c r="H77" s="15"/>
      <c r="I77" s="15"/>
      <c r="J77" s="15"/>
      <c r="N77" s="19"/>
      <c r="O77" s="19"/>
      <c r="P77" s="19"/>
      <c r="Q77" s="19"/>
      <c r="R77" s="19"/>
      <c r="S77" s="19"/>
      <c r="T77" s="19"/>
    </row>
    <row r="78" spans="2:26" s="5" customFormat="1" ht="3" customHeight="1" x14ac:dyDescent="0.2">
      <c r="B78" s="23"/>
      <c r="C78" s="19"/>
      <c r="D78" s="19"/>
      <c r="E78" s="19"/>
      <c r="F78" s="333"/>
      <c r="G78" s="340"/>
      <c r="H78" s="19"/>
      <c r="I78" s="19"/>
      <c r="N78" s="19"/>
      <c r="O78" s="19"/>
      <c r="P78" s="19"/>
      <c r="Q78" s="19"/>
      <c r="R78" s="19"/>
      <c r="S78" s="19"/>
      <c r="T78" s="19"/>
    </row>
    <row r="79" spans="2:26" s="28" customFormat="1" x14ac:dyDescent="0.25">
      <c r="B79" s="67"/>
      <c r="C79" s="1144" t="s">
        <v>11</v>
      </c>
      <c r="D79" s="1148"/>
      <c r="E79" s="1148"/>
      <c r="F79" s="1146"/>
      <c r="G79" s="1149" t="s">
        <v>3</v>
      </c>
      <c r="H79" s="1148"/>
      <c r="I79" s="1148"/>
      <c r="J79" s="1148"/>
      <c r="N79" s="849"/>
      <c r="O79" s="148"/>
      <c r="P79" s="148"/>
      <c r="Q79" s="148"/>
      <c r="R79" s="148"/>
      <c r="S79" s="148"/>
      <c r="T79" s="148"/>
    </row>
    <row r="80" spans="2:26" s="5" customFormat="1" ht="3" customHeight="1" x14ac:dyDescent="0.2">
      <c r="B80" s="70"/>
      <c r="C80" s="29"/>
      <c r="D80" s="29"/>
      <c r="E80" s="29"/>
      <c r="F80" s="332"/>
      <c r="G80" s="341"/>
      <c r="H80" s="29"/>
      <c r="I80" s="29"/>
      <c r="J80" s="15"/>
      <c r="N80" s="19"/>
      <c r="O80" s="62"/>
      <c r="P80" s="62"/>
      <c r="Q80" s="62"/>
      <c r="R80" s="62"/>
      <c r="S80" s="62"/>
      <c r="T80" s="62"/>
    </row>
    <row r="81" spans="2:26" s="5" customFormat="1" ht="3" customHeight="1" x14ac:dyDescent="0.2">
      <c r="B81" s="23"/>
      <c r="C81" s="19"/>
      <c r="D81" s="159"/>
      <c r="E81" s="19"/>
      <c r="F81" s="333"/>
      <c r="G81" s="342"/>
      <c r="H81" s="19"/>
      <c r="I81" s="19"/>
      <c r="N81" s="19"/>
      <c r="O81" s="62"/>
      <c r="P81" s="62"/>
      <c r="Q81" s="62"/>
      <c r="R81" s="62"/>
      <c r="S81" s="62"/>
      <c r="T81" s="62"/>
    </row>
    <row r="82" spans="2:26" s="5" customFormat="1" ht="12.75" customHeight="1" x14ac:dyDescent="0.25">
      <c r="B82" s="160" t="s">
        <v>66</v>
      </c>
      <c r="C82" s="193">
        <v>5.0571000000000002</v>
      </c>
      <c r="D82" s="193">
        <v>40.157899999999998</v>
      </c>
      <c r="E82" s="193">
        <v>25.9084</v>
      </c>
      <c r="F82" s="334">
        <v>71.123400000000004</v>
      </c>
      <c r="G82" s="343">
        <v>7.1103181231493435</v>
      </c>
      <c r="H82" s="179">
        <v>56.462289485598269</v>
      </c>
      <c r="I82" s="173">
        <v>36.42739239125239</v>
      </c>
      <c r="J82" s="176">
        <v>100</v>
      </c>
      <c r="M82" s="167"/>
      <c r="N82" s="19"/>
      <c r="O82" s="193"/>
      <c r="P82" s="193"/>
      <c r="Q82" s="193"/>
      <c r="R82" s="173"/>
      <c r="S82" s="430"/>
      <c r="T82" s="62"/>
      <c r="U82" s="62"/>
      <c r="V82" s="62"/>
      <c r="W82" s="62"/>
      <c r="X82" s="62"/>
      <c r="Y82" s="62"/>
      <c r="Z82" s="62"/>
    </row>
    <row r="83" spans="2:26" s="5" customFormat="1" ht="12.75" customHeight="1" x14ac:dyDescent="0.25">
      <c r="B83" s="160" t="s">
        <v>79</v>
      </c>
      <c r="C83" s="193">
        <v>39.328099999999999</v>
      </c>
      <c r="D83" s="193">
        <v>233.21360000000001</v>
      </c>
      <c r="E83" s="193">
        <v>356.52350000000001</v>
      </c>
      <c r="F83" s="334">
        <v>629.0652</v>
      </c>
      <c r="G83" s="343">
        <v>6.2518320835423733</v>
      </c>
      <c r="H83" s="179">
        <v>37.07304107745906</v>
      </c>
      <c r="I83" s="173">
        <v>56.675126838998565</v>
      </c>
      <c r="J83" s="176">
        <v>100</v>
      </c>
      <c r="K83" s="32"/>
      <c r="M83" s="167"/>
      <c r="N83" s="19"/>
      <c r="O83" s="193"/>
      <c r="P83" s="193"/>
      <c r="Q83" s="193"/>
      <c r="R83" s="173"/>
      <c r="S83" s="431"/>
      <c r="T83" s="242"/>
      <c r="U83" s="241"/>
      <c r="V83" s="62"/>
      <c r="W83" s="62"/>
      <c r="X83" s="62"/>
      <c r="Y83" s="62"/>
      <c r="Z83" s="62"/>
    </row>
    <row r="84" spans="2:26" s="31" customFormat="1" ht="12.75" customHeight="1" x14ac:dyDescent="0.25">
      <c r="B84" s="160" t="s">
        <v>80</v>
      </c>
      <c r="C84" s="193">
        <v>2089.8287999999998</v>
      </c>
      <c r="D84" s="193">
        <v>529.51490000000001</v>
      </c>
      <c r="E84" s="193">
        <v>1515.6387999999999</v>
      </c>
      <c r="F84" s="334">
        <v>4134.9823999999999</v>
      </c>
      <c r="G84" s="343">
        <v>50.540210279976037</v>
      </c>
      <c r="H84" s="179">
        <v>12.805735279550404</v>
      </c>
      <c r="I84" s="173">
        <v>36.654056858863534</v>
      </c>
      <c r="J84" s="176">
        <v>100.00000241838998</v>
      </c>
      <c r="M84" s="167"/>
      <c r="N84" s="845"/>
      <c r="O84" s="193"/>
      <c r="P84" s="193"/>
      <c r="Q84" s="193"/>
      <c r="R84" s="173"/>
      <c r="S84" s="431"/>
      <c r="T84" s="244"/>
      <c r="U84" s="240"/>
      <c r="V84" s="243"/>
      <c r="W84" s="243"/>
      <c r="X84" s="243"/>
      <c r="Y84" s="243"/>
      <c r="Z84" s="243"/>
    </row>
    <row r="85" spans="2:26" s="5" customFormat="1" ht="12.75" customHeight="1" x14ac:dyDescent="0.25">
      <c r="B85" s="160" t="s">
        <v>64</v>
      </c>
      <c r="C85" s="193">
        <v>27.476400000000002</v>
      </c>
      <c r="D85" s="193">
        <v>141.34950000000001</v>
      </c>
      <c r="E85" s="193">
        <v>150.59270000000001</v>
      </c>
      <c r="F85" s="334">
        <v>319.41860000000003</v>
      </c>
      <c r="G85" s="343">
        <v>8.6020037655916095</v>
      </c>
      <c r="H85" s="179">
        <v>44.252119319288234</v>
      </c>
      <c r="I85" s="173">
        <v>47.145876915120155</v>
      </c>
      <c r="J85" s="176">
        <v>100</v>
      </c>
      <c r="M85" s="167"/>
      <c r="N85" s="19"/>
      <c r="O85" s="193"/>
      <c r="P85" s="193"/>
      <c r="Q85" s="193"/>
      <c r="R85" s="173"/>
      <c r="S85" s="431"/>
      <c r="T85" s="244"/>
      <c r="U85" s="240"/>
      <c r="V85" s="62"/>
      <c r="W85" s="62"/>
      <c r="X85" s="62"/>
      <c r="Y85" s="62"/>
      <c r="Z85" s="62"/>
    </row>
    <row r="86" spans="2:26" s="5" customFormat="1" ht="12.75" customHeight="1" x14ac:dyDescent="0.25">
      <c r="B86" s="160" t="s">
        <v>10</v>
      </c>
      <c r="C86" s="193">
        <v>80.164199999999994</v>
      </c>
      <c r="D86" s="193">
        <v>701.01170000000002</v>
      </c>
      <c r="E86" s="193">
        <v>808.13869999999997</v>
      </c>
      <c r="F86" s="334">
        <v>1589.3145999999999</v>
      </c>
      <c r="G86" s="343">
        <v>5.0439478753923233</v>
      </c>
      <c r="H86" s="179">
        <v>44.10779967666565</v>
      </c>
      <c r="I86" s="173">
        <v>50.848252447942023</v>
      </c>
      <c r="J86" s="176">
        <v>100</v>
      </c>
      <c r="M86" s="167"/>
      <c r="N86" s="19"/>
      <c r="O86" s="193"/>
      <c r="P86" s="193"/>
      <c r="Q86" s="193"/>
      <c r="R86" s="173"/>
      <c r="S86" s="431"/>
      <c r="T86" s="244"/>
      <c r="U86" s="240"/>
      <c r="V86" s="62"/>
      <c r="W86" s="62"/>
      <c r="X86" s="62"/>
      <c r="Y86" s="62"/>
      <c r="Z86" s="62"/>
    </row>
    <row r="87" spans="2:26" s="31" customFormat="1" ht="12.75" customHeight="1" x14ac:dyDescent="0.25">
      <c r="B87" s="160" t="s">
        <v>65</v>
      </c>
      <c r="C87" s="193">
        <v>67.638599999999997</v>
      </c>
      <c r="D87" s="193">
        <v>286.46120000000002</v>
      </c>
      <c r="E87" s="193">
        <v>698.46010000000001</v>
      </c>
      <c r="F87" s="334">
        <v>1052.56</v>
      </c>
      <c r="G87" s="343">
        <v>6.4261039750703048</v>
      </c>
      <c r="H87" s="179">
        <v>27.215664665197238</v>
      </c>
      <c r="I87" s="173">
        <v>66.358221859086413</v>
      </c>
      <c r="J87" s="176">
        <v>99.999990499353956</v>
      </c>
      <c r="M87" s="167"/>
      <c r="N87" s="845"/>
      <c r="O87" s="193"/>
      <c r="P87" s="193"/>
      <c r="Q87" s="193"/>
      <c r="R87" s="173"/>
      <c r="S87" s="431"/>
      <c r="T87" s="244"/>
      <c r="U87" s="240"/>
      <c r="V87" s="243"/>
      <c r="W87" s="243"/>
      <c r="X87" s="243"/>
      <c r="Y87" s="243"/>
      <c r="Z87" s="243"/>
    </row>
    <row r="88" spans="2:26" s="59" customFormat="1" ht="12.75" customHeight="1" x14ac:dyDescent="0.25">
      <c r="B88" s="160" t="s">
        <v>83</v>
      </c>
      <c r="C88" s="193">
        <v>462.19170000000003</v>
      </c>
      <c r="D88" s="193">
        <v>328.92320000000001</v>
      </c>
      <c r="E88" s="193">
        <v>351.911</v>
      </c>
      <c r="F88" s="334">
        <v>1143.0257999999999</v>
      </c>
      <c r="G88" s="343">
        <v>40.435806435865238</v>
      </c>
      <c r="H88" s="179">
        <v>28.776533303097796</v>
      </c>
      <c r="I88" s="173">
        <v>30.787669009745887</v>
      </c>
      <c r="J88" s="176">
        <v>100.00000874870892</v>
      </c>
      <c r="M88" s="167"/>
      <c r="N88" s="44"/>
      <c r="O88" s="193"/>
      <c r="P88" s="193"/>
      <c r="Q88" s="193"/>
      <c r="R88" s="173"/>
      <c r="S88" s="431"/>
      <c r="T88" s="244"/>
      <c r="U88" s="244"/>
      <c r="V88" s="245"/>
      <c r="W88" s="245"/>
      <c r="X88" s="245"/>
      <c r="Y88" s="245"/>
      <c r="Z88" s="245"/>
    </row>
    <row r="89" spans="2:26" s="59" customFormat="1" ht="12.75" customHeight="1" x14ac:dyDescent="0.25">
      <c r="B89" s="160" t="s">
        <v>84</v>
      </c>
      <c r="C89" s="193">
        <v>16.694600000000001</v>
      </c>
      <c r="D89" s="193">
        <v>334.40730000000002</v>
      </c>
      <c r="E89" s="193">
        <v>217.29069999999999</v>
      </c>
      <c r="F89" s="334">
        <v>568.39260000000002</v>
      </c>
      <c r="G89" s="343">
        <v>2.9371599841377245</v>
      </c>
      <c r="H89" s="179">
        <v>58.833858850379123</v>
      </c>
      <c r="I89" s="173">
        <v>38.228981165483155</v>
      </c>
      <c r="J89" s="176">
        <v>100</v>
      </c>
      <c r="M89" s="167"/>
      <c r="N89" s="44"/>
      <c r="O89" s="193"/>
      <c r="P89" s="193"/>
      <c r="Q89" s="193"/>
      <c r="R89" s="173"/>
      <c r="S89" s="431"/>
      <c r="T89" s="245"/>
      <c r="U89" s="245"/>
      <c r="V89" s="245"/>
      <c r="W89" s="245"/>
      <c r="X89" s="245"/>
      <c r="Y89" s="245"/>
      <c r="Z89" s="245"/>
    </row>
    <row r="90" spans="2:26" s="5" customFormat="1" ht="12.75" customHeight="1" x14ac:dyDescent="0.25">
      <c r="B90" s="160" t="s">
        <v>81</v>
      </c>
      <c r="C90" s="193">
        <v>202.22649999999999</v>
      </c>
      <c r="D90" s="193">
        <v>1639.7589</v>
      </c>
      <c r="E90" s="193">
        <v>537.64269999999999</v>
      </c>
      <c r="F90" s="334">
        <v>2379.6280999999999</v>
      </c>
      <c r="G90" s="343">
        <v>8.4982397039268438</v>
      </c>
      <c r="H90" s="179">
        <v>68.908200403247889</v>
      </c>
      <c r="I90" s="173">
        <v>22.593559892825269</v>
      </c>
      <c r="J90" s="176">
        <v>100</v>
      </c>
      <c r="M90" s="167"/>
      <c r="N90" s="19"/>
      <c r="O90" s="193"/>
      <c r="P90" s="193"/>
      <c r="Q90" s="193"/>
      <c r="R90" s="173"/>
      <c r="S90" s="431"/>
      <c r="T90" s="62"/>
      <c r="U90" s="62"/>
      <c r="V90" s="62"/>
      <c r="W90" s="62"/>
      <c r="X90" s="62"/>
      <c r="Y90" s="62"/>
      <c r="Z90" s="62"/>
    </row>
    <row r="91" spans="2:26" s="5" customFormat="1" ht="12.75" customHeight="1" x14ac:dyDescent="0.25">
      <c r="B91" s="160" t="s">
        <v>5</v>
      </c>
      <c r="C91" s="193">
        <v>356.57479999999998</v>
      </c>
      <c r="D91" s="193">
        <v>584.68970000000002</v>
      </c>
      <c r="E91" s="193">
        <v>1132.5077000000001</v>
      </c>
      <c r="F91" s="334">
        <v>2073.7721999999999</v>
      </c>
      <c r="G91" s="343">
        <v>17.194501884054574</v>
      </c>
      <c r="H91" s="179">
        <v>28.194499858759801</v>
      </c>
      <c r="I91" s="173">
        <v>54.610998257185635</v>
      </c>
      <c r="J91" s="176">
        <v>100</v>
      </c>
      <c r="M91" s="167"/>
      <c r="N91" s="19"/>
      <c r="O91" s="193"/>
      <c r="P91" s="193"/>
      <c r="Q91" s="193"/>
      <c r="R91" s="173"/>
      <c r="S91" s="431"/>
      <c r="T91" s="62"/>
      <c r="U91" s="62"/>
      <c r="V91" s="62"/>
      <c r="W91" s="62"/>
      <c r="X91" s="62"/>
      <c r="Y91" s="62"/>
      <c r="Z91" s="62"/>
    </row>
    <row r="92" spans="2:26" s="5" customFormat="1" ht="3" customHeight="1" x14ac:dyDescent="0.25">
      <c r="B92" s="78"/>
      <c r="C92" s="174"/>
      <c r="D92" s="174"/>
      <c r="E92" s="174"/>
      <c r="F92" s="335"/>
      <c r="G92" s="345"/>
      <c r="H92" s="181"/>
      <c r="I92" s="174"/>
      <c r="J92" s="177"/>
      <c r="N92" s="19"/>
      <c r="O92" s="173"/>
      <c r="P92" s="173"/>
      <c r="Q92" s="173"/>
      <c r="R92" s="173"/>
      <c r="S92" s="240"/>
      <c r="T92" s="62"/>
      <c r="U92" s="62"/>
      <c r="V92" s="62"/>
      <c r="W92" s="62"/>
      <c r="X92" s="62"/>
      <c r="Y92" s="62"/>
      <c r="Z92" s="62"/>
    </row>
    <row r="93" spans="2:26" s="5" customFormat="1" ht="3" customHeight="1" x14ac:dyDescent="0.25">
      <c r="B93" s="76"/>
      <c r="C93" s="173"/>
      <c r="D93" s="173"/>
      <c r="E93" s="173"/>
      <c r="F93" s="334"/>
      <c r="G93" s="344"/>
      <c r="H93" s="179"/>
      <c r="I93" s="173"/>
      <c r="J93" s="172"/>
      <c r="N93" s="19"/>
      <c r="O93" s="173"/>
      <c r="P93" s="173"/>
      <c r="Q93" s="173"/>
      <c r="R93" s="173"/>
      <c r="S93" s="244"/>
      <c r="T93" s="62"/>
      <c r="U93" s="62"/>
      <c r="V93" s="62"/>
      <c r="W93" s="62"/>
      <c r="X93" s="62"/>
      <c r="Y93" s="62"/>
      <c r="Z93" s="62"/>
    </row>
    <row r="94" spans="2:26" s="74" customFormat="1" ht="12.75" customHeight="1" x14ac:dyDescent="0.25">
      <c r="B94" s="95" t="s">
        <v>2</v>
      </c>
      <c r="C94" s="172">
        <v>3347.1807999999996</v>
      </c>
      <c r="D94" s="172">
        <v>4819.4879000000001</v>
      </c>
      <c r="E94" s="172">
        <v>5794.6143000000002</v>
      </c>
      <c r="F94" s="434">
        <v>13961.282999999999</v>
      </c>
      <c r="G94" s="432">
        <v>23.974736419281808</v>
      </c>
      <c r="H94" s="182">
        <v>34.520379681437589</v>
      </c>
      <c r="I94" s="172">
        <v>41.504883899280607</v>
      </c>
      <c r="J94" s="433">
        <v>100</v>
      </c>
      <c r="K94" s="99"/>
      <c r="N94" s="51"/>
      <c r="O94" s="172"/>
      <c r="P94" s="172"/>
      <c r="Q94" s="172"/>
      <c r="R94" s="182"/>
      <c r="S94" s="431"/>
      <c r="T94" s="246"/>
      <c r="U94" s="246"/>
      <c r="V94" s="246"/>
      <c r="W94" s="246"/>
      <c r="X94" s="246"/>
      <c r="Y94" s="246"/>
      <c r="Z94" s="246"/>
    </row>
    <row r="95" spans="2:26" s="5" customFormat="1" ht="3" customHeight="1" x14ac:dyDescent="0.25">
      <c r="B95" s="15"/>
      <c r="C95" s="30"/>
      <c r="D95" s="15"/>
      <c r="E95" s="30"/>
      <c r="F95" s="315"/>
      <c r="G95" s="339"/>
      <c r="H95" s="15"/>
      <c r="I95" s="15"/>
      <c r="J95" s="15"/>
      <c r="K95" s="19"/>
      <c r="L95" s="19"/>
      <c r="N95" s="19"/>
      <c r="O95" s="62"/>
      <c r="P95" s="251"/>
      <c r="Q95" s="244"/>
      <c r="R95" s="244"/>
      <c r="S95" s="244"/>
      <c r="T95" s="62"/>
    </row>
    <row r="96" spans="2:26" s="5" customFormat="1" ht="5.25" customHeight="1" x14ac:dyDescent="0.2">
      <c r="B96" s="19"/>
      <c r="C96" s="25"/>
      <c r="D96" s="19"/>
      <c r="E96" s="19"/>
      <c r="F96" s="19"/>
      <c r="G96" s="19"/>
      <c r="H96" s="19"/>
      <c r="I96" s="19"/>
      <c r="J96" s="19"/>
      <c r="L96" s="19"/>
      <c r="N96" s="19"/>
      <c r="O96" s="62"/>
      <c r="P96" s="62"/>
      <c r="Q96" s="62"/>
      <c r="R96" s="62"/>
      <c r="S96" s="62"/>
      <c r="T96" s="62"/>
    </row>
    <row r="97" spans="2:26" ht="12.75" customHeight="1" x14ac:dyDescent="0.25">
      <c r="B97" s="19" t="s">
        <v>418</v>
      </c>
      <c r="C97" s="83"/>
      <c r="D97" s="83"/>
      <c r="E97" s="83"/>
      <c r="F97" s="83"/>
      <c r="G97" s="83"/>
      <c r="H97" s="83"/>
      <c r="I97" s="83"/>
      <c r="N97" s="83"/>
      <c r="O97" s="247"/>
      <c r="P97" s="247"/>
      <c r="Q97" s="247"/>
      <c r="R97" s="247"/>
      <c r="S97" s="247"/>
      <c r="T97" s="247"/>
    </row>
    <row r="98" spans="2:26" ht="12.75" customHeight="1" x14ac:dyDescent="0.25">
      <c r="B98" s="5" t="s">
        <v>274</v>
      </c>
      <c r="C98" s="83"/>
      <c r="D98" s="83"/>
      <c r="E98" s="83"/>
      <c r="F98" s="83"/>
      <c r="G98" s="83"/>
      <c r="H98" s="83"/>
      <c r="I98" s="83"/>
      <c r="N98" s="83"/>
      <c r="O98" s="83"/>
      <c r="P98" s="83"/>
      <c r="Q98" s="83"/>
      <c r="R98" s="83"/>
      <c r="S98" s="83"/>
      <c r="T98" s="83"/>
    </row>
    <row r="99" spans="2:26" ht="12.75" customHeight="1" x14ac:dyDescent="0.25">
      <c r="B99" s="151" t="s">
        <v>71</v>
      </c>
      <c r="C99" s="83"/>
      <c r="D99" s="83"/>
      <c r="E99" s="83"/>
      <c r="F99" s="83"/>
      <c r="G99" s="83"/>
      <c r="H99" s="83"/>
      <c r="I99" s="83"/>
      <c r="N99" s="83"/>
      <c r="O99" s="83"/>
      <c r="P99" s="83"/>
      <c r="Q99" s="83"/>
      <c r="R99" s="83"/>
      <c r="S99" s="83"/>
      <c r="T99" s="83"/>
    </row>
    <row r="101" spans="2:26" s="5" customFormat="1" ht="13" customHeight="1" x14ac:dyDescent="0.25">
      <c r="B101" s="4" t="s">
        <v>366</v>
      </c>
    </row>
    <row r="102" spans="2:26" s="5" customFormat="1" ht="13" customHeight="1" x14ac:dyDescent="0.2">
      <c r="B102" s="5" t="s">
        <v>196</v>
      </c>
    </row>
    <row r="103" spans="2:26" s="5" customFormat="1" ht="6" customHeight="1" x14ac:dyDescent="0.25">
      <c r="B103" s="14"/>
      <c r="C103" s="19"/>
      <c r="D103" s="19"/>
      <c r="E103" s="19"/>
      <c r="F103" s="19"/>
      <c r="G103" s="19"/>
      <c r="H103" s="19"/>
      <c r="I103" s="19"/>
      <c r="J103" s="15"/>
    </row>
    <row r="104" spans="2:26" s="8" customFormat="1" ht="3" customHeight="1" x14ac:dyDescent="0.2">
      <c r="B104" s="69"/>
      <c r="C104" s="10"/>
      <c r="D104" s="10"/>
      <c r="E104" s="10"/>
      <c r="F104" s="331"/>
      <c r="G104" s="337"/>
      <c r="H104" s="10"/>
      <c r="I104" s="10"/>
    </row>
    <row r="105" spans="2:26" s="84" customFormat="1" ht="44.25" customHeight="1" x14ac:dyDescent="0.25">
      <c r="B105" s="80" t="s">
        <v>166</v>
      </c>
      <c r="C105" s="97" t="s">
        <v>12</v>
      </c>
      <c r="D105" s="97" t="s">
        <v>13</v>
      </c>
      <c r="E105" s="97" t="s">
        <v>175</v>
      </c>
      <c r="F105" s="324" t="s">
        <v>6</v>
      </c>
      <c r="G105" s="338" t="s">
        <v>12</v>
      </c>
      <c r="H105" s="97" t="s">
        <v>13</v>
      </c>
      <c r="I105" s="97" t="s">
        <v>175</v>
      </c>
      <c r="J105" s="97" t="s">
        <v>151</v>
      </c>
    </row>
    <row r="106" spans="2:26" s="5" customFormat="1" ht="3" customHeight="1" x14ac:dyDescent="0.2">
      <c r="B106" s="23"/>
      <c r="C106" s="15"/>
      <c r="D106" s="15"/>
      <c r="E106" s="15"/>
      <c r="F106" s="332"/>
      <c r="G106" s="339"/>
      <c r="H106" s="15"/>
      <c r="I106" s="15"/>
      <c r="J106" s="15"/>
    </row>
    <row r="107" spans="2:26" s="5" customFormat="1" ht="3" customHeight="1" x14ac:dyDescent="0.2">
      <c r="B107" s="23"/>
      <c r="C107" s="19"/>
      <c r="D107" s="19"/>
      <c r="E107" s="19"/>
      <c r="F107" s="333"/>
      <c r="G107" s="340"/>
      <c r="H107" s="19"/>
      <c r="I107" s="19"/>
    </row>
    <row r="108" spans="2:26" s="28" customFormat="1" x14ac:dyDescent="0.25">
      <c r="B108" s="67"/>
      <c r="C108" s="1144" t="s">
        <v>11</v>
      </c>
      <c r="D108" s="1148"/>
      <c r="E108" s="1148"/>
      <c r="F108" s="1146"/>
      <c r="G108" s="1149" t="s">
        <v>3</v>
      </c>
      <c r="H108" s="1148"/>
      <c r="I108" s="1148"/>
      <c r="J108" s="1148"/>
      <c r="M108" s="849"/>
      <c r="N108" s="849"/>
      <c r="O108" s="148"/>
      <c r="P108" s="148"/>
      <c r="Q108" s="148"/>
      <c r="R108" s="148"/>
      <c r="S108" s="148"/>
      <c r="T108" s="148"/>
    </row>
    <row r="109" spans="2:26" s="5" customFormat="1" ht="3" customHeight="1" x14ac:dyDescent="0.2">
      <c r="B109" s="70"/>
      <c r="C109" s="29"/>
      <c r="D109" s="29"/>
      <c r="E109" s="29"/>
      <c r="F109" s="332"/>
      <c r="G109" s="341"/>
      <c r="H109" s="29"/>
      <c r="I109" s="29"/>
      <c r="J109" s="15"/>
      <c r="M109" s="19"/>
      <c r="N109" s="19"/>
      <c r="O109" s="62"/>
      <c r="P109" s="62"/>
      <c r="Q109" s="62"/>
      <c r="R109" s="62"/>
      <c r="S109" s="62"/>
      <c r="T109" s="62"/>
    </row>
    <row r="110" spans="2:26" s="5" customFormat="1" ht="3" customHeight="1" x14ac:dyDescent="0.2">
      <c r="B110" s="23"/>
      <c r="C110" s="19"/>
      <c r="D110" s="159"/>
      <c r="E110" s="19"/>
      <c r="F110" s="333"/>
      <c r="G110" s="342"/>
      <c r="H110" s="19"/>
      <c r="I110" s="19"/>
      <c r="M110" s="19"/>
      <c r="N110" s="19"/>
      <c r="O110" s="62"/>
      <c r="P110" s="62"/>
      <c r="Q110" s="62"/>
      <c r="R110" s="62"/>
      <c r="S110" s="62"/>
      <c r="T110" s="62"/>
    </row>
    <row r="111" spans="2:26" s="5" customFormat="1" ht="12.75" customHeight="1" x14ac:dyDescent="0.25">
      <c r="B111" s="160" t="s">
        <v>66</v>
      </c>
      <c r="C111" s="193">
        <v>13.644600000000001</v>
      </c>
      <c r="D111" s="193">
        <v>21.2773</v>
      </c>
      <c r="E111" s="193">
        <v>25.979199999999999</v>
      </c>
      <c r="F111" s="334">
        <v>60.901000000000003</v>
      </c>
      <c r="G111" s="343">
        <v>22.404558217434854</v>
      </c>
      <c r="H111" s="179">
        <v>34.937521551370253</v>
      </c>
      <c r="I111" s="173">
        <v>42.658084432111131</v>
      </c>
      <c r="J111" s="176">
        <v>100.00016420091623</v>
      </c>
      <c r="M111" s="167"/>
      <c r="N111" s="19"/>
      <c r="O111" s="193"/>
      <c r="P111" s="193"/>
      <c r="Q111" s="193"/>
      <c r="R111" s="173"/>
      <c r="S111" s="430"/>
      <c r="T111" s="62"/>
      <c r="U111" s="62"/>
      <c r="V111" s="62"/>
      <c r="W111" s="62"/>
      <c r="X111" s="62"/>
      <c r="Y111" s="62"/>
      <c r="Z111" s="62"/>
    </row>
    <row r="112" spans="2:26" s="5" customFormat="1" ht="12.75" customHeight="1" x14ac:dyDescent="0.25">
      <c r="B112" s="160" t="s">
        <v>79</v>
      </c>
      <c r="C112" s="193">
        <v>9.6488999999999994</v>
      </c>
      <c r="D112" s="193">
        <v>295.36340000000001</v>
      </c>
      <c r="E112" s="193">
        <v>201.65520000000001</v>
      </c>
      <c r="F112" s="334">
        <v>506.66759999999999</v>
      </c>
      <c r="G112" s="343">
        <v>1.9043846498177504</v>
      </c>
      <c r="H112" s="179">
        <v>58.295300508656958</v>
      </c>
      <c r="I112" s="173">
        <v>39.800295104719545</v>
      </c>
      <c r="J112" s="176">
        <v>99.99998026319426</v>
      </c>
      <c r="K112" s="32"/>
      <c r="M112" s="167"/>
      <c r="N112" s="19"/>
      <c r="O112" s="193"/>
      <c r="P112" s="193"/>
      <c r="Q112" s="193"/>
      <c r="R112" s="173"/>
      <c r="S112" s="431"/>
      <c r="T112" s="242"/>
      <c r="U112" s="241"/>
      <c r="V112" s="62"/>
      <c r="W112" s="62"/>
      <c r="X112" s="62"/>
      <c r="Y112" s="62"/>
      <c r="Z112" s="62"/>
    </row>
    <row r="113" spans="2:26" s="31" customFormat="1" ht="12.75" customHeight="1" x14ac:dyDescent="0.25">
      <c r="B113" s="160" t="s">
        <v>80</v>
      </c>
      <c r="C113" s="193">
        <v>404.75330000000002</v>
      </c>
      <c r="D113" s="193">
        <v>2331.3078</v>
      </c>
      <c r="E113" s="193">
        <v>1062.8914</v>
      </c>
      <c r="F113" s="334">
        <v>3798.9524999999999</v>
      </c>
      <c r="G113" s="343">
        <v>10.654339584398596</v>
      </c>
      <c r="H113" s="179">
        <v>61.367121594702752</v>
      </c>
      <c r="I113" s="173">
        <v>27.978538820898656</v>
      </c>
      <c r="J113" s="176">
        <v>100</v>
      </c>
      <c r="M113" s="167"/>
      <c r="N113" s="845"/>
      <c r="O113" s="193"/>
      <c r="P113" s="193"/>
      <c r="Q113" s="193"/>
      <c r="R113" s="173"/>
      <c r="S113" s="431"/>
      <c r="T113" s="244"/>
      <c r="U113" s="240"/>
      <c r="V113" s="243"/>
      <c r="W113" s="243"/>
      <c r="X113" s="243"/>
      <c r="Y113" s="243"/>
      <c r="Z113" s="243"/>
    </row>
    <row r="114" spans="2:26" s="5" customFormat="1" ht="12.75" customHeight="1" x14ac:dyDescent="0.25">
      <c r="B114" s="160" t="s">
        <v>64</v>
      </c>
      <c r="C114" s="193">
        <v>39.261299999999999</v>
      </c>
      <c r="D114" s="193">
        <v>102.1341</v>
      </c>
      <c r="E114" s="193">
        <v>314.72899999999998</v>
      </c>
      <c r="F114" s="334">
        <v>456.12439999999998</v>
      </c>
      <c r="G114" s="343">
        <v>8.6075860006612235</v>
      </c>
      <c r="H114" s="179">
        <v>22.391720328927811</v>
      </c>
      <c r="I114" s="173">
        <v>69.000693670410968</v>
      </c>
      <c r="J114" s="176">
        <v>100</v>
      </c>
      <c r="M114" s="167"/>
      <c r="N114" s="19"/>
      <c r="O114" s="193"/>
      <c r="P114" s="193"/>
      <c r="Q114" s="193"/>
      <c r="R114" s="173"/>
      <c r="S114" s="431"/>
      <c r="T114" s="244"/>
      <c r="U114" s="240"/>
      <c r="V114" s="62"/>
      <c r="W114" s="62"/>
      <c r="X114" s="62"/>
      <c r="Y114" s="62"/>
      <c r="Z114" s="62"/>
    </row>
    <row r="115" spans="2:26" s="5" customFormat="1" ht="12.75" customHeight="1" x14ac:dyDescent="0.25">
      <c r="B115" s="160" t="s">
        <v>10</v>
      </c>
      <c r="C115" s="193">
        <v>93.954899999999995</v>
      </c>
      <c r="D115" s="193">
        <v>744.82889999999998</v>
      </c>
      <c r="E115" s="193">
        <v>720.05520000000001</v>
      </c>
      <c r="F115" s="334">
        <v>1558.8389</v>
      </c>
      <c r="G115" s="343">
        <v>6.0272360408763213</v>
      </c>
      <c r="H115" s="179">
        <v>47.781005465029132</v>
      </c>
      <c r="I115" s="173">
        <v>46.191764909125638</v>
      </c>
      <c r="J115" s="176">
        <v>100.00000641503109</v>
      </c>
      <c r="M115" s="167"/>
      <c r="N115" s="19"/>
      <c r="O115" s="193"/>
      <c r="P115" s="193"/>
      <c r="Q115" s="193"/>
      <c r="R115" s="173"/>
      <c r="S115" s="431"/>
      <c r="T115" s="244"/>
      <c r="U115" s="240"/>
      <c r="V115" s="62"/>
      <c r="W115" s="62"/>
      <c r="X115" s="62"/>
      <c r="Y115" s="62"/>
      <c r="Z115" s="62"/>
    </row>
    <row r="116" spans="2:26" s="31" customFormat="1" ht="12.75" customHeight="1" x14ac:dyDescent="0.25">
      <c r="B116" s="160" t="s">
        <v>65</v>
      </c>
      <c r="C116" s="193">
        <v>18.379000000000001</v>
      </c>
      <c r="D116" s="193">
        <v>249.9896</v>
      </c>
      <c r="E116" s="193">
        <v>753.03650000000005</v>
      </c>
      <c r="F116" s="334">
        <v>1021.4050999999999</v>
      </c>
      <c r="G116" s="343">
        <v>1.7993840054254675</v>
      </c>
      <c r="H116" s="179">
        <v>24.475068706823571</v>
      </c>
      <c r="I116" s="173">
        <v>73.72554728775097</v>
      </c>
      <c r="J116" s="176">
        <v>100</v>
      </c>
      <c r="M116" s="167"/>
      <c r="N116" s="845"/>
      <c r="O116" s="193"/>
      <c r="P116" s="193"/>
      <c r="Q116" s="193"/>
      <c r="R116" s="173"/>
      <c r="S116" s="431"/>
      <c r="T116" s="244"/>
      <c r="U116" s="240"/>
      <c r="V116" s="243"/>
      <c r="W116" s="243"/>
      <c r="X116" s="243"/>
      <c r="Y116" s="243"/>
      <c r="Z116" s="243"/>
    </row>
    <row r="117" spans="2:26" s="59" customFormat="1" ht="12.75" customHeight="1" x14ac:dyDescent="0.25">
      <c r="B117" s="160" t="s">
        <v>83</v>
      </c>
      <c r="C117" s="193">
        <v>51.885899999999999</v>
      </c>
      <c r="D117" s="193">
        <v>746.29809999999998</v>
      </c>
      <c r="E117" s="193">
        <v>246.90770000000001</v>
      </c>
      <c r="F117" s="334">
        <v>1045.0916999999999</v>
      </c>
      <c r="G117" s="343">
        <v>4.9647222344221094</v>
      </c>
      <c r="H117" s="179">
        <v>71.409819827293632</v>
      </c>
      <c r="I117" s="173">
        <v>23.625457938284271</v>
      </c>
      <c r="J117" s="176">
        <v>100.00000000000001</v>
      </c>
      <c r="M117" s="167"/>
      <c r="N117" s="44"/>
      <c r="O117" s="193"/>
      <c r="P117" s="193"/>
      <c r="Q117" s="193"/>
      <c r="R117" s="173"/>
      <c r="S117" s="431"/>
      <c r="T117" s="244"/>
      <c r="U117" s="244"/>
      <c r="V117" s="245"/>
      <c r="W117" s="245"/>
      <c r="X117" s="245"/>
      <c r="Y117" s="245"/>
      <c r="Z117" s="245"/>
    </row>
    <row r="118" spans="2:26" s="59" customFormat="1" ht="12.75" customHeight="1" x14ac:dyDescent="0.25">
      <c r="B118" s="160" t="s">
        <v>84</v>
      </c>
      <c r="C118" s="193">
        <v>11.655900000000001</v>
      </c>
      <c r="D118" s="193">
        <v>203.14160000000001</v>
      </c>
      <c r="E118" s="193">
        <v>127.419</v>
      </c>
      <c r="F118" s="334">
        <v>342.2165</v>
      </c>
      <c r="G118" s="343">
        <v>3.4060017561981968</v>
      </c>
      <c r="H118" s="179">
        <v>59.360550996226074</v>
      </c>
      <c r="I118" s="173">
        <v>37.233447247575732</v>
      </c>
      <c r="J118" s="176">
        <v>100</v>
      </c>
      <c r="M118" s="167"/>
      <c r="N118" s="44"/>
      <c r="O118" s="193"/>
      <c r="P118" s="193"/>
      <c r="Q118" s="193"/>
      <c r="R118" s="173"/>
      <c r="S118" s="431"/>
      <c r="T118" s="245"/>
      <c r="U118" s="245"/>
      <c r="V118" s="245"/>
      <c r="W118" s="245"/>
      <c r="X118" s="245"/>
      <c r="Y118" s="245"/>
      <c r="Z118" s="245"/>
    </row>
    <row r="119" spans="2:26" s="5" customFormat="1" ht="12.75" customHeight="1" x14ac:dyDescent="0.25">
      <c r="B119" s="160" t="s">
        <v>81</v>
      </c>
      <c r="C119" s="193">
        <v>309.4366</v>
      </c>
      <c r="D119" s="193">
        <v>1034.8259</v>
      </c>
      <c r="E119" s="193">
        <v>507.55459999999999</v>
      </c>
      <c r="F119" s="334">
        <v>1851.8172</v>
      </c>
      <c r="G119" s="343">
        <v>16.70988907544438</v>
      </c>
      <c r="H119" s="179">
        <v>55.881644257327352</v>
      </c>
      <c r="I119" s="173">
        <v>27.40846126712723</v>
      </c>
      <c r="J119" s="176">
        <v>99.999994599898969</v>
      </c>
      <c r="M119" s="167"/>
      <c r="N119" s="19"/>
      <c r="O119" s="193"/>
      <c r="P119" s="193"/>
      <c r="Q119" s="193"/>
      <c r="R119" s="173"/>
      <c r="S119" s="431"/>
      <c r="T119" s="62"/>
      <c r="U119" s="62"/>
      <c r="V119" s="62"/>
      <c r="W119" s="62"/>
      <c r="X119" s="62"/>
      <c r="Y119" s="62"/>
      <c r="Z119" s="62"/>
    </row>
    <row r="120" spans="2:26" s="5" customFormat="1" ht="12.75" customHeight="1" x14ac:dyDescent="0.25">
      <c r="B120" s="160" t="s">
        <v>5</v>
      </c>
      <c r="C120" s="193">
        <v>302.74950000000001</v>
      </c>
      <c r="D120" s="193">
        <v>813.49739999999997</v>
      </c>
      <c r="E120" s="193">
        <v>1060.4525000000001</v>
      </c>
      <c r="F120" s="334">
        <v>2176.6994</v>
      </c>
      <c r="G120" s="343">
        <v>13.908649949552061</v>
      </c>
      <c r="H120" s="179">
        <v>37.372978556432734</v>
      </c>
      <c r="I120" s="173">
        <v>48.718371494015216</v>
      </c>
      <c r="J120" s="176">
        <v>100.00000000000001</v>
      </c>
      <c r="M120" s="167"/>
      <c r="N120" s="19"/>
      <c r="O120" s="193"/>
      <c r="P120" s="193"/>
      <c r="Q120" s="193"/>
      <c r="R120" s="173"/>
      <c r="S120" s="431"/>
      <c r="T120" s="62"/>
      <c r="U120" s="62"/>
      <c r="V120" s="62"/>
      <c r="W120" s="62"/>
      <c r="X120" s="62"/>
      <c r="Y120" s="62"/>
      <c r="Z120" s="62"/>
    </row>
    <row r="121" spans="2:26" s="5" customFormat="1" ht="3" customHeight="1" x14ac:dyDescent="0.25">
      <c r="B121" s="78"/>
      <c r="C121" s="174"/>
      <c r="D121" s="174"/>
      <c r="E121" s="174"/>
      <c r="F121" s="335"/>
      <c r="G121" s="345"/>
      <c r="H121" s="181"/>
      <c r="I121" s="174"/>
      <c r="J121" s="177"/>
      <c r="M121" s="19"/>
      <c r="N121" s="19"/>
      <c r="O121" s="173"/>
      <c r="P121" s="173"/>
      <c r="Q121" s="173"/>
      <c r="R121" s="173"/>
      <c r="S121" s="240"/>
      <c r="T121" s="62"/>
      <c r="U121" s="62"/>
      <c r="V121" s="62"/>
      <c r="W121" s="62"/>
      <c r="X121" s="62"/>
      <c r="Y121" s="62"/>
      <c r="Z121" s="62"/>
    </row>
    <row r="122" spans="2:26" s="5" customFormat="1" ht="3" customHeight="1" x14ac:dyDescent="0.25">
      <c r="B122" s="76"/>
      <c r="C122" s="173"/>
      <c r="D122" s="173"/>
      <c r="E122" s="173"/>
      <c r="F122" s="334"/>
      <c r="G122" s="344"/>
      <c r="H122" s="179"/>
      <c r="I122" s="173"/>
      <c r="J122" s="172"/>
      <c r="M122" s="19"/>
      <c r="N122" s="19"/>
      <c r="O122" s="173"/>
      <c r="P122" s="173"/>
      <c r="Q122" s="173"/>
      <c r="R122" s="173"/>
      <c r="S122" s="244"/>
      <c r="T122" s="62"/>
      <c r="U122" s="62"/>
      <c r="V122" s="62"/>
      <c r="W122" s="62"/>
      <c r="X122" s="62"/>
      <c r="Y122" s="62"/>
      <c r="Z122" s="62"/>
    </row>
    <row r="123" spans="2:26" s="74" customFormat="1" ht="12.75" customHeight="1" x14ac:dyDescent="0.25">
      <c r="B123" s="95" t="s">
        <v>2</v>
      </c>
      <c r="C123" s="172">
        <v>1255.3699000000001</v>
      </c>
      <c r="D123" s="172">
        <v>6542.6641</v>
      </c>
      <c r="E123" s="172">
        <v>5020.6803</v>
      </c>
      <c r="F123" s="434">
        <v>12818.7143</v>
      </c>
      <c r="G123" s="432">
        <v>9.793259063430412</v>
      </c>
      <c r="H123" s="182">
        <v>51.039940097580619</v>
      </c>
      <c r="I123" s="172">
        <v>39.166800838988983</v>
      </c>
      <c r="J123" s="433">
        <v>100.00000000000001</v>
      </c>
      <c r="K123" s="99"/>
      <c r="M123" s="51"/>
      <c r="N123" s="51"/>
      <c r="O123" s="172"/>
      <c r="P123" s="172"/>
      <c r="Q123" s="172"/>
      <c r="R123" s="182"/>
      <c r="S123" s="431"/>
      <c r="T123" s="246"/>
      <c r="U123" s="246"/>
      <c r="V123" s="246"/>
      <c r="W123" s="246"/>
      <c r="X123" s="246"/>
      <c r="Y123" s="246"/>
      <c r="Z123" s="246"/>
    </row>
    <row r="124" spans="2:26" s="5" customFormat="1" ht="3" customHeight="1" x14ac:dyDescent="0.25">
      <c r="B124" s="15"/>
      <c r="C124" s="30"/>
      <c r="D124" s="15"/>
      <c r="E124" s="30"/>
      <c r="F124" s="315"/>
      <c r="G124" s="339"/>
      <c r="H124" s="15"/>
      <c r="I124" s="15"/>
      <c r="J124" s="15"/>
      <c r="K124" s="19"/>
      <c r="L124" s="19"/>
      <c r="M124" s="19"/>
      <c r="N124" s="19"/>
      <c r="O124" s="62"/>
      <c r="P124" s="251"/>
      <c r="Q124" s="244"/>
      <c r="R124" s="244"/>
      <c r="S124" s="244"/>
      <c r="T124" s="62"/>
    </row>
    <row r="125" spans="2:26" s="5" customFormat="1" ht="5.25" customHeight="1" x14ac:dyDescent="0.2">
      <c r="B125" s="19"/>
      <c r="C125" s="25"/>
      <c r="D125" s="19"/>
      <c r="E125" s="19"/>
      <c r="F125" s="19"/>
      <c r="G125" s="19"/>
      <c r="H125" s="19"/>
      <c r="I125" s="19"/>
      <c r="J125" s="19"/>
      <c r="L125" s="19"/>
      <c r="M125" s="19"/>
      <c r="N125" s="19"/>
      <c r="O125" s="62"/>
      <c r="P125" s="62"/>
      <c r="Q125" s="62"/>
      <c r="R125" s="62"/>
      <c r="S125" s="62"/>
      <c r="T125" s="62"/>
    </row>
    <row r="126" spans="2:26" ht="12.75" customHeight="1" x14ac:dyDescent="0.25">
      <c r="B126" s="19" t="s">
        <v>418</v>
      </c>
      <c r="C126" s="83"/>
      <c r="D126" s="83"/>
      <c r="E126" s="83"/>
      <c r="F126" s="83"/>
      <c r="G126" s="83"/>
      <c r="H126" s="83"/>
      <c r="I126" s="83"/>
      <c r="M126" s="83"/>
      <c r="N126" s="83"/>
      <c r="O126" s="247"/>
      <c r="P126" s="247"/>
      <c r="Q126" s="247"/>
      <c r="R126" s="247"/>
      <c r="S126" s="247"/>
      <c r="T126" s="247"/>
    </row>
    <row r="127" spans="2:26" ht="12.75" customHeight="1" x14ac:dyDescent="0.25">
      <c r="B127" s="5" t="s">
        <v>274</v>
      </c>
      <c r="C127" s="83"/>
      <c r="D127" s="83"/>
      <c r="E127" s="83"/>
      <c r="F127" s="83"/>
      <c r="G127" s="83"/>
      <c r="H127" s="83"/>
      <c r="I127" s="83"/>
      <c r="M127" s="83"/>
      <c r="N127" s="83"/>
      <c r="O127" s="83"/>
      <c r="P127" s="83"/>
      <c r="Q127" s="83"/>
      <c r="R127" s="83"/>
      <c r="S127" s="83"/>
    </row>
    <row r="128" spans="2:26" ht="12.75" customHeight="1" x14ac:dyDescent="0.25">
      <c r="B128" s="151" t="s">
        <v>71</v>
      </c>
      <c r="C128" s="83"/>
      <c r="D128" s="83"/>
      <c r="E128" s="83"/>
      <c r="F128" s="83"/>
      <c r="G128" s="83"/>
      <c r="H128" s="83"/>
      <c r="I128" s="83"/>
      <c r="M128" s="83"/>
      <c r="N128" s="83"/>
      <c r="O128" s="83"/>
      <c r="P128" s="83"/>
      <c r="Q128" s="83"/>
      <c r="R128" s="83"/>
      <c r="S128" s="83"/>
    </row>
    <row r="129" spans="2:26" x14ac:dyDescent="0.25">
      <c r="M129" s="83"/>
      <c r="N129" s="83"/>
      <c r="O129" s="83"/>
      <c r="P129" s="83"/>
      <c r="Q129" s="83"/>
      <c r="R129" s="83"/>
      <c r="S129" s="83"/>
    </row>
    <row r="130" spans="2:26" s="5" customFormat="1" ht="13" customHeight="1" x14ac:dyDescent="0.25">
      <c r="B130" s="4" t="s">
        <v>258</v>
      </c>
      <c r="M130" s="19"/>
      <c r="N130" s="19"/>
      <c r="O130" s="19"/>
      <c r="P130" s="19"/>
      <c r="Q130" s="19"/>
      <c r="R130" s="19"/>
      <c r="S130" s="19"/>
    </row>
    <row r="131" spans="2:26" s="5" customFormat="1" ht="13" customHeight="1" x14ac:dyDescent="0.2">
      <c r="B131" s="5" t="s">
        <v>196</v>
      </c>
    </row>
    <row r="132" spans="2:26" s="5" customFormat="1" ht="6" customHeight="1" x14ac:dyDescent="0.25">
      <c r="B132" s="14"/>
      <c r="C132" s="19"/>
      <c r="D132" s="19"/>
      <c r="E132" s="19"/>
      <c r="F132" s="19"/>
      <c r="G132" s="19"/>
      <c r="H132" s="19"/>
      <c r="I132" s="19"/>
      <c r="J132" s="15"/>
    </row>
    <row r="133" spans="2:26" s="8" customFormat="1" ht="3" customHeight="1" x14ac:dyDescent="0.2">
      <c r="B133" s="69"/>
      <c r="C133" s="10"/>
      <c r="D133" s="10"/>
      <c r="E133" s="10"/>
      <c r="F133" s="331"/>
      <c r="G133" s="337"/>
      <c r="H133" s="10"/>
      <c r="I133" s="10"/>
    </row>
    <row r="134" spans="2:26" s="84" customFormat="1" ht="44.25" customHeight="1" x14ac:dyDescent="0.25">
      <c r="B134" s="80" t="s">
        <v>166</v>
      </c>
      <c r="C134" s="97" t="s">
        <v>12</v>
      </c>
      <c r="D134" s="97" t="s">
        <v>13</v>
      </c>
      <c r="E134" s="97" t="s">
        <v>175</v>
      </c>
      <c r="F134" s="324" t="s">
        <v>6</v>
      </c>
      <c r="G134" s="338" t="s">
        <v>12</v>
      </c>
      <c r="H134" s="97" t="s">
        <v>13</v>
      </c>
      <c r="I134" s="97" t="s">
        <v>175</v>
      </c>
      <c r="J134" s="97" t="s">
        <v>151</v>
      </c>
    </row>
    <row r="135" spans="2:26" s="5" customFormat="1" ht="3" customHeight="1" x14ac:dyDescent="0.2">
      <c r="B135" s="23"/>
      <c r="C135" s="15"/>
      <c r="D135" s="15"/>
      <c r="E135" s="15"/>
      <c r="F135" s="332"/>
      <c r="G135" s="339"/>
      <c r="H135" s="15"/>
      <c r="I135" s="15"/>
      <c r="J135" s="15"/>
    </row>
    <row r="136" spans="2:26" s="5" customFormat="1" ht="3" customHeight="1" x14ac:dyDescent="0.2">
      <c r="B136" s="23"/>
      <c r="C136" s="19"/>
      <c r="D136" s="19"/>
      <c r="E136" s="19"/>
      <c r="F136" s="333"/>
      <c r="G136" s="340"/>
      <c r="H136" s="19"/>
      <c r="I136" s="19"/>
    </row>
    <row r="137" spans="2:26" s="28" customFormat="1" x14ac:dyDescent="0.25">
      <c r="B137" s="67"/>
      <c r="C137" s="1144" t="s">
        <v>11</v>
      </c>
      <c r="D137" s="1148"/>
      <c r="E137" s="1148"/>
      <c r="F137" s="1146"/>
      <c r="G137" s="1149" t="s">
        <v>3</v>
      </c>
      <c r="H137" s="1148"/>
      <c r="I137" s="1148"/>
      <c r="J137" s="1148"/>
      <c r="M137" s="849"/>
      <c r="N137" s="849"/>
      <c r="O137" s="148"/>
      <c r="P137" s="148"/>
      <c r="Q137" s="148"/>
      <c r="R137" s="148"/>
      <c r="S137" s="148"/>
      <c r="T137" s="148"/>
    </row>
    <row r="138" spans="2:26" s="5" customFormat="1" ht="3" customHeight="1" x14ac:dyDescent="0.2">
      <c r="B138" s="70"/>
      <c r="C138" s="29"/>
      <c r="D138" s="29"/>
      <c r="E138" s="29"/>
      <c r="F138" s="332"/>
      <c r="G138" s="341"/>
      <c r="H138" s="29"/>
      <c r="I138" s="29"/>
      <c r="J138" s="15"/>
      <c r="M138" s="19"/>
      <c r="N138" s="19"/>
      <c r="O138" s="62"/>
      <c r="P138" s="62"/>
      <c r="Q138" s="62"/>
      <c r="R138" s="62"/>
      <c r="S138" s="62"/>
      <c r="T138" s="62"/>
    </row>
    <row r="139" spans="2:26" s="5" customFormat="1" ht="3" customHeight="1" x14ac:dyDescent="0.2">
      <c r="B139" s="23"/>
      <c r="C139" s="19"/>
      <c r="D139" s="159"/>
      <c r="E139" s="19"/>
      <c r="F139" s="333"/>
      <c r="G139" s="342"/>
      <c r="H139" s="19"/>
      <c r="I139" s="19"/>
      <c r="M139" s="19"/>
      <c r="N139" s="19"/>
      <c r="O139" s="62"/>
      <c r="P139" s="62"/>
      <c r="Q139" s="62"/>
      <c r="R139" s="62"/>
      <c r="S139" s="62"/>
      <c r="T139" s="62"/>
    </row>
    <row r="140" spans="2:26" s="5" customFormat="1" ht="12.75" customHeight="1" x14ac:dyDescent="0.25">
      <c r="B140" s="160" t="s">
        <v>66</v>
      </c>
      <c r="C140" s="193">
        <v>1.0647</v>
      </c>
      <c r="D140" s="193">
        <v>27.0672</v>
      </c>
      <c r="E140" s="193">
        <v>96.239699999999999</v>
      </c>
      <c r="F140" s="334">
        <v>124.3716</v>
      </c>
      <c r="G140" s="343">
        <v>0.85606360294472372</v>
      </c>
      <c r="H140" s="179">
        <v>21.76316779714983</v>
      </c>
      <c r="I140" s="173">
        <v>77.380768599905437</v>
      </c>
      <c r="J140" s="176">
        <v>99.999999999999986</v>
      </c>
      <c r="M140" s="167"/>
      <c r="N140" s="19"/>
      <c r="O140" s="193"/>
      <c r="P140" s="193"/>
      <c r="Q140" s="193"/>
      <c r="R140" s="173"/>
      <c r="S140" s="430"/>
      <c r="T140" s="62"/>
      <c r="U140" s="62"/>
      <c r="V140" s="62"/>
      <c r="W140" s="62"/>
      <c r="X140" s="62"/>
      <c r="Y140" s="62"/>
      <c r="Z140" s="62"/>
    </row>
    <row r="141" spans="2:26" s="5" customFormat="1" ht="12.75" customHeight="1" x14ac:dyDescent="0.25">
      <c r="B141" s="160" t="s">
        <v>79</v>
      </c>
      <c r="C141" s="193">
        <v>50.4602</v>
      </c>
      <c r="D141" s="193">
        <v>160.1</v>
      </c>
      <c r="E141" s="193">
        <v>359.7525</v>
      </c>
      <c r="F141" s="334">
        <v>570.31280000000004</v>
      </c>
      <c r="G141" s="343">
        <v>8.8478112362198438</v>
      </c>
      <c r="H141" s="179">
        <v>28.072314000317018</v>
      </c>
      <c r="I141" s="173">
        <v>63.07985722922578</v>
      </c>
      <c r="J141" s="176">
        <v>99.999982465762642</v>
      </c>
      <c r="K141" s="32"/>
      <c r="M141" s="167"/>
      <c r="N141" s="19"/>
      <c r="O141" s="193"/>
      <c r="P141" s="193"/>
      <c r="Q141" s="193"/>
      <c r="R141" s="173"/>
      <c r="S141" s="431"/>
      <c r="T141" s="242"/>
      <c r="U141" s="241"/>
      <c r="V141" s="62"/>
      <c r="W141" s="62"/>
      <c r="X141" s="62"/>
      <c r="Y141" s="62"/>
      <c r="Z141" s="62"/>
    </row>
    <row r="142" spans="2:26" s="31" customFormat="1" ht="12.75" customHeight="1" x14ac:dyDescent="0.25">
      <c r="B142" s="160" t="s">
        <v>80</v>
      </c>
      <c r="C142" s="193">
        <v>408.59820000000002</v>
      </c>
      <c r="D142" s="193">
        <v>1883.0827999999999</v>
      </c>
      <c r="E142" s="193">
        <v>2336.1790999999998</v>
      </c>
      <c r="F142" s="334">
        <v>4627.8599999999997</v>
      </c>
      <c r="G142" s="343">
        <v>8.829095953637319</v>
      </c>
      <c r="H142" s="179">
        <v>40.690141879832147</v>
      </c>
      <c r="I142" s="173">
        <v>50.480764327356489</v>
      </c>
      <c r="J142" s="176">
        <v>100.00000216082596</v>
      </c>
      <c r="M142" s="167"/>
      <c r="N142" s="845"/>
      <c r="O142" s="193"/>
      <c r="P142" s="193"/>
      <c r="Q142" s="193"/>
      <c r="R142" s="173"/>
      <c r="S142" s="431"/>
      <c r="T142" s="244"/>
      <c r="U142" s="240"/>
      <c r="V142" s="243"/>
      <c r="W142" s="243"/>
      <c r="X142" s="243"/>
      <c r="Y142" s="243"/>
      <c r="Z142" s="243"/>
    </row>
    <row r="143" spans="2:26" s="5" customFormat="1" ht="12.75" customHeight="1" x14ac:dyDescent="0.25">
      <c r="B143" s="160" t="s">
        <v>64</v>
      </c>
      <c r="C143" s="193">
        <v>14.456799999999999</v>
      </c>
      <c r="D143" s="193">
        <v>122.9957</v>
      </c>
      <c r="E143" s="193">
        <v>121.1769</v>
      </c>
      <c r="F143" s="334">
        <v>258.6454</v>
      </c>
      <c r="G143" s="343">
        <v>5.5894286153938939</v>
      </c>
      <c r="H143" s="179">
        <v>47.553793726855375</v>
      </c>
      <c r="I143" s="173">
        <v>46.850591582142968</v>
      </c>
      <c r="J143" s="176">
        <v>99.993813924392242</v>
      </c>
      <c r="M143" s="167"/>
      <c r="N143" s="19"/>
      <c r="O143" s="193"/>
      <c r="P143" s="193"/>
      <c r="Q143" s="193"/>
      <c r="R143" s="173"/>
      <c r="S143" s="431"/>
      <c r="T143" s="244"/>
      <c r="U143" s="240"/>
      <c r="V143" s="62"/>
      <c r="W143" s="62"/>
      <c r="X143" s="62"/>
      <c r="Y143" s="62"/>
      <c r="Z143" s="62"/>
    </row>
    <row r="144" spans="2:26" s="5" customFormat="1" ht="12.75" customHeight="1" x14ac:dyDescent="0.25">
      <c r="B144" s="160" t="s">
        <v>10</v>
      </c>
      <c r="C144" s="193">
        <v>80.311300000000003</v>
      </c>
      <c r="D144" s="193">
        <v>433.03480000000002</v>
      </c>
      <c r="E144" s="193">
        <v>796.89210000000003</v>
      </c>
      <c r="F144" s="334">
        <v>1310.5289</v>
      </c>
      <c r="G144" s="343">
        <v>6.1281594019025452</v>
      </c>
      <c r="H144" s="179">
        <v>33.042750907667887</v>
      </c>
      <c r="I144" s="173">
        <v>60.806907806458909</v>
      </c>
      <c r="J144" s="176">
        <v>99.97781811602934</v>
      </c>
      <c r="M144" s="167"/>
      <c r="N144" s="19"/>
      <c r="O144" s="193"/>
      <c r="P144" s="193"/>
      <c r="Q144" s="193"/>
      <c r="R144" s="173"/>
      <c r="S144" s="431"/>
      <c r="T144" s="244"/>
      <c r="U144" s="240"/>
      <c r="V144" s="62"/>
      <c r="W144" s="62"/>
      <c r="X144" s="62"/>
      <c r="Y144" s="62"/>
      <c r="Z144" s="62"/>
    </row>
    <row r="145" spans="2:26" s="31" customFormat="1" ht="12.75" customHeight="1" x14ac:dyDescent="0.25">
      <c r="B145" s="160" t="s">
        <v>65</v>
      </c>
      <c r="C145" s="193">
        <v>19.3322</v>
      </c>
      <c r="D145" s="193">
        <v>162.32390000000001</v>
      </c>
      <c r="E145" s="193">
        <v>405.2527</v>
      </c>
      <c r="F145" s="334">
        <v>586.90880000000004</v>
      </c>
      <c r="G145" s="343">
        <v>3.2939018804965947</v>
      </c>
      <c r="H145" s="179">
        <v>27.657431614588162</v>
      </c>
      <c r="I145" s="173">
        <v>69.048666504915246</v>
      </c>
      <c r="J145" s="176">
        <v>100</v>
      </c>
      <c r="M145" s="167"/>
      <c r="N145" s="845"/>
      <c r="O145" s="193"/>
      <c r="P145" s="193"/>
      <c r="Q145" s="193"/>
      <c r="R145" s="173"/>
      <c r="S145" s="431"/>
      <c r="T145" s="244"/>
      <c r="U145" s="240"/>
      <c r="V145" s="243"/>
      <c r="W145" s="243"/>
      <c r="X145" s="243"/>
      <c r="Y145" s="243"/>
      <c r="Z145" s="243"/>
    </row>
    <row r="146" spans="2:26" s="59" customFormat="1" ht="12.75" customHeight="1" x14ac:dyDescent="0.25">
      <c r="B146" s="160" t="s">
        <v>83</v>
      </c>
      <c r="C146" s="193">
        <v>42.249000000000002</v>
      </c>
      <c r="D146" s="193">
        <v>394.63889999999998</v>
      </c>
      <c r="E146" s="193">
        <v>703.53689999999995</v>
      </c>
      <c r="F146" s="334">
        <v>1140.4248</v>
      </c>
      <c r="G146" s="343">
        <v>3.7046721537448155</v>
      </c>
      <c r="H146" s="179">
        <v>34.604552619339742</v>
      </c>
      <c r="I146" s="173">
        <v>61.690775226915434</v>
      </c>
      <c r="J146" s="176">
        <v>100</v>
      </c>
      <c r="M146" s="167"/>
      <c r="N146" s="44"/>
      <c r="O146" s="193"/>
      <c r="P146" s="193"/>
      <c r="Q146" s="193"/>
      <c r="R146" s="173"/>
      <c r="S146" s="431"/>
      <c r="T146" s="244"/>
      <c r="U146" s="244"/>
      <c r="V146" s="245"/>
      <c r="W146" s="245"/>
      <c r="X146" s="245"/>
      <c r="Y146" s="245"/>
      <c r="Z146" s="245"/>
    </row>
    <row r="147" spans="2:26" s="59" customFormat="1" ht="12.75" customHeight="1" x14ac:dyDescent="0.25">
      <c r="B147" s="160" t="s">
        <v>84</v>
      </c>
      <c r="C147" s="193">
        <v>40.211300000000001</v>
      </c>
      <c r="D147" s="193">
        <v>214.19970000000001</v>
      </c>
      <c r="E147" s="193">
        <v>195.49039999999999</v>
      </c>
      <c r="F147" s="334">
        <v>449.90140000000002</v>
      </c>
      <c r="G147" s="343">
        <v>8.9378028163504268</v>
      </c>
      <c r="H147" s="179">
        <v>47.610365293373171</v>
      </c>
      <c r="I147" s="173">
        <v>43.451831890276402</v>
      </c>
      <c r="J147" s="176">
        <v>100</v>
      </c>
      <c r="M147" s="167"/>
      <c r="N147" s="44"/>
      <c r="O147" s="193"/>
      <c r="P147" s="193"/>
      <c r="Q147" s="193"/>
      <c r="R147" s="173"/>
      <c r="S147" s="431"/>
      <c r="T147" s="245"/>
      <c r="U147" s="245"/>
      <c r="V147" s="245"/>
      <c r="W147" s="245"/>
      <c r="X147" s="245"/>
      <c r="Y147" s="245"/>
      <c r="Z147" s="245"/>
    </row>
    <row r="148" spans="2:26" s="5" customFormat="1" ht="12.75" customHeight="1" x14ac:dyDescent="0.25">
      <c r="B148" s="160" t="s">
        <v>81</v>
      </c>
      <c r="C148" s="193">
        <v>131.411</v>
      </c>
      <c r="D148" s="193">
        <v>543.88120000000004</v>
      </c>
      <c r="E148" s="193">
        <v>402.50439999999998</v>
      </c>
      <c r="F148" s="334">
        <v>1077.7965999999999</v>
      </c>
      <c r="G148" s="343">
        <v>12.192560266009377</v>
      </c>
      <c r="H148" s="179">
        <v>50.462322853866866</v>
      </c>
      <c r="I148" s="173">
        <v>37.345116880123761</v>
      </c>
      <c r="J148" s="176">
        <v>100</v>
      </c>
      <c r="M148" s="167"/>
      <c r="N148" s="19"/>
      <c r="O148" s="193"/>
      <c r="P148" s="193"/>
      <c r="Q148" s="193"/>
      <c r="R148" s="173"/>
      <c r="S148" s="431"/>
      <c r="T148" s="62"/>
      <c r="U148" s="62"/>
      <c r="V148" s="62"/>
      <c r="W148" s="62"/>
      <c r="X148" s="62"/>
      <c r="Y148" s="62"/>
      <c r="Z148" s="62"/>
    </row>
    <row r="149" spans="2:26" s="5" customFormat="1" ht="12.75" customHeight="1" x14ac:dyDescent="0.25">
      <c r="B149" s="160" t="s">
        <v>5</v>
      </c>
      <c r="C149" s="193">
        <v>247.19970000000001</v>
      </c>
      <c r="D149" s="193">
        <v>504.24579999999997</v>
      </c>
      <c r="E149" s="193">
        <v>1080.4817</v>
      </c>
      <c r="F149" s="334">
        <v>1831.9304</v>
      </c>
      <c r="G149" s="343">
        <v>13.493946058212693</v>
      </c>
      <c r="H149" s="179">
        <v>27.525379785170877</v>
      </c>
      <c r="I149" s="173">
        <v>58.980499477491065</v>
      </c>
      <c r="J149" s="176">
        <v>99.999825320874635</v>
      </c>
      <c r="M149" s="167"/>
      <c r="N149" s="19"/>
      <c r="O149" s="193"/>
      <c r="P149" s="193"/>
      <c r="Q149" s="193"/>
      <c r="R149" s="173"/>
      <c r="S149" s="431"/>
      <c r="T149" s="62"/>
      <c r="U149" s="62"/>
      <c r="V149" s="62"/>
      <c r="W149" s="62"/>
      <c r="X149" s="62"/>
      <c r="Y149" s="62"/>
      <c r="Z149" s="62"/>
    </row>
    <row r="150" spans="2:26" s="5" customFormat="1" ht="3" customHeight="1" x14ac:dyDescent="0.25">
      <c r="B150" s="78"/>
      <c r="C150" s="174"/>
      <c r="D150" s="174"/>
      <c r="E150" s="174"/>
      <c r="F150" s="335"/>
      <c r="G150" s="345"/>
      <c r="H150" s="181"/>
      <c r="I150" s="174"/>
      <c r="J150" s="177"/>
      <c r="M150" s="19"/>
      <c r="N150" s="19"/>
      <c r="O150" s="173"/>
      <c r="P150" s="173"/>
      <c r="Q150" s="173"/>
      <c r="R150" s="173"/>
      <c r="S150" s="240"/>
      <c r="T150" s="62"/>
      <c r="U150" s="62"/>
      <c r="V150" s="62"/>
      <c r="W150" s="62"/>
      <c r="X150" s="62"/>
      <c r="Y150" s="62"/>
      <c r="Z150" s="62"/>
    </row>
    <row r="151" spans="2:26" s="5" customFormat="1" ht="3" customHeight="1" x14ac:dyDescent="0.25">
      <c r="B151" s="76"/>
      <c r="C151" s="173"/>
      <c r="D151" s="173"/>
      <c r="E151" s="173"/>
      <c r="F151" s="334"/>
      <c r="G151" s="344"/>
      <c r="H151" s="179"/>
      <c r="I151" s="173"/>
      <c r="J151" s="172"/>
      <c r="M151" s="19"/>
      <c r="N151" s="19"/>
      <c r="O151" s="173"/>
      <c r="P151" s="173"/>
      <c r="Q151" s="173"/>
      <c r="R151" s="173"/>
      <c r="S151" s="244"/>
      <c r="T151" s="62"/>
      <c r="U151" s="62"/>
      <c r="V151" s="62"/>
      <c r="W151" s="62"/>
      <c r="X151" s="62"/>
      <c r="Y151" s="62"/>
      <c r="Z151" s="62"/>
    </row>
    <row r="152" spans="2:26" s="74" customFormat="1" ht="12.75" customHeight="1" x14ac:dyDescent="0.25">
      <c r="B152" s="95" t="s">
        <v>2</v>
      </c>
      <c r="C152" s="172">
        <v>1035.2944000000002</v>
      </c>
      <c r="D152" s="172">
        <v>4445.57</v>
      </c>
      <c r="E152" s="172">
        <v>6497.5064000000002</v>
      </c>
      <c r="F152" s="434">
        <v>11979</v>
      </c>
      <c r="G152" s="432">
        <v>8.6425778445613162</v>
      </c>
      <c r="H152" s="182">
        <v>37.111361549378081</v>
      </c>
      <c r="I152" s="172">
        <v>54.24080808080808</v>
      </c>
      <c r="J152" s="433">
        <v>99.99474747474747</v>
      </c>
      <c r="K152" s="99"/>
      <c r="M152" s="51"/>
      <c r="N152" s="51"/>
      <c r="O152" s="172"/>
      <c r="P152" s="172"/>
      <c r="Q152" s="172"/>
      <c r="R152" s="182"/>
      <c r="S152" s="431"/>
      <c r="T152" s="246"/>
      <c r="U152" s="246"/>
      <c r="V152" s="246"/>
      <c r="W152" s="246"/>
      <c r="X152" s="246"/>
      <c r="Y152" s="246"/>
      <c r="Z152" s="246"/>
    </row>
    <row r="153" spans="2:26" s="5" customFormat="1" ht="3" customHeight="1" x14ac:dyDescent="0.25">
      <c r="B153" s="15"/>
      <c r="C153" s="30"/>
      <c r="D153" s="15"/>
      <c r="E153" s="30"/>
      <c r="F153" s="315"/>
      <c r="G153" s="339"/>
      <c r="H153" s="15"/>
      <c r="I153" s="15"/>
      <c r="J153" s="15"/>
      <c r="K153" s="19"/>
      <c r="L153" s="19"/>
      <c r="M153" s="19"/>
      <c r="N153" s="19"/>
      <c r="O153" s="62"/>
      <c r="P153" s="251"/>
      <c r="Q153" s="244"/>
      <c r="R153" s="244"/>
      <c r="S153" s="244"/>
      <c r="T153" s="62"/>
    </row>
    <row r="154" spans="2:26" s="5" customFormat="1" ht="5.25" customHeight="1" x14ac:dyDescent="0.2">
      <c r="B154" s="19"/>
      <c r="C154" s="25"/>
      <c r="D154" s="19"/>
      <c r="E154" s="19"/>
      <c r="F154" s="19"/>
      <c r="G154" s="19"/>
      <c r="H154" s="19"/>
      <c r="I154" s="19"/>
      <c r="J154" s="19"/>
      <c r="L154" s="19"/>
      <c r="M154" s="19"/>
      <c r="N154" s="19"/>
      <c r="O154" s="62"/>
      <c r="P154" s="62"/>
      <c r="Q154" s="62"/>
      <c r="R154" s="62"/>
      <c r="S154" s="62"/>
      <c r="T154" s="62"/>
    </row>
    <row r="155" spans="2:26" ht="12.75" customHeight="1" x14ac:dyDescent="0.25">
      <c r="B155" s="19" t="s">
        <v>418</v>
      </c>
      <c r="C155" s="83"/>
      <c r="D155" s="83"/>
      <c r="E155" s="83"/>
      <c r="F155" s="83"/>
      <c r="G155" s="83"/>
      <c r="H155" s="83"/>
      <c r="I155" s="83"/>
      <c r="M155" s="83"/>
      <c r="N155" s="83"/>
      <c r="O155" s="247"/>
      <c r="P155" s="247"/>
      <c r="Q155" s="247"/>
      <c r="R155" s="247"/>
      <c r="S155" s="247"/>
      <c r="T155" s="247"/>
    </row>
    <row r="156" spans="2:26" ht="12.75" customHeight="1" x14ac:dyDescent="0.25">
      <c r="B156" s="5" t="s">
        <v>274</v>
      </c>
      <c r="C156" s="83"/>
      <c r="D156" s="83"/>
      <c r="E156" s="83"/>
      <c r="F156" s="83"/>
      <c r="G156" s="83"/>
      <c r="H156" s="83"/>
      <c r="I156" s="83"/>
      <c r="M156" s="83"/>
      <c r="N156" s="83"/>
      <c r="O156" s="83"/>
      <c r="P156" s="83"/>
      <c r="Q156" s="83"/>
      <c r="R156" s="83"/>
      <c r="S156" s="83"/>
    </row>
    <row r="157" spans="2:26" ht="12.75" customHeight="1" x14ac:dyDescent="0.25">
      <c r="B157" s="151" t="s">
        <v>71</v>
      </c>
      <c r="C157" s="83"/>
      <c r="D157" s="83"/>
      <c r="E157" s="83"/>
      <c r="F157" s="83"/>
      <c r="G157" s="83"/>
      <c r="H157" s="83"/>
      <c r="I157" s="83"/>
    </row>
    <row r="158" spans="2:26" ht="12.75" customHeight="1" x14ac:dyDescent="0.25">
      <c r="B158" s="150"/>
      <c r="C158" s="83"/>
      <c r="D158" s="83"/>
      <c r="E158" s="83"/>
      <c r="F158" s="83"/>
      <c r="G158" s="83"/>
      <c r="H158" s="83"/>
      <c r="I158" s="83"/>
    </row>
    <row r="159" spans="2:26" s="5" customFormat="1" ht="13" customHeight="1" x14ac:dyDescent="0.25">
      <c r="B159" s="4" t="s">
        <v>259</v>
      </c>
      <c r="H159" s="4"/>
      <c r="L159" s="19"/>
    </row>
    <row r="160" spans="2:26" s="5" customFormat="1" ht="13" customHeight="1" x14ac:dyDescent="0.2">
      <c r="B160" s="5" t="s">
        <v>196</v>
      </c>
      <c r="L160" s="19"/>
    </row>
    <row r="161" spans="2:19" s="5" customFormat="1" ht="4.5" customHeight="1" x14ac:dyDescent="0.25">
      <c r="B161" s="14"/>
      <c r="C161" s="19"/>
      <c r="D161" s="19"/>
      <c r="E161" s="19"/>
      <c r="F161" s="19"/>
      <c r="G161" s="19"/>
      <c r="H161" s="19"/>
      <c r="I161" s="19"/>
      <c r="J161" s="15"/>
      <c r="K161" s="19"/>
      <c r="L161" s="19"/>
    </row>
    <row r="162" spans="2:19" s="8" customFormat="1" ht="3" customHeight="1" x14ac:dyDescent="0.2">
      <c r="B162" s="69"/>
      <c r="C162" s="10"/>
      <c r="D162" s="10"/>
      <c r="E162" s="10"/>
      <c r="F162" s="10"/>
      <c r="G162" s="10"/>
      <c r="H162" s="10"/>
      <c r="I162" s="10"/>
      <c r="J162" s="10"/>
      <c r="K162" s="11"/>
      <c r="L162" s="11"/>
    </row>
    <row r="163" spans="2:19" s="84" customFormat="1" ht="33" customHeight="1" x14ac:dyDescent="0.25">
      <c r="B163" s="80" t="s">
        <v>147</v>
      </c>
      <c r="C163" s="322" t="s">
        <v>12</v>
      </c>
      <c r="D163" s="322" t="s">
        <v>13</v>
      </c>
      <c r="E163" s="322" t="s">
        <v>175</v>
      </c>
      <c r="F163" s="323" t="s">
        <v>6</v>
      </c>
      <c r="G163" s="322" t="s">
        <v>12</v>
      </c>
      <c r="H163" s="322" t="s">
        <v>13</v>
      </c>
      <c r="I163" s="322" t="s">
        <v>175</v>
      </c>
      <c r="J163" s="322" t="s">
        <v>151</v>
      </c>
      <c r="K163" s="267"/>
    </row>
    <row r="164" spans="2:19" s="28" customFormat="1" ht="18.75" customHeight="1" x14ac:dyDescent="0.25">
      <c r="B164" s="115"/>
      <c r="C164" s="1150" t="s">
        <v>11</v>
      </c>
      <c r="D164" s="1151"/>
      <c r="E164" s="1151"/>
      <c r="F164" s="1152"/>
      <c r="G164" s="1150" t="s">
        <v>3</v>
      </c>
      <c r="H164" s="1151"/>
      <c r="I164" s="1151"/>
      <c r="J164" s="1151"/>
      <c r="K164" s="67"/>
      <c r="L164" s="67"/>
      <c r="M164" s="849"/>
      <c r="N164" s="849"/>
      <c r="O164" s="849"/>
      <c r="P164" s="849"/>
      <c r="Q164" s="849"/>
      <c r="R164" s="849"/>
      <c r="S164" s="849"/>
    </row>
    <row r="165" spans="2:19" s="5" customFormat="1" ht="3" customHeight="1" x14ac:dyDescent="0.2">
      <c r="B165" s="23"/>
      <c r="C165" s="9"/>
      <c r="D165" s="9"/>
      <c r="E165" s="9"/>
      <c r="F165" s="333"/>
      <c r="G165" s="19"/>
      <c r="H165" s="19"/>
      <c r="I165" s="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2:19" s="5" customFormat="1" ht="12.75" customHeight="1" x14ac:dyDescent="0.2">
      <c r="B166" s="160" t="s">
        <v>66</v>
      </c>
      <c r="C166" s="443">
        <v>131.8014</v>
      </c>
      <c r="D166" s="443">
        <v>114.378</v>
      </c>
      <c r="E166" s="443">
        <v>152.7818</v>
      </c>
      <c r="F166" s="312">
        <v>398.96120000000002</v>
      </c>
      <c r="G166" s="195">
        <v>33.03614486822277</v>
      </c>
      <c r="H166" s="195">
        <v>28.668953271646462</v>
      </c>
      <c r="I166" s="195">
        <v>38.294901860130757</v>
      </c>
      <c r="J166" s="195">
        <v>100</v>
      </c>
      <c r="K166" s="19"/>
      <c r="L166" s="19"/>
      <c r="M166" s="19"/>
      <c r="N166" s="19"/>
      <c r="O166" s="443"/>
      <c r="P166" s="443"/>
      <c r="Q166" s="443"/>
      <c r="R166" s="195"/>
      <c r="S166" s="19"/>
    </row>
    <row r="167" spans="2:19" s="5" customFormat="1" ht="12.75" customHeight="1" x14ac:dyDescent="0.2">
      <c r="B167" s="160" t="s">
        <v>79</v>
      </c>
      <c r="C167" s="443">
        <v>33.854799999999997</v>
      </c>
      <c r="D167" s="443">
        <v>276.81470000000002</v>
      </c>
      <c r="E167" s="443">
        <v>376.33780000000002</v>
      </c>
      <c r="F167" s="312">
        <v>687.00729999999999</v>
      </c>
      <c r="G167" s="195">
        <v>4.9278661231110643</v>
      </c>
      <c r="H167" s="195">
        <v>40.292832405128742</v>
      </c>
      <c r="I167" s="195">
        <v>54.779301471760199</v>
      </c>
      <c r="J167" s="195">
        <v>100</v>
      </c>
      <c r="K167" s="19"/>
      <c r="L167" s="25"/>
      <c r="M167" s="19"/>
      <c r="N167" s="19"/>
      <c r="O167" s="443"/>
      <c r="P167" s="443"/>
      <c r="Q167" s="443"/>
      <c r="R167" s="195"/>
      <c r="S167" s="19"/>
    </row>
    <row r="168" spans="2:19" s="31" customFormat="1" ht="12.75" customHeight="1" x14ac:dyDescent="0.2">
      <c r="B168" s="160" t="s">
        <v>80</v>
      </c>
      <c r="C168" s="443">
        <v>496.7867</v>
      </c>
      <c r="D168" s="443">
        <v>1298.6315999999999</v>
      </c>
      <c r="E168" s="443">
        <v>1770.1931999999999</v>
      </c>
      <c r="F168" s="312">
        <v>3565.6115</v>
      </c>
      <c r="G168" s="195">
        <v>13.932720937208105</v>
      </c>
      <c r="H168" s="195">
        <v>36.421006607141578</v>
      </c>
      <c r="I168" s="195">
        <v>49.646272455650319</v>
      </c>
      <c r="J168" s="195">
        <v>100</v>
      </c>
      <c r="K168" s="43"/>
      <c r="L168" s="43"/>
      <c r="M168" s="845"/>
      <c r="N168" s="845"/>
      <c r="O168" s="443"/>
      <c r="P168" s="443"/>
      <c r="Q168" s="443"/>
      <c r="R168" s="195"/>
      <c r="S168" s="845"/>
    </row>
    <row r="169" spans="2:19" s="5" customFormat="1" ht="12.75" customHeight="1" x14ac:dyDescent="0.2">
      <c r="B169" s="160" t="s">
        <v>64</v>
      </c>
      <c r="C169" s="443">
        <v>7.4659000000000004</v>
      </c>
      <c r="D169" s="443">
        <v>23.2547</v>
      </c>
      <c r="E169" s="443">
        <v>70.137900000000002</v>
      </c>
      <c r="F169" s="312">
        <v>100.85850000000001</v>
      </c>
      <c r="G169" s="195">
        <v>7.4023508182255338</v>
      </c>
      <c r="H169" s="195">
        <v>23.05675773484634</v>
      </c>
      <c r="I169" s="195">
        <v>69.540891446928114</v>
      </c>
      <c r="J169" s="195">
        <v>99.999999999999986</v>
      </c>
      <c r="K169" s="19"/>
      <c r="L169" s="19"/>
      <c r="M169" s="19"/>
      <c r="N169" s="19"/>
      <c r="O169" s="443"/>
      <c r="P169" s="443"/>
      <c r="Q169" s="443"/>
      <c r="R169" s="195"/>
      <c r="S169" s="19"/>
    </row>
    <row r="170" spans="2:19" s="5" customFormat="1" ht="12.75" customHeight="1" x14ac:dyDescent="0.2">
      <c r="B170" s="160" t="s">
        <v>10</v>
      </c>
      <c r="C170" s="443">
        <v>105.2129</v>
      </c>
      <c r="D170" s="443">
        <v>556.47550000000001</v>
      </c>
      <c r="E170" s="443">
        <v>786.29690000000005</v>
      </c>
      <c r="F170" s="312">
        <v>1447.9854</v>
      </c>
      <c r="G170" s="195">
        <v>7.266157517886576</v>
      </c>
      <c r="H170" s="195">
        <v>38.431015948088984</v>
      </c>
      <c r="I170" s="195">
        <v>54.302819627877462</v>
      </c>
      <c r="J170" s="195">
        <v>99.999993093853021</v>
      </c>
      <c r="K170" s="19"/>
      <c r="L170" s="19"/>
      <c r="M170" s="19"/>
      <c r="N170" s="19"/>
      <c r="O170" s="443"/>
      <c r="P170" s="443"/>
      <c r="Q170" s="443"/>
      <c r="R170" s="195"/>
      <c r="S170" s="19"/>
    </row>
    <row r="171" spans="2:19" s="31" customFormat="1" ht="12.75" customHeight="1" x14ac:dyDescent="0.2">
      <c r="B171" s="160" t="s">
        <v>65</v>
      </c>
      <c r="C171" s="443">
        <v>16.175899999999999</v>
      </c>
      <c r="D171" s="443">
        <v>163.501</v>
      </c>
      <c r="E171" s="443">
        <v>257.92610000000002</v>
      </c>
      <c r="F171" s="312">
        <v>437.60300000000001</v>
      </c>
      <c r="G171" s="195">
        <v>3.6964783148195965</v>
      </c>
      <c r="H171" s="195">
        <v>37.362860857900884</v>
      </c>
      <c r="I171" s="195">
        <v>58.940660827279522</v>
      </c>
      <c r="J171" s="195">
        <v>100</v>
      </c>
      <c r="K171" s="43"/>
      <c r="L171" s="43"/>
      <c r="M171" s="845"/>
      <c r="N171" s="845"/>
      <c r="O171" s="443"/>
      <c r="P171" s="443"/>
      <c r="Q171" s="443"/>
      <c r="R171" s="195"/>
      <c r="S171" s="845"/>
    </row>
    <row r="172" spans="2:19" s="59" customFormat="1" ht="12.75" customHeight="1" x14ac:dyDescent="0.2">
      <c r="B172" s="160" t="s">
        <v>83</v>
      </c>
      <c r="C172" s="443">
        <v>78.171199999999999</v>
      </c>
      <c r="D172" s="443">
        <v>293.63150000000002</v>
      </c>
      <c r="E172" s="443">
        <v>441.23070000000001</v>
      </c>
      <c r="F172" s="312">
        <v>813.03340000000003</v>
      </c>
      <c r="G172" s="195">
        <v>9.6147587540684061</v>
      </c>
      <c r="H172" s="195">
        <v>36.115551956414095</v>
      </c>
      <c r="I172" s="195">
        <v>54.269689289517501</v>
      </c>
      <c r="J172" s="195">
        <v>100</v>
      </c>
      <c r="K172" s="44"/>
      <c r="L172" s="44"/>
      <c r="M172" s="44"/>
      <c r="N172" s="44"/>
      <c r="O172" s="443"/>
      <c r="P172" s="443"/>
      <c r="Q172" s="443"/>
      <c r="R172" s="195"/>
      <c r="S172" s="44"/>
    </row>
    <row r="173" spans="2:19" s="5" customFormat="1" ht="12.75" customHeight="1" x14ac:dyDescent="0.2">
      <c r="B173" s="160" t="s">
        <v>84</v>
      </c>
      <c r="C173" s="443">
        <v>27.243300000000001</v>
      </c>
      <c r="D173" s="443">
        <v>183.3527</v>
      </c>
      <c r="E173" s="443">
        <v>162.75800000000001</v>
      </c>
      <c r="F173" s="312">
        <v>373.35390000000001</v>
      </c>
      <c r="G173" s="195">
        <v>7.296910518411619</v>
      </c>
      <c r="H173" s="195">
        <v>49.109624942983054</v>
      </c>
      <c r="I173" s="195">
        <v>43.593491322844095</v>
      </c>
      <c r="J173" s="195">
        <v>100.00002678423877</v>
      </c>
      <c r="K173" s="44"/>
      <c r="L173" s="19"/>
      <c r="M173" s="19"/>
      <c r="N173" s="19"/>
      <c r="O173" s="443"/>
      <c r="P173" s="443"/>
      <c r="Q173" s="443"/>
      <c r="R173" s="195"/>
      <c r="S173" s="19"/>
    </row>
    <row r="174" spans="2:19" s="5" customFormat="1" ht="12.75" customHeight="1" x14ac:dyDescent="0.2">
      <c r="B174" s="160" t="s">
        <v>81</v>
      </c>
      <c r="C174" s="443">
        <v>181.6163</v>
      </c>
      <c r="D174" s="443">
        <v>679.29669999999999</v>
      </c>
      <c r="E174" s="443">
        <v>524.88900000000001</v>
      </c>
      <c r="F174" s="312">
        <v>1385.8019999999999</v>
      </c>
      <c r="G174" s="195">
        <v>13.105501363109594</v>
      </c>
      <c r="H174" s="195">
        <v>49.018308531810462</v>
      </c>
      <c r="I174" s="195">
        <v>37.876190105079949</v>
      </c>
      <c r="J174" s="195">
        <v>100</v>
      </c>
      <c r="K174" s="19"/>
      <c r="L174" s="19"/>
      <c r="M174" s="19"/>
      <c r="N174" s="19"/>
      <c r="O174" s="443"/>
      <c r="P174" s="443"/>
      <c r="Q174" s="443"/>
      <c r="R174" s="195"/>
      <c r="S174" s="19"/>
    </row>
    <row r="175" spans="2:19" s="5" customFormat="1" ht="12.75" customHeight="1" x14ac:dyDescent="0.2">
      <c r="B175" s="160" t="s">
        <v>5</v>
      </c>
      <c r="C175" s="443">
        <v>30.260999999999999</v>
      </c>
      <c r="D175" s="443">
        <v>169.8381</v>
      </c>
      <c r="E175" s="443">
        <v>248.78919999999999</v>
      </c>
      <c r="F175" s="312">
        <v>448.88819999999998</v>
      </c>
      <c r="G175" s="195">
        <v>6.7413222267816355</v>
      </c>
      <c r="H175" s="195">
        <v>37.835278361070756</v>
      </c>
      <c r="I175" s="195">
        <v>55.423421689409523</v>
      </c>
      <c r="J175" s="195">
        <v>100.00002227726191</v>
      </c>
      <c r="K175" s="19"/>
      <c r="L175" s="19"/>
      <c r="M175" s="19"/>
      <c r="N175" s="19"/>
      <c r="O175" s="443"/>
      <c r="P175" s="443"/>
      <c r="Q175" s="443"/>
      <c r="R175" s="195"/>
      <c r="S175" s="19"/>
    </row>
    <row r="176" spans="2:19" s="5" customFormat="1" ht="3" customHeight="1" x14ac:dyDescent="0.2">
      <c r="B176" s="199"/>
      <c r="C176" s="196"/>
      <c r="D176" s="196"/>
      <c r="E176" s="196"/>
      <c r="F176" s="346"/>
      <c r="G176" s="196"/>
      <c r="H176" s="196"/>
      <c r="I176" s="196"/>
      <c r="J176" s="200"/>
      <c r="K176" s="19"/>
      <c r="L176" s="19"/>
      <c r="M176" s="19"/>
      <c r="N176" s="19"/>
      <c r="O176" s="195"/>
      <c r="P176" s="195"/>
      <c r="Q176" s="195"/>
      <c r="R176" s="195"/>
      <c r="S176" s="19"/>
    </row>
    <row r="177" spans="2:19" s="5" customFormat="1" ht="15.75" customHeight="1" x14ac:dyDescent="0.25">
      <c r="B177" s="201" t="s">
        <v>6</v>
      </c>
      <c r="C177" s="202">
        <v>1108.5893999999998</v>
      </c>
      <c r="D177" s="202">
        <v>3759.1745000000001</v>
      </c>
      <c r="E177" s="202">
        <v>4791.3405999999995</v>
      </c>
      <c r="F177" s="347">
        <v>9659.1044000000002</v>
      </c>
      <c r="G177" s="197">
        <v>11.477144816863143</v>
      </c>
      <c r="H177" s="197">
        <v>38.918458112948855</v>
      </c>
      <c r="I177" s="197">
        <v>49.604398105480662</v>
      </c>
      <c r="J177" s="197">
        <v>100.00000103529266</v>
      </c>
      <c r="K177" s="51"/>
      <c r="L177" s="19"/>
      <c r="M177" s="19"/>
      <c r="N177" s="19"/>
      <c r="O177" s="197"/>
      <c r="P177" s="197"/>
      <c r="Q177" s="197"/>
      <c r="R177" s="197"/>
      <c r="S177" s="19"/>
    </row>
    <row r="178" spans="2:19" s="5" customFormat="1" ht="3.75" customHeight="1" x14ac:dyDescent="0.25">
      <c r="B178" s="203"/>
      <c r="C178" s="200"/>
      <c r="D178" s="200"/>
      <c r="E178" s="200"/>
      <c r="F178" s="348"/>
      <c r="G178" s="200"/>
      <c r="H178" s="204"/>
      <c r="I178" s="200"/>
      <c r="J178" s="200"/>
      <c r="K178" s="51"/>
      <c r="L178" s="19"/>
      <c r="M178" s="19"/>
      <c r="N178" s="19"/>
      <c r="O178" s="19"/>
      <c r="P178" s="19"/>
      <c r="Q178" s="19"/>
      <c r="R178" s="19"/>
      <c r="S178" s="19"/>
    </row>
    <row r="179" spans="2:19" s="5" customFormat="1" ht="3.75" customHeight="1" x14ac:dyDescent="0.25">
      <c r="B179" s="205"/>
      <c r="C179" s="197"/>
      <c r="D179" s="197"/>
      <c r="E179" s="197"/>
      <c r="F179" s="197"/>
      <c r="G179" s="197"/>
      <c r="H179" s="206"/>
      <c r="I179" s="197"/>
      <c r="J179" s="197"/>
      <c r="K179" s="51"/>
      <c r="L179" s="19"/>
      <c r="M179" s="19"/>
      <c r="N179" s="19"/>
      <c r="O179" s="19"/>
      <c r="P179" s="19"/>
      <c r="Q179" s="19"/>
      <c r="R179" s="19"/>
      <c r="S179" s="19"/>
    </row>
    <row r="180" spans="2:19" x14ac:dyDescent="0.25">
      <c r="B180" s="19" t="s">
        <v>418</v>
      </c>
      <c r="C180" s="83"/>
      <c r="D180" s="83"/>
      <c r="E180" s="83"/>
      <c r="F180" s="83"/>
      <c r="G180" s="83"/>
      <c r="H180" s="83"/>
      <c r="I180" s="83"/>
      <c r="M180" s="83"/>
      <c r="N180" s="83"/>
      <c r="O180" s="83"/>
      <c r="P180" s="83"/>
      <c r="Q180" s="83"/>
      <c r="R180" s="83"/>
      <c r="S180" s="83"/>
    </row>
    <row r="181" spans="2:19" x14ac:dyDescent="0.25">
      <c r="B181" s="5" t="s">
        <v>274</v>
      </c>
      <c r="I181" s="109"/>
      <c r="M181" s="83"/>
      <c r="N181" s="83"/>
      <c r="O181" s="83"/>
      <c r="P181" s="83"/>
      <c r="Q181" s="83"/>
      <c r="R181" s="83"/>
      <c r="S181" s="83"/>
    </row>
    <row r="182" spans="2:19" x14ac:dyDescent="0.25">
      <c r="B182" s="151" t="s">
        <v>71</v>
      </c>
      <c r="I182" s="109"/>
    </row>
    <row r="183" spans="2:19" x14ac:dyDescent="0.25">
      <c r="B183" s="151"/>
      <c r="I183" s="109"/>
    </row>
    <row r="184" spans="2:19" x14ac:dyDescent="0.25">
      <c r="I184" s="109"/>
    </row>
    <row r="185" spans="2:19" s="5" customFormat="1" ht="12.75" customHeight="1" x14ac:dyDescent="0.25">
      <c r="B185" s="4" t="s">
        <v>260</v>
      </c>
      <c r="C185" s="4"/>
    </row>
    <row r="186" spans="2:19" s="5" customFormat="1" ht="12.75" customHeight="1" x14ac:dyDescent="0.2">
      <c r="B186" s="5" t="s">
        <v>196</v>
      </c>
    </row>
    <row r="187" spans="2:19" ht="12.75" customHeight="1" x14ac:dyDescent="0.25">
      <c r="B187" s="60"/>
      <c r="C187" s="60"/>
      <c r="D187" s="60"/>
      <c r="E187" s="60"/>
      <c r="F187" s="60"/>
      <c r="G187" s="60"/>
      <c r="H187" s="60"/>
      <c r="I187" s="60"/>
      <c r="J187" s="60"/>
    </row>
    <row r="188" spans="2:19" ht="3" customHeight="1" x14ac:dyDescent="0.25">
      <c r="C188" s="61"/>
      <c r="D188" s="61"/>
      <c r="E188" s="61"/>
      <c r="F188" s="314"/>
      <c r="G188" s="61"/>
      <c r="H188" s="61"/>
      <c r="I188" s="61"/>
      <c r="J188" s="61"/>
    </row>
    <row r="189" spans="2:19" s="84" customFormat="1" ht="32.25" customHeight="1" x14ac:dyDescent="0.25">
      <c r="B189" s="80" t="s">
        <v>147</v>
      </c>
      <c r="C189" s="322" t="s">
        <v>12</v>
      </c>
      <c r="D189" s="322" t="s">
        <v>13</v>
      </c>
      <c r="E189" s="322" t="s">
        <v>175</v>
      </c>
      <c r="F189" s="323" t="s">
        <v>6</v>
      </c>
      <c r="G189" s="322" t="s">
        <v>12</v>
      </c>
      <c r="H189" s="322" t="s">
        <v>13</v>
      </c>
      <c r="I189" s="322" t="s">
        <v>175</v>
      </c>
      <c r="J189" s="322" t="s">
        <v>151</v>
      </c>
    </row>
    <row r="190" spans="2:19" s="19" customFormat="1" ht="3" customHeight="1" x14ac:dyDescent="0.2">
      <c r="B190" s="23"/>
      <c r="C190" s="23"/>
      <c r="F190" s="311"/>
    </row>
    <row r="191" spans="2:19" s="19" customFormat="1" ht="3" customHeight="1" x14ac:dyDescent="0.2">
      <c r="B191" s="23"/>
      <c r="C191" s="23"/>
      <c r="F191" s="311"/>
    </row>
    <row r="192" spans="2:19" s="67" customFormat="1" x14ac:dyDescent="0.25">
      <c r="C192" s="1144" t="s">
        <v>11</v>
      </c>
      <c r="D192" s="1145"/>
      <c r="E192" s="1145"/>
      <c r="F192" s="1146"/>
      <c r="G192" s="1144" t="s">
        <v>3</v>
      </c>
      <c r="H192" s="1145"/>
      <c r="I192" s="1145"/>
      <c r="J192" s="1145"/>
    </row>
    <row r="193" spans="2:19" s="67" customFormat="1" ht="3" customHeight="1" x14ac:dyDescent="0.25">
      <c r="B193" s="115"/>
      <c r="C193" s="115"/>
      <c r="D193" s="42"/>
      <c r="E193" s="42"/>
      <c r="F193" s="321"/>
      <c r="G193" s="42"/>
      <c r="H193" s="42"/>
      <c r="I193" s="115"/>
      <c r="J193" s="115"/>
      <c r="O193" s="849"/>
      <c r="P193" s="849"/>
      <c r="Q193" s="849"/>
      <c r="R193" s="849"/>
      <c r="S193" s="849"/>
    </row>
    <row r="194" spans="2:19" s="67" customFormat="1" ht="3" customHeight="1" x14ac:dyDescent="0.25">
      <c r="D194" s="26"/>
      <c r="E194" s="26"/>
      <c r="F194" s="328"/>
      <c r="G194" s="26"/>
      <c r="H194" s="26"/>
      <c r="O194" s="849"/>
      <c r="P194" s="849"/>
      <c r="Q194" s="849"/>
      <c r="R194" s="849"/>
      <c r="S194" s="849"/>
    </row>
    <row r="195" spans="2:19" s="19" customFormat="1" ht="12.75" customHeight="1" x14ac:dyDescent="0.2">
      <c r="B195" s="160" t="s">
        <v>66</v>
      </c>
      <c r="C195" s="173">
        <v>132.2276</v>
      </c>
      <c r="D195" s="179">
        <v>99.076899999999995</v>
      </c>
      <c r="E195" s="173">
        <v>105.6712</v>
      </c>
      <c r="F195" s="334">
        <v>336.97579999999999</v>
      </c>
      <c r="G195" s="173">
        <v>39.23949434944587</v>
      </c>
      <c r="H195" s="173">
        <v>29.401784935298021</v>
      </c>
      <c r="I195" s="173">
        <v>31.358691039534587</v>
      </c>
      <c r="J195" s="173">
        <v>99.999970324278479</v>
      </c>
      <c r="O195" s="173"/>
      <c r="P195" s="179"/>
      <c r="Q195" s="173"/>
      <c r="R195" s="173"/>
    </row>
    <row r="196" spans="2:19" s="19" customFormat="1" ht="12.75" customHeight="1" x14ac:dyDescent="0.2">
      <c r="B196" s="160" t="s">
        <v>79</v>
      </c>
      <c r="C196" s="173">
        <v>21.914000000000001</v>
      </c>
      <c r="D196" s="179">
        <v>305.60969999999998</v>
      </c>
      <c r="E196" s="173">
        <v>313.4375</v>
      </c>
      <c r="F196" s="334">
        <v>640.96119999999996</v>
      </c>
      <c r="G196" s="173">
        <v>3.4189276979636212</v>
      </c>
      <c r="H196" s="173">
        <v>47.679906365627126</v>
      </c>
      <c r="I196" s="173">
        <v>48.901165936409257</v>
      </c>
      <c r="J196" s="173">
        <v>100</v>
      </c>
      <c r="O196" s="173"/>
      <c r="P196" s="179"/>
      <c r="Q196" s="173"/>
      <c r="R196" s="173"/>
    </row>
    <row r="197" spans="2:19" s="19" customFormat="1" ht="12.75" customHeight="1" x14ac:dyDescent="0.2">
      <c r="B197" s="160" t="s">
        <v>80</v>
      </c>
      <c r="C197" s="173">
        <v>154.50749999999999</v>
      </c>
      <c r="D197" s="179">
        <v>690.93589999999995</v>
      </c>
      <c r="E197" s="173">
        <v>988.58349999999996</v>
      </c>
      <c r="F197" s="334">
        <v>1834.027</v>
      </c>
      <c r="G197" s="173">
        <v>8.424494295885502</v>
      </c>
      <c r="H197" s="173">
        <v>37.673158574001363</v>
      </c>
      <c r="I197" s="173">
        <v>53.902341677630695</v>
      </c>
      <c r="J197" s="173">
        <v>99.999994547517559</v>
      </c>
      <c r="O197" s="173"/>
      <c r="P197" s="179"/>
      <c r="Q197" s="173"/>
      <c r="R197" s="173"/>
    </row>
    <row r="198" spans="2:19" s="43" customFormat="1" ht="12.75" customHeight="1" x14ac:dyDescent="0.25">
      <c r="B198" s="160" t="s">
        <v>64</v>
      </c>
      <c r="C198" s="175">
        <v>9.0761000000000003</v>
      </c>
      <c r="D198" s="265">
        <v>58.613500000000002</v>
      </c>
      <c r="E198" s="173">
        <v>192.51179999999999</v>
      </c>
      <c r="F198" s="334">
        <v>260.20139999999998</v>
      </c>
      <c r="G198" s="173">
        <v>3.488105751929083</v>
      </c>
      <c r="H198" s="173">
        <v>22.526204701435123</v>
      </c>
      <c r="I198" s="173">
        <v>73.985689546635811</v>
      </c>
      <c r="J198" s="173">
        <v>100.00000000000001</v>
      </c>
      <c r="O198" s="175"/>
      <c r="P198" s="265"/>
      <c r="Q198" s="173"/>
      <c r="R198" s="173"/>
      <c r="S198" s="241"/>
    </row>
    <row r="199" spans="2:19" s="43" customFormat="1" ht="12.75" customHeight="1" x14ac:dyDescent="0.25">
      <c r="B199" s="160" t="s">
        <v>10</v>
      </c>
      <c r="C199" s="175">
        <v>154.19149999999999</v>
      </c>
      <c r="D199" s="265">
        <v>824.94539999999995</v>
      </c>
      <c r="E199" s="173">
        <v>813.46849999999995</v>
      </c>
      <c r="F199" s="334">
        <v>1792.6053999999999</v>
      </c>
      <c r="G199" s="173">
        <v>8.6015304874123437</v>
      </c>
      <c r="H199" s="173">
        <v>46.019352613798887</v>
      </c>
      <c r="I199" s="173">
        <v>45.379116898788766</v>
      </c>
      <c r="J199" s="173">
        <v>100</v>
      </c>
      <c r="O199" s="175"/>
      <c r="P199" s="265"/>
      <c r="Q199" s="173"/>
      <c r="R199" s="173"/>
      <c r="S199" s="240"/>
    </row>
    <row r="200" spans="2:19" s="19" customFormat="1" ht="12.75" customHeight="1" x14ac:dyDescent="0.25">
      <c r="B200" s="160" t="s">
        <v>65</v>
      </c>
      <c r="C200" s="173">
        <v>13.7202</v>
      </c>
      <c r="D200" s="179">
        <v>106.33369999999999</v>
      </c>
      <c r="E200" s="173">
        <v>174.94</v>
      </c>
      <c r="F200" s="334">
        <v>294.9939</v>
      </c>
      <c r="G200" s="173">
        <v>4.6510114276939287</v>
      </c>
      <c r="H200" s="173">
        <v>36.046067393257957</v>
      </c>
      <c r="I200" s="173">
        <v>59.302921179048113</v>
      </c>
      <c r="J200" s="173">
        <v>100</v>
      </c>
      <c r="O200" s="173"/>
      <c r="P200" s="179"/>
      <c r="Q200" s="173"/>
      <c r="R200" s="173"/>
      <c r="S200" s="240"/>
    </row>
    <row r="201" spans="2:19" s="19" customFormat="1" ht="12.75" customHeight="1" x14ac:dyDescent="0.25">
      <c r="B201" s="160" t="s">
        <v>83</v>
      </c>
      <c r="C201" s="173">
        <v>37.9953</v>
      </c>
      <c r="D201" s="179">
        <v>353.48489999999998</v>
      </c>
      <c r="E201" s="173">
        <v>223.37880000000001</v>
      </c>
      <c r="F201" s="334">
        <v>614.85900000000004</v>
      </c>
      <c r="G201" s="173">
        <v>6.1795143276751254</v>
      </c>
      <c r="H201" s="173">
        <v>57.490400238103362</v>
      </c>
      <c r="I201" s="173">
        <v>36.330085434221502</v>
      </c>
      <c r="J201" s="173">
        <v>99.999999999999986</v>
      </c>
      <c r="O201" s="173"/>
      <c r="P201" s="179"/>
      <c r="Q201" s="173"/>
      <c r="R201" s="173"/>
      <c r="S201" s="240"/>
    </row>
    <row r="202" spans="2:19" s="19" customFormat="1" ht="12.75" customHeight="1" x14ac:dyDescent="0.25">
      <c r="B202" s="160" t="s">
        <v>84</v>
      </c>
      <c r="C202" s="173">
        <v>78.795599999999993</v>
      </c>
      <c r="D202" s="179">
        <v>164.53989999999999</v>
      </c>
      <c r="E202" s="173">
        <v>142.4502</v>
      </c>
      <c r="F202" s="334">
        <v>385.78570000000002</v>
      </c>
      <c r="G202" s="173">
        <v>20.424707292157276</v>
      </c>
      <c r="H202" s="173">
        <v>42.650595913741739</v>
      </c>
      <c r="I202" s="173">
        <v>36.924696794100974</v>
      </c>
      <c r="J202" s="173">
        <v>100</v>
      </c>
      <c r="O202" s="173"/>
      <c r="P202" s="179"/>
      <c r="Q202" s="173"/>
      <c r="R202" s="173"/>
      <c r="S202" s="240"/>
    </row>
    <row r="203" spans="2:19" s="44" customFormat="1" ht="12.75" customHeight="1" x14ac:dyDescent="0.25">
      <c r="B203" s="160" t="s">
        <v>81</v>
      </c>
      <c r="C203" s="175">
        <v>164.37610000000001</v>
      </c>
      <c r="D203" s="179">
        <v>433.42700000000002</v>
      </c>
      <c r="E203" s="173">
        <v>278.44159999999999</v>
      </c>
      <c r="F203" s="334">
        <v>876.24469999999997</v>
      </c>
      <c r="G203" s="173">
        <v>18.75915483426034</v>
      </c>
      <c r="H203" s="173">
        <v>49.464150824535665</v>
      </c>
      <c r="I203" s="173">
        <v>31.776694341204006</v>
      </c>
      <c r="J203" s="173">
        <v>100.00000000000001</v>
      </c>
      <c r="O203" s="175"/>
      <c r="P203" s="179"/>
      <c r="Q203" s="173"/>
      <c r="R203" s="173"/>
      <c r="S203" s="244"/>
    </row>
    <row r="204" spans="2:19" s="43" customFormat="1" ht="12.75" customHeight="1" x14ac:dyDescent="0.2">
      <c r="B204" s="160" t="s">
        <v>5</v>
      </c>
      <c r="C204" s="175">
        <v>97.263800000000003</v>
      </c>
      <c r="D204" s="265">
        <v>268.0634</v>
      </c>
      <c r="E204" s="173">
        <v>486.50889999999998</v>
      </c>
      <c r="F204" s="334">
        <v>851.83609999999999</v>
      </c>
      <c r="G204" s="173">
        <v>11.418135484044409</v>
      </c>
      <c r="H204" s="173">
        <v>31.468894074810869</v>
      </c>
      <c r="I204" s="173">
        <v>57.112970441144725</v>
      </c>
      <c r="J204" s="173">
        <v>100</v>
      </c>
      <c r="O204" s="175"/>
      <c r="P204" s="265"/>
      <c r="Q204" s="173"/>
      <c r="R204" s="173"/>
      <c r="S204" s="845"/>
    </row>
    <row r="205" spans="2:19" s="19" customFormat="1" ht="3" customHeight="1" x14ac:dyDescent="0.2">
      <c r="B205" s="139"/>
      <c r="C205" s="174"/>
      <c r="D205" s="174"/>
      <c r="E205" s="174"/>
      <c r="F205" s="335"/>
      <c r="G205" s="174"/>
      <c r="H205" s="181"/>
      <c r="I205" s="174"/>
      <c r="J205" s="174"/>
      <c r="O205" s="173"/>
      <c r="P205" s="173"/>
      <c r="Q205" s="173"/>
      <c r="R205" s="173"/>
    </row>
    <row r="206" spans="2:19" s="19" customFormat="1" ht="3" customHeight="1" x14ac:dyDescent="0.2">
      <c r="B206" s="140"/>
      <c r="C206" s="173"/>
      <c r="D206" s="173"/>
      <c r="E206" s="173"/>
      <c r="F206" s="334"/>
      <c r="G206" s="173"/>
      <c r="H206" s="179"/>
      <c r="I206" s="173"/>
      <c r="J206" s="173"/>
      <c r="O206" s="173"/>
      <c r="P206" s="173"/>
      <c r="Q206" s="173"/>
      <c r="R206" s="173"/>
    </row>
    <row r="207" spans="2:19" s="51" customFormat="1" ht="12.75" customHeight="1" x14ac:dyDescent="0.25">
      <c r="B207" s="95" t="s">
        <v>2</v>
      </c>
      <c r="C207" s="172">
        <v>864.06770000000006</v>
      </c>
      <c r="D207" s="172">
        <v>3305.0302999999999</v>
      </c>
      <c r="E207" s="172">
        <v>3719.3919999999998</v>
      </c>
      <c r="F207" s="336">
        <v>7888.490200000002</v>
      </c>
      <c r="G207" s="172">
        <v>10.953524414595835</v>
      </c>
      <c r="H207" s="172">
        <v>41.896867666768465</v>
      </c>
      <c r="I207" s="172">
        <v>47.149605383296269</v>
      </c>
      <c r="J207" s="172">
        <v>99.999997464660566</v>
      </c>
      <c r="O207" s="172"/>
      <c r="P207" s="172"/>
      <c r="Q207" s="172"/>
      <c r="R207" s="172"/>
    </row>
    <row r="208" spans="2:19" s="83" customFormat="1" ht="5.25" customHeight="1" x14ac:dyDescent="0.25">
      <c r="B208" s="60"/>
      <c r="C208" s="60"/>
      <c r="D208" s="60"/>
      <c r="E208" s="60"/>
      <c r="F208" s="349"/>
      <c r="G208" s="60"/>
      <c r="H208" s="60"/>
      <c r="I208" s="60"/>
      <c r="J208" s="60"/>
    </row>
    <row r="209" spans="2:19" s="83" customFormat="1" ht="12.75" customHeight="1" x14ac:dyDescent="0.25">
      <c r="B209" s="19" t="s">
        <v>418</v>
      </c>
    </row>
    <row r="210" spans="2:19" s="83" customFormat="1" ht="12.75" customHeight="1" x14ac:dyDescent="0.25">
      <c r="B210" s="5" t="s">
        <v>274</v>
      </c>
    </row>
    <row r="211" spans="2:19" s="83" customFormat="1" ht="12.75" customHeight="1" x14ac:dyDescent="0.25">
      <c r="B211" s="151" t="s">
        <v>71</v>
      </c>
    </row>
    <row r="212" spans="2:19" x14ac:dyDescent="0.25">
      <c r="O212" s="83"/>
      <c r="P212" s="83"/>
      <c r="Q212" s="83"/>
      <c r="R212" s="83"/>
      <c r="S212" s="83"/>
    </row>
    <row r="213" spans="2:19" x14ac:dyDescent="0.25">
      <c r="O213" s="83"/>
      <c r="P213" s="83"/>
      <c r="Q213" s="83"/>
      <c r="R213" s="83"/>
      <c r="S213" s="83"/>
    </row>
  </sheetData>
  <mergeCells count="17">
    <mergeCell ref="I1:J1"/>
    <mergeCell ref="C137:F137"/>
    <mergeCell ref="G137:J137"/>
    <mergeCell ref="C164:F164"/>
    <mergeCell ref="G164:J164"/>
    <mergeCell ref="C50:F50"/>
    <mergeCell ref="G50:J50"/>
    <mergeCell ref="C26:F26"/>
    <mergeCell ref="G26:J26"/>
    <mergeCell ref="C7:F7"/>
    <mergeCell ref="G7:J7"/>
    <mergeCell ref="C192:F192"/>
    <mergeCell ref="G192:J192"/>
    <mergeCell ref="C108:F108"/>
    <mergeCell ref="G108:J108"/>
    <mergeCell ref="C79:F79"/>
    <mergeCell ref="G79:J79"/>
  </mergeCells>
  <phoneticPr fontId="18" type="noConversion"/>
  <hyperlinks>
    <hyperlink ref="I1" location="Titre!A1" display="Retour table des matières" xr:uid="{00000000-0004-0000-0F00-000000000000}"/>
    <hyperlink ref="I1:J1" location="Index!A1" display="Retour à l'index" xr:uid="{00000000-0004-0000-0F00-000001000000}"/>
  </hyperlinks>
  <pageMargins left="0.62992125984251968" right="0.55118110236220474" top="0" bottom="0" header="0.51181102362204722" footer="0.51181102362204722"/>
  <pageSetup paperSize="9" scale="80" orientation="landscape" r:id="rId1"/>
  <headerFooter alignWithMargins="0"/>
  <rowBreaks count="3" manualBreakCount="3">
    <brk id="41" max="16383" man="1"/>
    <brk id="99" max="16383" man="1"/>
    <brk id="15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40"/>
  <dimension ref="B1:U237"/>
  <sheetViews>
    <sheetView showGridLines="0" zoomScaleNormal="100" workbookViewId="0">
      <selection activeCell="B3" sqref="B3"/>
    </sheetView>
  </sheetViews>
  <sheetFormatPr baseColWidth="10" defaultColWidth="11.453125" defaultRowHeight="12.5" x14ac:dyDescent="0.25"/>
  <cols>
    <col min="1" max="1" width="0.81640625" style="3" customWidth="1"/>
    <col min="2" max="2" width="23.54296875" style="3" customWidth="1"/>
    <col min="3" max="13" width="9.54296875" style="33" customWidth="1"/>
    <col min="14" max="16" width="9.54296875" style="3" customWidth="1"/>
    <col min="17" max="17" width="11.453125" style="3"/>
    <col min="18" max="18" width="2.453125" style="3" customWidth="1"/>
    <col min="19" max="16384" width="11.453125" style="3"/>
  </cols>
  <sheetData>
    <row r="1" spans="2:20" x14ac:dyDescent="0.25">
      <c r="B1" s="24" t="s">
        <v>120</v>
      </c>
      <c r="I1" s="1106" t="s">
        <v>135</v>
      </c>
      <c r="J1" s="1110"/>
      <c r="K1" s="298"/>
      <c r="L1" s="298"/>
      <c r="M1" s="298"/>
      <c r="N1" s="284"/>
    </row>
    <row r="2" spans="2:20" x14ac:dyDescent="0.25">
      <c r="B2" s="35" t="s">
        <v>309</v>
      </c>
      <c r="I2" s="298"/>
      <c r="J2" s="275"/>
      <c r="K2" s="298"/>
      <c r="L2" s="298"/>
      <c r="M2" s="298"/>
      <c r="N2" s="284"/>
    </row>
    <row r="3" spans="2:20" x14ac:dyDescent="0.25">
      <c r="B3" s="35"/>
      <c r="I3" s="298"/>
      <c r="J3" s="275"/>
      <c r="K3" s="298"/>
      <c r="L3" s="298"/>
      <c r="M3" s="298"/>
      <c r="N3" s="284"/>
    </row>
    <row r="4" spans="2:20" s="24" customFormat="1" ht="13" customHeight="1" x14ac:dyDescent="0.25">
      <c r="B4" s="35" t="s">
        <v>310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20" s="5" customFormat="1" ht="13" customHeight="1" x14ac:dyDescent="0.2">
      <c r="B5" s="5" t="s">
        <v>196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0" s="971" customFormat="1" ht="44" x14ac:dyDescent="0.25">
      <c r="B6" s="1055" t="s">
        <v>147</v>
      </c>
      <c r="C6" s="1049" t="s">
        <v>68</v>
      </c>
      <c r="D6" s="1049" t="s">
        <v>189</v>
      </c>
      <c r="E6" s="1049" t="s">
        <v>190</v>
      </c>
      <c r="F6" s="1050" t="s">
        <v>2</v>
      </c>
      <c r="G6" s="1056" t="s">
        <v>68</v>
      </c>
      <c r="H6" s="1049" t="s">
        <v>189</v>
      </c>
      <c r="I6" s="1049" t="s">
        <v>190</v>
      </c>
      <c r="J6" s="1049" t="s">
        <v>151</v>
      </c>
      <c r="K6" s="892"/>
      <c r="L6" s="892"/>
      <c r="M6" s="892"/>
      <c r="N6" s="299"/>
      <c r="P6" s="261"/>
      <c r="Q6" s="261"/>
      <c r="R6" s="261"/>
      <c r="S6" s="261"/>
      <c r="T6" s="261"/>
    </row>
    <row r="7" spans="2:20" s="847" customFormat="1" x14ac:dyDescent="0.25">
      <c r="B7" s="1062"/>
      <c r="C7" s="1140" t="s">
        <v>11</v>
      </c>
      <c r="D7" s="1141"/>
      <c r="E7" s="1141"/>
      <c r="F7" s="1142"/>
      <c r="G7" s="1140" t="s">
        <v>3</v>
      </c>
      <c r="H7" s="1140"/>
      <c r="I7" s="1140"/>
      <c r="J7" s="1140"/>
      <c r="L7" s="250"/>
      <c r="M7" s="250"/>
      <c r="N7" s="252"/>
      <c r="O7" s="262"/>
      <c r="P7" s="262"/>
      <c r="Q7" s="262"/>
    </row>
    <row r="8" spans="2:20" s="968" customFormat="1" ht="12.75" customHeight="1" x14ac:dyDescent="0.25">
      <c r="B8" s="160" t="s">
        <v>66</v>
      </c>
      <c r="C8" s="175">
        <v>48.682200000000002</v>
      </c>
      <c r="D8" s="175">
        <v>11.4153</v>
      </c>
      <c r="E8" s="175">
        <v>4.0136000000000003</v>
      </c>
      <c r="F8" s="354">
        <v>64.111100000000008</v>
      </c>
      <c r="G8" s="175">
        <v>75.934120612499228</v>
      </c>
      <c r="H8" s="175">
        <v>17.805497020016812</v>
      </c>
      <c r="I8" s="175">
        <v>6.2603823674839454</v>
      </c>
      <c r="J8" s="175">
        <v>99.999999999999986</v>
      </c>
      <c r="K8" s="45"/>
      <c r="L8" s="250"/>
      <c r="M8" s="250"/>
      <c r="N8" s="256"/>
      <c r="O8" s="240"/>
      <c r="P8" s="240"/>
      <c r="Q8" s="240"/>
    </row>
    <row r="9" spans="2:20" s="968" customFormat="1" ht="12.75" customHeight="1" x14ac:dyDescent="0.25">
      <c r="B9" s="160" t="s">
        <v>79</v>
      </c>
      <c r="C9" s="175">
        <v>308.41590000000002</v>
      </c>
      <c r="D9" s="175">
        <v>90.890900000000002</v>
      </c>
      <c r="E9" s="175">
        <v>36.1449</v>
      </c>
      <c r="F9" s="354">
        <v>435.45170000000002</v>
      </c>
      <c r="G9" s="175">
        <v>70.826661142900591</v>
      </c>
      <c r="H9" s="175">
        <v>20.872785661417787</v>
      </c>
      <c r="I9" s="175">
        <v>8.3005531956816334</v>
      </c>
      <c r="J9" s="175">
        <v>100</v>
      </c>
      <c r="K9" s="45"/>
      <c r="L9" s="250"/>
      <c r="M9" s="250"/>
      <c r="N9" s="256"/>
      <c r="O9" s="240"/>
      <c r="P9" s="240"/>
      <c r="Q9" s="240"/>
    </row>
    <row r="10" spans="2:20" s="968" customFormat="1" ht="12.75" customHeight="1" x14ac:dyDescent="0.25">
      <c r="B10" s="160" t="s">
        <v>80</v>
      </c>
      <c r="C10" s="175">
        <v>3570.5743000000002</v>
      </c>
      <c r="D10" s="175">
        <v>2195.6010000000001</v>
      </c>
      <c r="E10" s="175">
        <v>480.55369999999999</v>
      </c>
      <c r="F10" s="354">
        <v>6246.7290000000012</v>
      </c>
      <c r="G10" s="175">
        <v>57.159103588454052</v>
      </c>
      <c r="H10" s="175">
        <v>35.148011063069966</v>
      </c>
      <c r="I10" s="175">
        <v>7.6928853484759774</v>
      </c>
      <c r="J10" s="175">
        <v>100</v>
      </c>
      <c r="K10" s="45"/>
      <c r="L10" s="250"/>
      <c r="M10" s="250"/>
      <c r="N10" s="256"/>
      <c r="O10" s="240"/>
      <c r="P10" s="240"/>
      <c r="Q10" s="240"/>
    </row>
    <row r="11" spans="2:20" s="968" customFormat="1" ht="12.75" customHeight="1" x14ac:dyDescent="0.25">
      <c r="B11" s="160" t="s">
        <v>64</v>
      </c>
      <c r="C11" s="175">
        <v>151.9759</v>
      </c>
      <c r="D11" s="175">
        <v>122.0809</v>
      </c>
      <c r="E11" s="175">
        <v>24.931699999999999</v>
      </c>
      <c r="F11" s="354">
        <v>298.98849999999999</v>
      </c>
      <c r="G11" s="175">
        <v>50.830015201253559</v>
      </c>
      <c r="H11" s="175">
        <v>40.831302876197583</v>
      </c>
      <c r="I11" s="175">
        <v>8.3386819225488615</v>
      </c>
      <c r="J11" s="175">
        <v>100</v>
      </c>
      <c r="K11" s="45"/>
      <c r="L11" s="250"/>
      <c r="M11" s="250"/>
      <c r="N11" s="256"/>
      <c r="O11" s="240"/>
      <c r="P11" s="240"/>
      <c r="Q11" s="240"/>
    </row>
    <row r="12" spans="2:20" s="968" customFormat="1" ht="12.75" customHeight="1" x14ac:dyDescent="0.25">
      <c r="B12" s="160" t="s">
        <v>10</v>
      </c>
      <c r="C12" s="175">
        <v>1006.4837</v>
      </c>
      <c r="D12" s="175">
        <v>370.38760000000002</v>
      </c>
      <c r="E12" s="175">
        <v>136.2218</v>
      </c>
      <c r="F12" s="354">
        <v>1513.0931</v>
      </c>
      <c r="G12" s="175">
        <v>66.518292892882798</v>
      </c>
      <c r="H12" s="175">
        <v>24.478837422495683</v>
      </c>
      <c r="I12" s="175">
        <v>9.0028696846215208</v>
      </c>
      <c r="J12" s="175">
        <v>100</v>
      </c>
      <c r="K12" s="45"/>
      <c r="L12" s="250"/>
      <c r="M12" s="250"/>
      <c r="N12" s="256"/>
      <c r="O12" s="240"/>
      <c r="P12" s="240"/>
      <c r="Q12" s="240"/>
    </row>
    <row r="13" spans="2:20" s="968" customFormat="1" ht="12.75" customHeight="1" x14ac:dyDescent="0.25">
      <c r="B13" s="160" t="s">
        <v>65</v>
      </c>
      <c r="C13" s="175">
        <v>596.35140000000001</v>
      </c>
      <c r="D13" s="175">
        <v>189.2636</v>
      </c>
      <c r="E13" s="175">
        <v>56.323500000000003</v>
      </c>
      <c r="F13" s="354">
        <v>841.93849999999998</v>
      </c>
      <c r="G13" s="175">
        <v>70.830755453040808</v>
      </c>
      <c r="H13" s="175">
        <v>22.479504144305078</v>
      </c>
      <c r="I13" s="175">
        <v>6.6897404026541141</v>
      </c>
      <c r="J13" s="175">
        <v>100</v>
      </c>
      <c r="K13" s="45"/>
      <c r="L13" s="250"/>
      <c r="M13" s="250"/>
      <c r="N13" s="256"/>
      <c r="O13" s="240"/>
      <c r="P13" s="240"/>
      <c r="Q13" s="240"/>
    </row>
    <row r="14" spans="2:20" s="968" customFormat="1" ht="12.75" customHeight="1" x14ac:dyDescent="0.25">
      <c r="B14" s="160" t="s">
        <v>83</v>
      </c>
      <c r="C14" s="175">
        <v>987.26490000000001</v>
      </c>
      <c r="D14" s="175">
        <v>262.26639999999998</v>
      </c>
      <c r="E14" s="175">
        <v>65.058300000000003</v>
      </c>
      <c r="F14" s="354">
        <v>1314.5896</v>
      </c>
      <c r="G14" s="175">
        <v>75.100616953001918</v>
      </c>
      <c r="H14" s="175">
        <v>19.9504392853861</v>
      </c>
      <c r="I14" s="175">
        <v>4.9489437616119885</v>
      </c>
      <c r="J14" s="175">
        <v>100</v>
      </c>
      <c r="K14" s="45"/>
      <c r="L14" s="243"/>
      <c r="M14" s="243"/>
      <c r="N14" s="256"/>
      <c r="O14" s="240"/>
      <c r="P14" s="240"/>
      <c r="Q14" s="240"/>
    </row>
    <row r="15" spans="2:20" s="968" customFormat="1" ht="12.75" customHeight="1" x14ac:dyDescent="0.25">
      <c r="B15" s="160" t="s">
        <v>84</v>
      </c>
      <c r="C15" s="175">
        <v>749.50170000000003</v>
      </c>
      <c r="D15" s="175">
        <v>151.31739999999999</v>
      </c>
      <c r="E15" s="175">
        <v>155.65100000000001</v>
      </c>
      <c r="F15" s="354">
        <v>1056.4701</v>
      </c>
      <c r="G15" s="175">
        <v>70.943957618866833</v>
      </c>
      <c r="H15" s="175">
        <v>14.32292310023729</v>
      </c>
      <c r="I15" s="175">
        <v>14.733119280895881</v>
      </c>
      <c r="J15" s="175">
        <v>100</v>
      </c>
      <c r="K15" s="45"/>
      <c r="L15" s="250"/>
      <c r="M15" s="19"/>
      <c r="N15" s="256"/>
      <c r="O15" s="240"/>
      <c r="P15" s="240"/>
      <c r="Q15" s="260"/>
    </row>
    <row r="16" spans="2:20" s="968" customFormat="1" ht="12.75" customHeight="1" x14ac:dyDescent="0.25">
      <c r="B16" s="160" t="s">
        <v>81</v>
      </c>
      <c r="C16" s="175">
        <v>1230.2891999999999</v>
      </c>
      <c r="D16" s="175">
        <v>800.0299</v>
      </c>
      <c r="E16" s="265">
        <v>136.57220000000001</v>
      </c>
      <c r="F16" s="354">
        <v>2166.8912999999998</v>
      </c>
      <c r="G16" s="175">
        <v>56.776692028806437</v>
      </c>
      <c r="H16" s="175">
        <v>36.920629105853173</v>
      </c>
      <c r="I16" s="175">
        <v>6.3026788653404084</v>
      </c>
      <c r="J16" s="175">
        <v>100.00000000000001</v>
      </c>
      <c r="K16" s="45"/>
      <c r="L16" s="243"/>
      <c r="M16" s="19"/>
      <c r="N16" s="256"/>
      <c r="O16" s="240"/>
      <c r="P16" s="240"/>
      <c r="Q16" s="260"/>
    </row>
    <row r="17" spans="2:20" s="19" customFormat="1" ht="12.75" customHeight="1" x14ac:dyDescent="0.25">
      <c r="B17" s="160" t="s">
        <v>5</v>
      </c>
      <c r="C17" s="173">
        <v>1692.0942</v>
      </c>
      <c r="D17" s="173">
        <v>802.85469999999998</v>
      </c>
      <c r="E17" s="265">
        <v>346.64400000000001</v>
      </c>
      <c r="F17" s="354">
        <v>2841.5928999999996</v>
      </c>
      <c r="G17" s="175">
        <v>59.54738273733723</v>
      </c>
      <c r="H17" s="175">
        <v>28.253684755476414</v>
      </c>
      <c r="I17" s="175">
        <v>12.198932507186376</v>
      </c>
      <c r="J17" s="175">
        <v>100.00000000000001</v>
      </c>
      <c r="K17" s="45"/>
      <c r="L17" s="62"/>
      <c r="M17" s="151"/>
      <c r="N17" s="256"/>
      <c r="O17" s="244"/>
      <c r="P17" s="244"/>
      <c r="Q17" s="244"/>
    </row>
    <row r="18" spans="2:20" s="51" customFormat="1" ht="15" customHeight="1" x14ac:dyDescent="0.25">
      <c r="B18" s="1063" t="s">
        <v>2</v>
      </c>
      <c r="C18" s="1058">
        <v>10341.633400000001</v>
      </c>
      <c r="D18" s="1058">
        <v>4996.1076999999996</v>
      </c>
      <c r="E18" s="1058">
        <v>1442.1147000000001</v>
      </c>
      <c r="F18" s="1064">
        <v>16779.855799999998</v>
      </c>
      <c r="G18" s="1065">
        <v>61.631241193383808</v>
      </c>
      <c r="H18" s="1065">
        <v>29.774437632533171</v>
      </c>
      <c r="I18" s="1065">
        <v>8.594321174083035</v>
      </c>
      <c r="J18" s="1065">
        <v>100.00000000000001</v>
      </c>
      <c r="K18" s="82"/>
      <c r="L18" s="246"/>
      <c r="M18" s="246"/>
      <c r="N18" s="246"/>
      <c r="O18" s="246"/>
      <c r="P18" s="246"/>
      <c r="Q18" s="246"/>
    </row>
    <row r="19" spans="2:20" s="19" customFormat="1" ht="12.75" customHeight="1" x14ac:dyDescent="0.2">
      <c r="B19" s="19" t="s">
        <v>167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06"/>
    </row>
    <row r="20" spans="2:20" s="19" customFormat="1" ht="24.75" customHeight="1" x14ac:dyDescent="0.25">
      <c r="B20" s="1116" t="s">
        <v>237</v>
      </c>
      <c r="C20" s="1117"/>
      <c r="D20" s="1117"/>
      <c r="E20" s="1117"/>
      <c r="F20" s="1117"/>
      <c r="G20" s="1117"/>
      <c r="H20" s="1117"/>
      <c r="I20" s="1117"/>
      <c r="J20" s="1117"/>
      <c r="K20" s="1020"/>
      <c r="L20" s="963"/>
      <c r="M20" s="963"/>
      <c r="N20" s="963"/>
    </row>
    <row r="21" spans="2:20" s="19" customFormat="1" ht="12.75" customHeight="1" x14ac:dyDescent="0.2">
      <c r="B21" s="19" t="s">
        <v>274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06"/>
    </row>
    <row r="22" spans="2:20" s="19" customFormat="1" ht="12.75" customHeight="1" x14ac:dyDescent="0.2">
      <c r="B22" s="151" t="s">
        <v>71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06"/>
    </row>
    <row r="23" spans="2:20" s="19" customFormat="1" ht="12.75" customHeight="1" x14ac:dyDescent="0.2">
      <c r="B23" s="15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06"/>
    </row>
    <row r="24" spans="2:20" s="24" customFormat="1" ht="13" customHeight="1" x14ac:dyDescent="0.25">
      <c r="B24" s="35" t="s">
        <v>422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2:20" s="5" customFormat="1" ht="13" customHeight="1" x14ac:dyDescent="0.2">
      <c r="B25" s="5" t="s">
        <v>196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20" s="5" customFormat="1" ht="5.25" customHeight="1" x14ac:dyDescent="0.25">
      <c r="B26" s="37"/>
      <c r="C26" s="15"/>
      <c r="D26" s="15"/>
      <c r="E26" s="15"/>
      <c r="F26" s="15"/>
      <c r="G26" s="15"/>
      <c r="H26" s="15"/>
      <c r="I26" s="15"/>
      <c r="J26" s="15"/>
      <c r="K26" s="19"/>
      <c r="L26" s="19"/>
      <c r="M26" s="19"/>
      <c r="N26" s="19"/>
    </row>
    <row r="27" spans="2:20" s="11" customFormat="1" ht="3" customHeight="1" x14ac:dyDescent="0.2">
      <c r="B27" s="69"/>
      <c r="C27" s="10"/>
      <c r="D27" s="10"/>
      <c r="E27" s="10"/>
      <c r="F27" s="331"/>
      <c r="G27" s="10"/>
      <c r="H27" s="10"/>
      <c r="I27" s="10"/>
      <c r="J27" s="10"/>
    </row>
    <row r="28" spans="2:20" s="802" customFormat="1" ht="44" x14ac:dyDescent="0.25">
      <c r="B28" s="80" t="s">
        <v>147</v>
      </c>
      <c r="C28" s="800" t="s">
        <v>68</v>
      </c>
      <c r="D28" s="800" t="s">
        <v>189</v>
      </c>
      <c r="E28" s="800" t="s">
        <v>425</v>
      </c>
      <c r="F28" s="324" t="s">
        <v>2</v>
      </c>
      <c r="G28" s="801" t="s">
        <v>68</v>
      </c>
      <c r="H28" s="800" t="s">
        <v>189</v>
      </c>
      <c r="I28" s="800" t="s">
        <v>425</v>
      </c>
      <c r="J28" s="800" t="s">
        <v>151</v>
      </c>
      <c r="K28" s="800"/>
      <c r="L28" s="800"/>
      <c r="M28" s="800"/>
      <c r="N28" s="299"/>
      <c r="P28" s="261"/>
      <c r="Q28" s="261"/>
      <c r="R28" s="261"/>
      <c r="S28" s="261"/>
      <c r="T28" s="261"/>
    </row>
    <row r="29" spans="2:20" s="19" customFormat="1" ht="3" customHeight="1" x14ac:dyDescent="0.2">
      <c r="B29" s="80"/>
      <c r="C29" s="39"/>
      <c r="D29" s="39"/>
      <c r="E29" s="39"/>
      <c r="F29" s="351"/>
      <c r="G29" s="357"/>
      <c r="H29" s="41"/>
      <c r="I29" s="41"/>
      <c r="J29" s="41"/>
      <c r="K29" s="40"/>
      <c r="L29" s="40"/>
      <c r="M29" s="40"/>
      <c r="N29" s="40"/>
      <c r="P29" s="62"/>
      <c r="Q29" s="62"/>
      <c r="R29" s="62"/>
      <c r="S29" s="62"/>
      <c r="T29" s="62"/>
    </row>
    <row r="30" spans="2:20" s="19" customFormat="1" ht="3" customHeight="1" x14ac:dyDescent="0.2">
      <c r="B30" s="80"/>
      <c r="C30" s="44"/>
      <c r="D30" s="117"/>
      <c r="E30" s="117"/>
      <c r="F30" s="352"/>
      <c r="G30" s="358"/>
      <c r="H30" s="40"/>
      <c r="I30" s="40"/>
      <c r="J30" s="40"/>
      <c r="K30" s="40"/>
      <c r="L30" s="40"/>
      <c r="M30" s="40"/>
      <c r="O30" s="62"/>
      <c r="P30" s="62"/>
      <c r="Q30" s="62"/>
      <c r="R30" s="62"/>
      <c r="S30" s="62"/>
    </row>
    <row r="31" spans="2:20" s="798" customFormat="1" x14ac:dyDescent="0.25">
      <c r="C31" s="1144" t="s">
        <v>11</v>
      </c>
      <c r="D31" s="1145"/>
      <c r="E31" s="1145"/>
      <c r="F31" s="1146"/>
      <c r="G31" s="1144" t="s">
        <v>3</v>
      </c>
      <c r="H31" s="1144"/>
      <c r="I31" s="1144"/>
      <c r="J31" s="1144"/>
      <c r="L31" s="250"/>
      <c r="M31" s="250"/>
      <c r="N31" s="252"/>
      <c r="O31" s="262"/>
      <c r="P31" s="262"/>
      <c r="Q31" s="262"/>
    </row>
    <row r="32" spans="2:20" s="796" customFormat="1" ht="3" customHeight="1" x14ac:dyDescent="0.25">
      <c r="B32" s="73"/>
      <c r="C32" s="41"/>
      <c r="D32" s="41"/>
      <c r="E32" s="41"/>
      <c r="F32" s="353"/>
      <c r="G32" s="41"/>
      <c r="H32" s="41"/>
      <c r="I32" s="41"/>
      <c r="J32" s="93"/>
      <c r="L32" s="250"/>
      <c r="M32" s="250"/>
      <c r="N32" s="255"/>
      <c r="O32" s="240"/>
      <c r="P32" s="240"/>
      <c r="Q32" s="240"/>
    </row>
    <row r="33" spans="2:18" s="19" customFormat="1" ht="3" customHeight="1" x14ac:dyDescent="0.25">
      <c r="B33" s="71"/>
      <c r="C33" s="44"/>
      <c r="D33" s="44"/>
      <c r="E33" s="44"/>
      <c r="F33" s="333"/>
      <c r="G33" s="44"/>
      <c r="H33" s="44"/>
      <c r="I33" s="44"/>
      <c r="L33" s="250"/>
      <c r="M33" s="250"/>
      <c r="N33" s="256"/>
      <c r="O33" s="240"/>
      <c r="P33" s="240"/>
      <c r="Q33" s="240"/>
    </row>
    <row r="34" spans="2:18" s="796" customFormat="1" ht="12.75" customHeight="1" x14ac:dyDescent="0.25">
      <c r="B34" s="160" t="s">
        <v>66</v>
      </c>
      <c r="C34" s="175">
        <v>42.060699999999997</v>
      </c>
      <c r="D34" s="175">
        <v>22.203399999999998</v>
      </c>
      <c r="E34" s="175">
        <v>14.728</v>
      </c>
      <c r="F34" s="354">
        <v>78.992099999999994</v>
      </c>
      <c r="G34" s="175">
        <v>53.24671707677097</v>
      </c>
      <c r="H34" s="175">
        <v>28.108380458298992</v>
      </c>
      <c r="I34" s="175">
        <v>18.644902464930038</v>
      </c>
      <c r="J34" s="175">
        <v>100</v>
      </c>
      <c r="K34" s="45"/>
      <c r="L34" s="250"/>
      <c r="M34" s="250"/>
      <c r="N34" s="256"/>
      <c r="O34" s="240"/>
      <c r="P34" s="240"/>
      <c r="Q34" s="240"/>
    </row>
    <row r="35" spans="2:18" s="796" customFormat="1" ht="12.75" customHeight="1" x14ac:dyDescent="0.25">
      <c r="B35" s="160" t="s">
        <v>79</v>
      </c>
      <c r="C35" s="175">
        <v>342.35300000000001</v>
      </c>
      <c r="D35" s="175">
        <v>125.3073</v>
      </c>
      <c r="E35" s="175">
        <v>42.040300000000002</v>
      </c>
      <c r="F35" s="354">
        <v>509.70060000000001</v>
      </c>
      <c r="G35" s="175">
        <v>67.167470471880947</v>
      </c>
      <c r="H35" s="175">
        <v>24.584491366107866</v>
      </c>
      <c r="I35" s="175">
        <v>8.2480381620111896</v>
      </c>
      <c r="J35" s="175">
        <v>100</v>
      </c>
      <c r="K35" s="45"/>
      <c r="L35" s="250"/>
      <c r="M35" s="250"/>
      <c r="N35" s="256"/>
      <c r="O35" s="240"/>
      <c r="P35" s="240"/>
      <c r="Q35" s="240"/>
    </row>
    <row r="36" spans="2:18" s="796" customFormat="1" ht="12.75" customHeight="1" x14ac:dyDescent="0.25">
      <c r="B36" s="160" t="s">
        <v>80</v>
      </c>
      <c r="C36" s="175">
        <v>3053.8942000000002</v>
      </c>
      <c r="D36" s="175">
        <v>1805.693</v>
      </c>
      <c r="E36" s="175">
        <v>304.2011</v>
      </c>
      <c r="F36" s="354">
        <v>5163.7883000000002</v>
      </c>
      <c r="G36" s="175">
        <v>59.14057708368874</v>
      </c>
      <c r="H36" s="175">
        <v>34.968377770250569</v>
      </c>
      <c r="I36" s="175">
        <v>5.8910451460606934</v>
      </c>
      <c r="J36" s="175">
        <v>100</v>
      </c>
      <c r="K36" s="45"/>
      <c r="L36" s="250"/>
      <c r="M36" s="250"/>
      <c r="N36" s="256"/>
      <c r="O36" s="240"/>
      <c r="P36" s="240"/>
      <c r="Q36" s="240"/>
    </row>
    <row r="37" spans="2:18" s="796" customFormat="1" ht="12.75" customHeight="1" x14ac:dyDescent="0.25">
      <c r="B37" s="160" t="s">
        <v>64</v>
      </c>
      <c r="C37" s="175">
        <v>191.58940000000001</v>
      </c>
      <c r="D37" s="175">
        <v>156.1902</v>
      </c>
      <c r="E37" s="175">
        <v>28.422799999999999</v>
      </c>
      <c r="F37" s="354">
        <v>376.20240000000001</v>
      </c>
      <c r="G37" s="175">
        <v>50.927213648823084</v>
      </c>
      <c r="H37" s="175">
        <v>41.517597973856624</v>
      </c>
      <c r="I37" s="175">
        <v>7.5551883773202926</v>
      </c>
      <c r="J37" s="175">
        <v>100</v>
      </c>
      <c r="K37" s="45"/>
      <c r="L37" s="250"/>
      <c r="M37" s="250"/>
      <c r="N37" s="256"/>
      <c r="O37" s="240"/>
      <c r="P37" s="240"/>
      <c r="Q37" s="240"/>
    </row>
    <row r="38" spans="2:18" s="796" customFormat="1" ht="12.75" customHeight="1" x14ac:dyDescent="0.25">
      <c r="B38" s="160" t="s">
        <v>10</v>
      </c>
      <c r="C38" s="175">
        <v>1100.2793999999999</v>
      </c>
      <c r="D38" s="175">
        <v>421.779</v>
      </c>
      <c r="E38" s="175">
        <v>197.94380000000001</v>
      </c>
      <c r="F38" s="354">
        <v>1720.0021999999999</v>
      </c>
      <c r="G38" s="175">
        <v>63.969650736493243</v>
      </c>
      <c r="H38" s="175">
        <v>24.522003518367594</v>
      </c>
      <c r="I38" s="175">
        <v>11.508345745139165</v>
      </c>
      <c r="J38" s="175">
        <v>100</v>
      </c>
      <c r="K38" s="45"/>
      <c r="L38" s="250"/>
      <c r="M38" s="250"/>
      <c r="N38" s="256"/>
      <c r="O38" s="240"/>
      <c r="P38" s="240"/>
      <c r="Q38" s="240"/>
    </row>
    <row r="39" spans="2:18" s="796" customFormat="1" ht="12.75" customHeight="1" x14ac:dyDescent="0.25">
      <c r="B39" s="160" t="s">
        <v>65</v>
      </c>
      <c r="C39" s="175">
        <v>623.47619999999995</v>
      </c>
      <c r="D39" s="175">
        <v>202.5342</v>
      </c>
      <c r="E39" s="175">
        <v>87.549099999999996</v>
      </c>
      <c r="F39" s="354">
        <v>913.55949999999984</v>
      </c>
      <c r="G39" s="175">
        <v>68.24691768844832</v>
      </c>
      <c r="H39" s="175">
        <v>22.169787517944918</v>
      </c>
      <c r="I39" s="175">
        <v>9.5832947936067665</v>
      </c>
      <c r="J39" s="175">
        <v>100</v>
      </c>
      <c r="K39" s="45"/>
      <c r="L39" s="250"/>
      <c r="M39" s="250"/>
      <c r="N39" s="256"/>
      <c r="O39" s="240"/>
      <c r="P39" s="240"/>
      <c r="Q39" s="240"/>
    </row>
    <row r="40" spans="2:18" s="796" customFormat="1" ht="12.75" customHeight="1" x14ac:dyDescent="0.25">
      <c r="B40" s="160" t="s">
        <v>204</v>
      </c>
      <c r="C40" s="175">
        <v>856.01620000000003</v>
      </c>
      <c r="D40" s="175">
        <v>208.49760000000001</v>
      </c>
      <c r="E40" s="175">
        <v>44.357500000000002</v>
      </c>
      <c r="F40" s="354">
        <v>1108.8713</v>
      </c>
      <c r="G40" s="175">
        <v>77.19707417804031</v>
      </c>
      <c r="H40" s="175">
        <v>18.802687020576691</v>
      </c>
      <c r="I40" s="175">
        <v>4.0002388013829915</v>
      </c>
      <c r="J40" s="175">
        <v>99.999999999999986</v>
      </c>
      <c r="K40" s="45"/>
      <c r="L40" s="243"/>
      <c r="M40" s="243"/>
      <c r="N40" s="256"/>
      <c r="O40" s="240"/>
      <c r="P40" s="240"/>
      <c r="Q40" s="240"/>
    </row>
    <row r="41" spans="2:18" s="796" customFormat="1" ht="12.75" customHeight="1" x14ac:dyDescent="0.25">
      <c r="B41" s="160" t="s">
        <v>291</v>
      </c>
      <c r="C41" s="175">
        <v>531.44949999999994</v>
      </c>
      <c r="D41" s="175">
        <v>99.472999999999999</v>
      </c>
      <c r="E41" s="175">
        <v>50.457000000000001</v>
      </c>
      <c r="F41" s="354">
        <v>681.37949999999989</v>
      </c>
      <c r="G41" s="175">
        <v>77.996109363431103</v>
      </c>
      <c r="H41" s="175">
        <v>14.59876617949322</v>
      </c>
      <c r="I41" s="175">
        <v>7.4051244570756838</v>
      </c>
      <c r="J41" s="175">
        <v>100.00000000000001</v>
      </c>
      <c r="K41" s="45"/>
      <c r="L41" s="250"/>
      <c r="M41" s="19"/>
      <c r="N41" s="256"/>
      <c r="O41" s="240"/>
      <c r="P41" s="240"/>
      <c r="Q41" s="260"/>
    </row>
    <row r="42" spans="2:18" s="796" customFormat="1" ht="12.75" customHeight="1" x14ac:dyDescent="0.25">
      <c r="B42" s="160" t="s">
        <v>81</v>
      </c>
      <c r="C42" s="175">
        <v>1192.0376000000001</v>
      </c>
      <c r="D42" s="175">
        <v>701.46429999999998</v>
      </c>
      <c r="E42" s="265">
        <v>120.41930000000001</v>
      </c>
      <c r="F42" s="354">
        <v>2013.9212000000002</v>
      </c>
      <c r="G42" s="175">
        <v>59.189882901078747</v>
      </c>
      <c r="H42" s="175">
        <v>34.830771928911609</v>
      </c>
      <c r="I42" s="175">
        <v>5.9793451700096307</v>
      </c>
      <c r="J42" s="175">
        <v>99.999999999999986</v>
      </c>
      <c r="K42" s="45"/>
      <c r="L42" s="243"/>
      <c r="M42" s="19"/>
      <c r="N42" s="256"/>
      <c r="O42" s="240"/>
      <c r="P42" s="240"/>
      <c r="Q42" s="260"/>
    </row>
    <row r="43" spans="2:18" s="19" customFormat="1" ht="12.75" customHeight="1" x14ac:dyDescent="0.25">
      <c r="B43" s="160" t="s">
        <v>5</v>
      </c>
      <c r="C43" s="173">
        <v>1709.7221</v>
      </c>
      <c r="D43" s="173">
        <v>866.66200000000003</v>
      </c>
      <c r="E43" s="265">
        <v>348.01620000000003</v>
      </c>
      <c r="F43" s="354">
        <v>2924.4003000000002</v>
      </c>
      <c r="G43" s="175">
        <v>58.464024230882472</v>
      </c>
      <c r="H43" s="175">
        <v>29.635546132313003</v>
      </c>
      <c r="I43" s="175">
        <v>11.90042963680451</v>
      </c>
      <c r="J43" s="175">
        <v>100</v>
      </c>
      <c r="K43" s="45"/>
      <c r="L43" s="62"/>
      <c r="M43" s="151"/>
      <c r="N43" s="256"/>
      <c r="O43" s="244"/>
      <c r="P43" s="244"/>
      <c r="Q43" s="244"/>
    </row>
    <row r="44" spans="2:18" s="19" customFormat="1" ht="3" customHeight="1" x14ac:dyDescent="0.25">
      <c r="B44" s="135"/>
      <c r="C44" s="173"/>
      <c r="D44" s="173"/>
      <c r="E44" s="179"/>
      <c r="F44" s="334"/>
      <c r="G44" s="173"/>
      <c r="H44" s="173"/>
      <c r="I44" s="173"/>
      <c r="J44" s="175"/>
      <c r="K44" s="45"/>
      <c r="L44" s="62"/>
      <c r="M44" s="62"/>
      <c r="N44" s="251"/>
      <c r="O44" s="240"/>
      <c r="P44" s="240"/>
      <c r="Q44" s="240"/>
    </row>
    <row r="45" spans="2:18" s="19" customFormat="1" ht="3" customHeight="1" x14ac:dyDescent="0.2">
      <c r="B45" s="153"/>
      <c r="C45" s="178"/>
      <c r="D45" s="178"/>
      <c r="E45" s="264"/>
      <c r="F45" s="355"/>
      <c r="G45" s="178"/>
      <c r="H45" s="178"/>
      <c r="I45" s="178"/>
      <c r="J45" s="184"/>
      <c r="K45" s="45"/>
      <c r="L45" s="62"/>
      <c r="M45" s="62"/>
      <c r="N45" s="62"/>
      <c r="O45" s="62"/>
      <c r="P45" s="62"/>
      <c r="Q45" s="62"/>
    </row>
    <row r="46" spans="2:18" s="51" customFormat="1" ht="12.75" customHeight="1" x14ac:dyDescent="0.25">
      <c r="B46" s="162" t="s">
        <v>2</v>
      </c>
      <c r="C46" s="172">
        <v>9642.8783000000003</v>
      </c>
      <c r="D46" s="172">
        <v>4609.8040000000001</v>
      </c>
      <c r="E46" s="172">
        <v>1238.1351</v>
      </c>
      <c r="F46" s="336">
        <v>15490.8174</v>
      </c>
      <c r="G46" s="180">
        <v>62.248995976158113</v>
      </c>
      <c r="H46" s="180">
        <v>29.758300552945645</v>
      </c>
      <c r="I46" s="180">
        <v>7.9927034708962479</v>
      </c>
      <c r="J46" s="180">
        <v>100</v>
      </c>
      <c r="K46" s="82"/>
      <c r="L46" s="246"/>
      <c r="M46" s="246"/>
      <c r="N46" s="246"/>
      <c r="O46" s="246"/>
      <c r="P46" s="246"/>
      <c r="Q46" s="246"/>
    </row>
    <row r="47" spans="2:18" s="19" customFormat="1" ht="3.75" customHeight="1" x14ac:dyDescent="0.2">
      <c r="B47" s="15"/>
      <c r="C47" s="168"/>
      <c r="D47" s="168"/>
      <c r="E47" s="168"/>
      <c r="F47" s="356"/>
      <c r="G47" s="168"/>
      <c r="H47" s="168"/>
      <c r="I47" s="168"/>
      <c r="J47" s="168"/>
      <c r="K47" s="106"/>
      <c r="N47" s="62"/>
      <c r="O47" s="62"/>
      <c r="P47" s="62"/>
      <c r="Q47" s="62"/>
      <c r="R47" s="62"/>
    </row>
    <row r="48" spans="2:18" s="19" customFormat="1" ht="6" customHeight="1" x14ac:dyDescent="0.2">
      <c r="C48" s="167"/>
      <c r="D48" s="167"/>
      <c r="E48" s="167"/>
      <c r="F48" s="167"/>
      <c r="G48" s="167"/>
      <c r="H48" s="167"/>
      <c r="I48" s="167"/>
      <c r="J48" s="167"/>
      <c r="K48" s="106"/>
      <c r="N48" s="62"/>
      <c r="O48" s="62"/>
      <c r="P48" s="62"/>
      <c r="Q48" s="62"/>
      <c r="R48" s="62"/>
    </row>
    <row r="49" spans="2:20" customFormat="1" x14ac:dyDescent="0.25">
      <c r="B49" s="996" t="s">
        <v>423</v>
      </c>
    </row>
    <row r="50" spans="2:20" s="83" customFormat="1" ht="12.75" customHeight="1" x14ac:dyDescent="0.25">
      <c r="B50" s="19" t="s">
        <v>292</v>
      </c>
    </row>
    <row r="51" spans="2:20" s="19" customFormat="1" ht="24.75" customHeight="1" x14ac:dyDescent="0.25">
      <c r="B51" s="1116" t="s">
        <v>424</v>
      </c>
      <c r="C51" s="1117"/>
      <c r="D51" s="1117"/>
      <c r="E51" s="1117"/>
      <c r="F51" s="1117"/>
      <c r="G51" s="1117"/>
      <c r="H51" s="1117"/>
      <c r="I51" s="1117"/>
      <c r="J51" s="1117"/>
      <c r="K51" s="1020"/>
      <c r="L51" s="797"/>
      <c r="M51" s="797"/>
      <c r="N51" s="797"/>
    </row>
    <row r="52" spans="2:20" s="19" customFormat="1" ht="12.75" customHeight="1" x14ac:dyDescent="0.2">
      <c r="B52" s="19" t="s">
        <v>274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06"/>
    </row>
    <row r="53" spans="2:20" s="19" customFormat="1" ht="12.75" customHeight="1" x14ac:dyDescent="0.2">
      <c r="B53" s="151" t="s">
        <v>71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06"/>
    </row>
    <row r="54" spans="2:20" s="19" customFormat="1" ht="12.75" customHeight="1" x14ac:dyDescent="0.2">
      <c r="B54" s="151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06"/>
    </row>
    <row r="55" spans="2:20" s="24" customFormat="1" ht="13" customHeight="1" x14ac:dyDescent="0.25">
      <c r="B55" s="35" t="s">
        <v>367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20" s="5" customFormat="1" ht="13" customHeight="1" x14ac:dyDescent="0.2">
      <c r="B56" s="5" t="s">
        <v>196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20" s="5" customFormat="1" ht="5.25" customHeight="1" x14ac:dyDescent="0.25">
      <c r="B57" s="37"/>
      <c r="C57" s="15"/>
      <c r="D57" s="15"/>
      <c r="E57" s="15"/>
      <c r="F57" s="15"/>
      <c r="G57" s="15"/>
      <c r="H57" s="15"/>
      <c r="I57" s="15"/>
      <c r="J57" s="15"/>
      <c r="K57" s="19"/>
      <c r="L57" s="19"/>
      <c r="M57" s="19"/>
      <c r="N57" s="19"/>
    </row>
    <row r="58" spans="2:20" s="11" customFormat="1" ht="3" customHeight="1" x14ac:dyDescent="0.2">
      <c r="B58" s="69"/>
      <c r="C58" s="10"/>
      <c r="D58" s="10"/>
      <c r="E58" s="10"/>
      <c r="F58" s="331"/>
      <c r="G58" s="10"/>
      <c r="H58" s="10"/>
      <c r="I58" s="10"/>
      <c r="J58" s="10"/>
    </row>
    <row r="59" spans="2:20" s="38" customFormat="1" ht="44" x14ac:dyDescent="0.25">
      <c r="B59" s="80" t="s">
        <v>147</v>
      </c>
      <c r="C59" s="772" t="s">
        <v>68</v>
      </c>
      <c r="D59" s="772" t="s">
        <v>189</v>
      </c>
      <c r="E59" s="772" t="s">
        <v>190</v>
      </c>
      <c r="F59" s="324" t="s">
        <v>2</v>
      </c>
      <c r="G59" s="773" t="s">
        <v>68</v>
      </c>
      <c r="H59" s="772" t="s">
        <v>189</v>
      </c>
      <c r="I59" s="772" t="s">
        <v>190</v>
      </c>
      <c r="J59" s="772" t="s">
        <v>151</v>
      </c>
      <c r="K59" s="772"/>
      <c r="L59" s="772"/>
      <c r="M59" s="772"/>
      <c r="N59" s="299"/>
      <c r="P59" s="261"/>
      <c r="Q59" s="261"/>
      <c r="R59" s="261"/>
      <c r="S59" s="261"/>
      <c r="T59" s="261"/>
    </row>
    <row r="60" spans="2:20" s="19" customFormat="1" ht="3" customHeight="1" x14ac:dyDescent="0.2">
      <c r="B60" s="80"/>
      <c r="C60" s="39"/>
      <c r="D60" s="39"/>
      <c r="E60" s="39"/>
      <c r="F60" s="351"/>
      <c r="G60" s="357"/>
      <c r="H60" s="41"/>
      <c r="I60" s="41"/>
      <c r="J60" s="41"/>
      <c r="K60" s="40"/>
      <c r="L60" s="40"/>
      <c r="M60" s="40"/>
      <c r="N60" s="40"/>
      <c r="P60" s="62"/>
      <c r="Q60" s="62"/>
      <c r="R60" s="62"/>
      <c r="S60" s="62"/>
      <c r="T60" s="62"/>
    </row>
    <row r="61" spans="2:20" s="19" customFormat="1" ht="3" customHeight="1" x14ac:dyDescent="0.2">
      <c r="B61" s="80"/>
      <c r="C61" s="44"/>
      <c r="D61" s="117"/>
      <c r="E61" s="117"/>
      <c r="F61" s="352"/>
      <c r="G61" s="358"/>
      <c r="H61" s="40"/>
      <c r="I61" s="40"/>
      <c r="J61" s="40"/>
      <c r="K61" s="40"/>
      <c r="L61" s="40"/>
      <c r="M61" s="40"/>
      <c r="O61" s="62"/>
      <c r="P61" s="62"/>
      <c r="Q61" s="62"/>
      <c r="R61" s="62"/>
      <c r="S61" s="62"/>
    </row>
    <row r="62" spans="2:20" s="770" customFormat="1" x14ac:dyDescent="0.25">
      <c r="C62" s="1144" t="s">
        <v>11</v>
      </c>
      <c r="D62" s="1145"/>
      <c r="E62" s="1145"/>
      <c r="F62" s="1146"/>
      <c r="G62" s="1144" t="s">
        <v>3</v>
      </c>
      <c r="H62" s="1144"/>
      <c r="I62" s="1144"/>
      <c r="J62" s="1144"/>
      <c r="L62" s="250"/>
      <c r="M62" s="250"/>
      <c r="N62" s="252"/>
      <c r="O62" s="262"/>
      <c r="P62" s="262"/>
      <c r="Q62" s="262"/>
    </row>
    <row r="63" spans="2:20" s="768" customFormat="1" ht="3" customHeight="1" x14ac:dyDescent="0.25">
      <c r="B63" s="73"/>
      <c r="C63" s="41"/>
      <c r="D63" s="41"/>
      <c r="E63" s="41"/>
      <c r="F63" s="353"/>
      <c r="G63" s="41"/>
      <c r="H63" s="41"/>
      <c r="I63" s="41"/>
      <c r="J63" s="93"/>
      <c r="L63" s="250"/>
      <c r="M63" s="250"/>
      <c r="N63" s="255"/>
      <c r="O63" s="240"/>
      <c r="P63" s="240"/>
      <c r="Q63" s="240"/>
    </row>
    <row r="64" spans="2:20" s="19" customFormat="1" ht="3" customHeight="1" x14ac:dyDescent="0.25">
      <c r="B64" s="71"/>
      <c r="C64" s="44"/>
      <c r="D64" s="44"/>
      <c r="E64" s="44"/>
      <c r="F64" s="333"/>
      <c r="G64" s="44"/>
      <c r="H64" s="44"/>
      <c r="I64" s="44"/>
      <c r="L64" s="250"/>
      <c r="M64" s="250"/>
      <c r="N64" s="256"/>
      <c r="O64" s="240"/>
      <c r="P64" s="240"/>
      <c r="Q64" s="240"/>
    </row>
    <row r="65" spans="2:18" s="768" customFormat="1" ht="12.75" customHeight="1" x14ac:dyDescent="0.25">
      <c r="B65" s="160" t="s">
        <v>66</v>
      </c>
      <c r="C65" s="175">
        <v>52.138100000000001</v>
      </c>
      <c r="D65" s="175">
        <v>12.9223</v>
      </c>
      <c r="E65" s="175">
        <v>5.4195000000000002</v>
      </c>
      <c r="F65" s="354">
        <v>70.479900000000001</v>
      </c>
      <c r="G65" s="175">
        <v>73.975842758006195</v>
      </c>
      <c r="H65" s="175">
        <v>18.334730894907626</v>
      </c>
      <c r="I65" s="175">
        <v>7.689426347086191</v>
      </c>
      <c r="J65" s="175">
        <v>100.00000000000001</v>
      </c>
      <c r="K65" s="45"/>
      <c r="L65" s="175"/>
      <c r="M65" s="175"/>
      <c r="N65" s="175"/>
      <c r="O65" s="175"/>
      <c r="P65" s="240"/>
      <c r="Q65" s="240"/>
    </row>
    <row r="66" spans="2:18" s="768" customFormat="1" ht="12.75" customHeight="1" x14ac:dyDescent="0.25">
      <c r="B66" s="160" t="s">
        <v>79</v>
      </c>
      <c r="C66" s="175">
        <v>306.04509999999999</v>
      </c>
      <c r="D66" s="175">
        <v>111.9234</v>
      </c>
      <c r="E66" s="175">
        <v>61.637500000000003</v>
      </c>
      <c r="F66" s="354">
        <v>479.60599999999999</v>
      </c>
      <c r="G66" s="175">
        <v>63.811774665037547</v>
      </c>
      <c r="H66" s="175">
        <v>23.336530402038342</v>
      </c>
      <c r="I66" s="175">
        <v>12.851694932924108</v>
      </c>
      <c r="J66" s="175">
        <v>99.999999999999986</v>
      </c>
      <c r="K66" s="45"/>
      <c r="L66" s="175"/>
      <c r="M66" s="175"/>
      <c r="N66" s="175"/>
      <c r="O66" s="175"/>
      <c r="P66" s="240"/>
      <c r="Q66" s="240"/>
    </row>
    <row r="67" spans="2:18" s="768" customFormat="1" ht="12.75" customHeight="1" x14ac:dyDescent="0.25">
      <c r="B67" s="160" t="s">
        <v>80</v>
      </c>
      <c r="C67" s="175">
        <v>2151.4227000000001</v>
      </c>
      <c r="D67" s="175">
        <v>2656.3247999999999</v>
      </c>
      <c r="E67" s="175">
        <v>157.4</v>
      </c>
      <c r="F67" s="354">
        <v>4965.1474999999991</v>
      </c>
      <c r="G67" s="175">
        <v>43.330489174792902</v>
      </c>
      <c r="H67" s="175">
        <v>53.499413662937513</v>
      </c>
      <c r="I67" s="175">
        <v>3.1700971622696006</v>
      </c>
      <c r="J67" s="175">
        <v>100.00000000000001</v>
      </c>
      <c r="K67" s="45"/>
      <c r="L67" s="175"/>
      <c r="M67" s="175"/>
      <c r="N67" s="175"/>
      <c r="O67" s="175"/>
      <c r="P67" s="240"/>
      <c r="Q67" s="240"/>
    </row>
    <row r="68" spans="2:18" s="768" customFormat="1" ht="12.75" customHeight="1" x14ac:dyDescent="0.25">
      <c r="B68" s="160" t="s">
        <v>64</v>
      </c>
      <c r="C68" s="175">
        <v>189.0213</v>
      </c>
      <c r="D68" s="175">
        <v>139.4939</v>
      </c>
      <c r="E68" s="175">
        <v>18.298400000000001</v>
      </c>
      <c r="F68" s="354">
        <v>346.81360000000001</v>
      </c>
      <c r="G68" s="175">
        <v>54.502274420610959</v>
      </c>
      <c r="H68" s="175">
        <v>40.221577239185542</v>
      </c>
      <c r="I68" s="175">
        <v>5.2761483402034983</v>
      </c>
      <c r="J68" s="175">
        <v>100</v>
      </c>
      <c r="K68" s="45"/>
      <c r="L68" s="175"/>
      <c r="M68" s="175"/>
      <c r="N68" s="175"/>
      <c r="O68" s="175"/>
      <c r="P68" s="240"/>
      <c r="Q68" s="240"/>
    </row>
    <row r="69" spans="2:18" s="768" customFormat="1" ht="12.75" customHeight="1" x14ac:dyDescent="0.25">
      <c r="B69" s="160" t="s">
        <v>10</v>
      </c>
      <c r="C69" s="175">
        <v>1073.2577000000001</v>
      </c>
      <c r="D69" s="175">
        <v>380.34840000000003</v>
      </c>
      <c r="E69" s="175">
        <v>131.30029999999999</v>
      </c>
      <c r="F69" s="354">
        <v>1584.9064000000003</v>
      </c>
      <c r="G69" s="175">
        <v>67.717418517585642</v>
      </c>
      <c r="H69" s="175">
        <v>23.998161658000747</v>
      </c>
      <c r="I69" s="175">
        <v>8.2844198244136038</v>
      </c>
      <c r="J69" s="175">
        <v>99.999999999999986</v>
      </c>
      <c r="K69" s="45"/>
      <c r="L69" s="175"/>
      <c r="M69" s="175"/>
      <c r="N69" s="175"/>
      <c r="O69" s="175"/>
      <c r="P69" s="240"/>
      <c r="Q69" s="240"/>
    </row>
    <row r="70" spans="2:18" s="768" customFormat="1" ht="12.75" customHeight="1" x14ac:dyDescent="0.25">
      <c r="B70" s="160" t="s">
        <v>65</v>
      </c>
      <c r="C70" s="175">
        <v>488.69900000000001</v>
      </c>
      <c r="D70" s="175">
        <v>177.66120000000001</v>
      </c>
      <c r="E70" s="175">
        <v>43.7684</v>
      </c>
      <c r="F70" s="354">
        <v>710.12860000000012</v>
      </c>
      <c r="G70" s="175">
        <v>68.818380220146025</v>
      </c>
      <c r="H70" s="175">
        <v>25.018172764764014</v>
      </c>
      <c r="I70" s="175">
        <v>6.1634470150899423</v>
      </c>
      <c r="J70" s="175">
        <v>99.999999999999986</v>
      </c>
      <c r="K70" s="45"/>
      <c r="L70" s="175"/>
      <c r="M70" s="175"/>
      <c r="N70" s="175"/>
      <c r="O70" s="175"/>
      <c r="P70" s="240"/>
      <c r="Q70" s="240"/>
    </row>
    <row r="71" spans="2:18" s="768" customFormat="1" ht="12.75" customHeight="1" x14ac:dyDescent="0.25">
      <c r="B71" s="160" t="s">
        <v>83</v>
      </c>
      <c r="C71" s="175">
        <v>908.87180000000001</v>
      </c>
      <c r="D71" s="175">
        <v>194.8416</v>
      </c>
      <c r="E71" s="175">
        <v>37.340800000000002</v>
      </c>
      <c r="F71" s="354">
        <v>1141.0542</v>
      </c>
      <c r="G71" s="175">
        <v>79.651939408312074</v>
      </c>
      <c r="H71" s="175">
        <v>17.075578004971192</v>
      </c>
      <c r="I71" s="175">
        <v>3.2724825867167393</v>
      </c>
      <c r="J71" s="175">
        <v>100</v>
      </c>
      <c r="K71" s="45"/>
      <c r="L71" s="175"/>
      <c r="M71" s="175"/>
      <c r="N71" s="175"/>
      <c r="O71" s="175"/>
      <c r="P71" s="240"/>
      <c r="Q71" s="240"/>
    </row>
    <row r="72" spans="2:18" s="768" customFormat="1" ht="12.75" customHeight="1" x14ac:dyDescent="0.25">
      <c r="B72" s="160" t="s">
        <v>84</v>
      </c>
      <c r="C72" s="175">
        <v>384.44330000000002</v>
      </c>
      <c r="D72" s="175">
        <v>74.0578</v>
      </c>
      <c r="E72" s="175">
        <v>51.116700000000002</v>
      </c>
      <c r="F72" s="354">
        <v>509.61779999999999</v>
      </c>
      <c r="G72" s="175">
        <v>75.437573020408635</v>
      </c>
      <c r="H72" s="175">
        <v>14.532027727445941</v>
      </c>
      <c r="I72" s="175">
        <v>10.030399252145433</v>
      </c>
      <c r="J72" s="175">
        <v>100</v>
      </c>
      <c r="K72" s="45"/>
      <c r="L72" s="175"/>
      <c r="M72" s="175"/>
      <c r="N72" s="175"/>
      <c r="O72" s="175"/>
      <c r="P72" s="240"/>
      <c r="Q72" s="260"/>
    </row>
    <row r="73" spans="2:18" s="768" customFormat="1" ht="12.75" customHeight="1" x14ac:dyDescent="0.25">
      <c r="B73" s="160" t="s">
        <v>81</v>
      </c>
      <c r="C73" s="175">
        <v>1116.4935</v>
      </c>
      <c r="D73" s="175">
        <v>520.88369999999998</v>
      </c>
      <c r="E73" s="265">
        <v>161.35589999999999</v>
      </c>
      <c r="F73" s="354">
        <v>1798.7330999999999</v>
      </c>
      <c r="G73" s="175">
        <v>62.071104378965401</v>
      </c>
      <c r="H73" s="175">
        <v>28.958365196037143</v>
      </c>
      <c r="I73" s="175">
        <v>8.9705304249974596</v>
      </c>
      <c r="J73" s="175">
        <v>100</v>
      </c>
      <c r="K73" s="45"/>
      <c r="L73" s="175"/>
      <c r="M73" s="175"/>
      <c r="N73" s="265"/>
      <c r="O73" s="175"/>
      <c r="P73" s="240"/>
      <c r="Q73" s="260"/>
    </row>
    <row r="74" spans="2:18" s="19" customFormat="1" ht="12.75" customHeight="1" x14ac:dyDescent="0.25">
      <c r="B74" s="160" t="s">
        <v>5</v>
      </c>
      <c r="C74" s="173">
        <v>1571.7453</v>
      </c>
      <c r="D74" s="173">
        <v>782.71010000000001</v>
      </c>
      <c r="E74" s="265">
        <v>158.8552</v>
      </c>
      <c r="F74" s="354">
        <v>2513.3105999999998</v>
      </c>
      <c r="G74" s="175">
        <v>62.536850797509871</v>
      </c>
      <c r="H74" s="175">
        <v>31.142593358735684</v>
      </c>
      <c r="I74" s="175">
        <v>6.3205558437544491</v>
      </c>
      <c r="J74" s="175">
        <v>100</v>
      </c>
      <c r="K74" s="45"/>
      <c r="L74" s="173"/>
      <c r="M74" s="173"/>
      <c r="N74" s="265"/>
      <c r="O74" s="175"/>
      <c r="P74" s="244"/>
      <c r="Q74" s="244"/>
    </row>
    <row r="75" spans="2:18" s="19" customFormat="1" ht="3" customHeight="1" x14ac:dyDescent="0.25">
      <c r="B75" s="135"/>
      <c r="C75" s="173"/>
      <c r="D75" s="173"/>
      <c r="E75" s="179"/>
      <c r="F75" s="334"/>
      <c r="G75" s="173"/>
      <c r="H75" s="173"/>
      <c r="I75" s="173"/>
      <c r="J75" s="175"/>
      <c r="K75" s="45"/>
      <c r="L75" s="173"/>
      <c r="M75" s="173"/>
      <c r="N75" s="179"/>
      <c r="O75" s="173"/>
      <c r="P75" s="240"/>
      <c r="Q75" s="240"/>
    </row>
    <row r="76" spans="2:18" s="19" customFormat="1" ht="3" customHeight="1" x14ac:dyDescent="0.2">
      <c r="B76" s="153"/>
      <c r="C76" s="178"/>
      <c r="D76" s="178"/>
      <c r="E76" s="264"/>
      <c r="F76" s="355"/>
      <c r="G76" s="178"/>
      <c r="H76" s="178"/>
      <c r="I76" s="178"/>
      <c r="J76" s="184"/>
      <c r="K76" s="45"/>
      <c r="L76" s="173"/>
      <c r="M76" s="173"/>
      <c r="N76" s="179"/>
      <c r="O76" s="173"/>
      <c r="P76" s="62"/>
      <c r="Q76" s="62"/>
    </row>
    <row r="77" spans="2:18" s="51" customFormat="1" ht="12.75" customHeight="1" x14ac:dyDescent="0.25">
      <c r="B77" s="162" t="s">
        <v>2</v>
      </c>
      <c r="C77" s="172">
        <v>8242.1378000000004</v>
      </c>
      <c r="D77" s="172">
        <v>5051.1671999999999</v>
      </c>
      <c r="E77" s="172">
        <v>826.4926999999999</v>
      </c>
      <c r="F77" s="434">
        <v>14119.797699999999</v>
      </c>
      <c r="G77" s="180">
        <v>58.37291705673659</v>
      </c>
      <c r="H77" s="180">
        <v>35.773651346293725</v>
      </c>
      <c r="I77" s="180">
        <v>5.8534315969696928</v>
      </c>
      <c r="J77" s="180">
        <v>100.00000000000001</v>
      </c>
      <c r="K77" s="82"/>
      <c r="L77" s="172"/>
      <c r="M77" s="172"/>
      <c r="N77" s="172"/>
      <c r="O77" s="172"/>
      <c r="P77" s="246"/>
      <c r="Q77" s="246"/>
    </row>
    <row r="78" spans="2:18" s="19" customFormat="1" ht="3.75" customHeight="1" x14ac:dyDescent="0.2">
      <c r="B78" s="15"/>
      <c r="C78" s="168"/>
      <c r="D78" s="168"/>
      <c r="E78" s="168"/>
      <c r="F78" s="356"/>
      <c r="G78" s="168"/>
      <c r="H78" s="168"/>
      <c r="I78" s="168"/>
      <c r="J78" s="168"/>
      <c r="K78" s="106"/>
      <c r="N78" s="62"/>
      <c r="O78" s="62"/>
      <c r="P78" s="62"/>
      <c r="Q78" s="62"/>
      <c r="R78" s="62"/>
    </row>
    <row r="79" spans="2:18" s="19" customFormat="1" ht="6" customHeight="1" x14ac:dyDescent="0.2">
      <c r="C79" s="167"/>
      <c r="D79" s="167"/>
      <c r="E79" s="167"/>
      <c r="F79" s="167"/>
      <c r="G79" s="167"/>
      <c r="H79" s="167"/>
      <c r="I79" s="167"/>
      <c r="J79" s="167"/>
      <c r="K79" s="106"/>
      <c r="N79" s="62"/>
      <c r="O79" s="62"/>
      <c r="P79" s="62"/>
      <c r="Q79" s="62"/>
      <c r="R79" s="62"/>
    </row>
    <row r="80" spans="2:18" s="19" customFormat="1" ht="12.75" customHeight="1" x14ac:dyDescent="0.2">
      <c r="B80" s="19" t="s">
        <v>167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06"/>
    </row>
    <row r="81" spans="2:20" s="19" customFormat="1" ht="24.75" customHeight="1" x14ac:dyDescent="0.25">
      <c r="B81" s="1116" t="s">
        <v>237</v>
      </c>
      <c r="C81" s="1117"/>
      <c r="D81" s="1117"/>
      <c r="E81" s="1117"/>
      <c r="F81" s="1117"/>
      <c r="G81" s="1117"/>
      <c r="H81" s="1117"/>
      <c r="I81" s="1117"/>
      <c r="J81" s="1117"/>
      <c r="K81" s="1020"/>
      <c r="L81" s="769"/>
      <c r="M81" s="769"/>
      <c r="N81" s="769"/>
    </row>
    <row r="82" spans="2:20" s="19" customFormat="1" x14ac:dyDescent="0.25">
      <c r="B82" s="996"/>
      <c r="C82" s="846"/>
      <c r="D82" s="846"/>
      <c r="E82" s="846"/>
      <c r="F82" s="846"/>
      <c r="G82" s="846"/>
      <c r="H82" s="846"/>
      <c r="I82" s="846"/>
      <c r="J82" s="846"/>
      <c r="K82" s="846"/>
      <c r="L82" s="846"/>
      <c r="M82" s="846"/>
      <c r="N82" s="846"/>
    </row>
    <row r="83" spans="2:20" s="19" customFormat="1" ht="12.75" customHeight="1" x14ac:dyDescent="0.2">
      <c r="B83" s="19" t="s">
        <v>274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06"/>
    </row>
    <row r="84" spans="2:20" s="19" customFormat="1" ht="12.75" customHeight="1" x14ac:dyDescent="0.2">
      <c r="B84" s="151" t="s">
        <v>71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06"/>
    </row>
    <row r="85" spans="2:20" s="19" customFormat="1" ht="12.75" customHeight="1" x14ac:dyDescent="0.2">
      <c r="B85" s="151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06"/>
    </row>
    <row r="86" spans="2:20" s="24" customFormat="1" ht="13" customHeight="1" x14ac:dyDescent="0.25">
      <c r="B86" s="35" t="s">
        <v>368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2:20" s="5" customFormat="1" ht="13" customHeight="1" x14ac:dyDescent="0.2">
      <c r="B87" s="5" t="s">
        <v>196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20" s="5" customFormat="1" ht="5.25" customHeight="1" x14ac:dyDescent="0.25">
      <c r="B88" s="37"/>
      <c r="C88" s="15"/>
      <c r="D88" s="15"/>
      <c r="E88" s="15"/>
      <c r="F88" s="15"/>
      <c r="G88" s="15"/>
      <c r="H88" s="15"/>
      <c r="I88" s="15"/>
      <c r="J88" s="15"/>
      <c r="K88" s="19"/>
      <c r="L88" s="19"/>
      <c r="M88" s="19"/>
      <c r="N88" s="19"/>
    </row>
    <row r="89" spans="2:20" s="11" customFormat="1" ht="3" customHeight="1" x14ac:dyDescent="0.2">
      <c r="B89" s="69"/>
      <c r="C89" s="10"/>
      <c r="D89" s="10"/>
      <c r="E89" s="10"/>
      <c r="F89" s="331"/>
      <c r="G89" s="10"/>
      <c r="H89" s="10"/>
      <c r="I89" s="10"/>
      <c r="J89" s="10"/>
    </row>
    <row r="90" spans="2:20" s="38" customFormat="1" ht="44" x14ac:dyDescent="0.25">
      <c r="B90" s="80" t="s">
        <v>147</v>
      </c>
      <c r="C90" s="97" t="s">
        <v>68</v>
      </c>
      <c r="D90" s="97" t="s">
        <v>189</v>
      </c>
      <c r="E90" s="97" t="s">
        <v>190</v>
      </c>
      <c r="F90" s="324" t="s">
        <v>2</v>
      </c>
      <c r="G90" s="338" t="s">
        <v>68</v>
      </c>
      <c r="H90" s="97" t="s">
        <v>189</v>
      </c>
      <c r="I90" s="97" t="s">
        <v>190</v>
      </c>
      <c r="J90" s="97" t="s">
        <v>151</v>
      </c>
      <c r="K90" s="97"/>
      <c r="L90" s="97"/>
      <c r="M90" s="97"/>
      <c r="N90" s="299"/>
      <c r="P90" s="261"/>
      <c r="Q90" s="261"/>
      <c r="R90" s="261"/>
      <c r="S90" s="261"/>
      <c r="T90" s="261"/>
    </row>
    <row r="91" spans="2:20" s="19" customFormat="1" ht="3" customHeight="1" x14ac:dyDescent="0.2">
      <c r="B91" s="80"/>
      <c r="C91" s="39"/>
      <c r="D91" s="39"/>
      <c r="E91" s="39"/>
      <c r="F91" s="351"/>
      <c r="G91" s="357"/>
      <c r="H91" s="41"/>
      <c r="I91" s="41"/>
      <c r="J91" s="41"/>
      <c r="K91" s="40"/>
      <c r="L91" s="40"/>
      <c r="M91" s="40"/>
      <c r="N91" s="40"/>
      <c r="P91" s="62"/>
      <c r="Q91" s="62"/>
      <c r="R91" s="62"/>
      <c r="S91" s="62"/>
      <c r="T91" s="62"/>
    </row>
    <row r="92" spans="2:20" s="19" customFormat="1" ht="3" customHeight="1" x14ac:dyDescent="0.2">
      <c r="B92" s="80"/>
      <c r="C92" s="44"/>
      <c r="D92" s="117"/>
      <c r="E92" s="117"/>
      <c r="F92" s="352"/>
      <c r="G92" s="358"/>
      <c r="H92" s="40"/>
      <c r="I92" s="40"/>
      <c r="J92" s="40"/>
      <c r="K92" s="40"/>
      <c r="L92" s="40"/>
      <c r="M92" s="40"/>
      <c r="O92" s="62"/>
      <c r="P92" s="62"/>
      <c r="Q92" s="62"/>
      <c r="R92" s="62"/>
      <c r="S92" s="62"/>
    </row>
    <row r="93" spans="2:20" s="26" customFormat="1" x14ac:dyDescent="0.25">
      <c r="C93" s="1144" t="s">
        <v>11</v>
      </c>
      <c r="D93" s="1145"/>
      <c r="E93" s="1145"/>
      <c r="F93" s="1146"/>
      <c r="G93" s="1144" t="s">
        <v>3</v>
      </c>
      <c r="H93" s="1144"/>
      <c r="I93" s="1144"/>
      <c r="J93" s="1144"/>
      <c r="L93" s="250"/>
      <c r="M93" s="250"/>
      <c r="N93" s="252"/>
      <c r="O93" s="262"/>
      <c r="P93" s="262"/>
      <c r="Q93" s="262"/>
    </row>
    <row r="94" spans="2:20" s="43" customFormat="1" ht="3" customHeight="1" x14ac:dyDescent="0.25">
      <c r="B94" s="73"/>
      <c r="C94" s="41"/>
      <c r="D94" s="41"/>
      <c r="E94" s="41"/>
      <c r="F94" s="353"/>
      <c r="G94" s="41"/>
      <c r="H94" s="41"/>
      <c r="I94" s="41"/>
      <c r="J94" s="93"/>
      <c r="L94" s="250"/>
      <c r="M94" s="250"/>
      <c r="N94" s="255"/>
      <c r="O94" s="240"/>
      <c r="P94" s="240"/>
      <c r="Q94" s="240"/>
    </row>
    <row r="95" spans="2:20" s="19" customFormat="1" ht="3" customHeight="1" x14ac:dyDescent="0.25">
      <c r="B95" s="71"/>
      <c r="C95" s="44"/>
      <c r="D95" s="44"/>
      <c r="E95" s="44"/>
      <c r="F95" s="333"/>
      <c r="G95" s="44"/>
      <c r="H95" s="44"/>
      <c r="I95" s="44"/>
      <c r="L95" s="250"/>
      <c r="M95" s="250"/>
      <c r="N95" s="256"/>
      <c r="O95" s="240"/>
      <c r="P95" s="240"/>
      <c r="Q95" s="240"/>
    </row>
    <row r="96" spans="2:20" s="43" customFormat="1" ht="12.75" customHeight="1" x14ac:dyDescent="0.25">
      <c r="B96" s="160" t="s">
        <v>66</v>
      </c>
      <c r="C96" s="175">
        <v>44.181800000000003</v>
      </c>
      <c r="D96" s="175">
        <v>10.9071</v>
      </c>
      <c r="E96" s="175">
        <v>16.034600000000001</v>
      </c>
      <c r="F96" s="354">
        <v>71.123500000000007</v>
      </c>
      <c r="G96" s="175">
        <v>62.119833810203374</v>
      </c>
      <c r="H96" s="175">
        <v>15.335437654221177</v>
      </c>
      <c r="I96" s="175">
        <v>22.544728535575441</v>
      </c>
      <c r="J96" s="175">
        <v>100</v>
      </c>
      <c r="K96" s="45"/>
      <c r="L96" s="175"/>
      <c r="M96" s="175"/>
      <c r="N96" s="175"/>
      <c r="O96" s="175"/>
      <c r="P96" s="240"/>
      <c r="Q96" s="240"/>
    </row>
    <row r="97" spans="2:18" s="43" customFormat="1" ht="12.75" customHeight="1" x14ac:dyDescent="0.25">
      <c r="B97" s="160" t="s">
        <v>79</v>
      </c>
      <c r="C97" s="175">
        <v>427.6112</v>
      </c>
      <c r="D97" s="175">
        <v>142.00290000000001</v>
      </c>
      <c r="E97" s="175">
        <v>59.4512</v>
      </c>
      <c r="F97" s="354">
        <v>629.06529999999998</v>
      </c>
      <c r="G97" s="175">
        <v>67.975645771591601</v>
      </c>
      <c r="H97" s="175">
        <v>22.573634247509759</v>
      </c>
      <c r="I97" s="175">
        <v>9.4507199808986453</v>
      </c>
      <c r="J97" s="175">
        <v>100</v>
      </c>
      <c r="K97" s="45"/>
      <c r="L97" s="175"/>
      <c r="M97" s="175"/>
      <c r="N97" s="175"/>
      <c r="O97" s="175"/>
      <c r="P97" s="240"/>
      <c r="Q97" s="240"/>
    </row>
    <row r="98" spans="2:18" s="43" customFormat="1" ht="12.75" customHeight="1" x14ac:dyDescent="0.25">
      <c r="B98" s="160" t="s">
        <v>80</v>
      </c>
      <c r="C98" s="175">
        <v>1734.4323999999999</v>
      </c>
      <c r="D98" s="175">
        <v>2313.4776000000002</v>
      </c>
      <c r="E98" s="175">
        <v>87.072500000000005</v>
      </c>
      <c r="F98" s="354">
        <v>4134.9825000000001</v>
      </c>
      <c r="G98" s="175">
        <v>41.945338341818854</v>
      </c>
      <c r="H98" s="175">
        <v>55.948909094536674</v>
      </c>
      <c r="I98" s="175">
        <v>2.1057525636444652</v>
      </c>
      <c r="J98" s="175">
        <v>100</v>
      </c>
      <c r="K98" s="45"/>
      <c r="L98" s="175"/>
      <c r="M98" s="175"/>
      <c r="N98" s="175"/>
      <c r="O98" s="175"/>
      <c r="P98" s="240"/>
      <c r="Q98" s="240"/>
    </row>
    <row r="99" spans="2:18" s="43" customFormat="1" ht="12.75" customHeight="1" x14ac:dyDescent="0.25">
      <c r="B99" s="160" t="s">
        <v>64</v>
      </c>
      <c r="C99" s="175">
        <v>206.02</v>
      </c>
      <c r="D99" s="175">
        <v>71.717500000000001</v>
      </c>
      <c r="E99" s="175">
        <v>41.681199999999997</v>
      </c>
      <c r="F99" s="354">
        <v>319.4187</v>
      </c>
      <c r="G99" s="175">
        <v>64.498415402730018</v>
      </c>
      <c r="H99" s="175">
        <v>22.452505128848124</v>
      </c>
      <c r="I99" s="175">
        <v>13.049079468421855</v>
      </c>
      <c r="J99" s="175">
        <v>99.999999999999986</v>
      </c>
      <c r="K99" s="45"/>
      <c r="L99" s="175"/>
      <c r="M99" s="175"/>
      <c r="N99" s="175"/>
      <c r="O99" s="175"/>
      <c r="P99" s="240"/>
      <c r="Q99" s="240"/>
    </row>
    <row r="100" spans="2:18" s="43" customFormat="1" ht="12.75" customHeight="1" x14ac:dyDescent="0.25">
      <c r="B100" s="160" t="s">
        <v>10</v>
      </c>
      <c r="C100" s="175">
        <v>1022.7935</v>
      </c>
      <c r="D100" s="175">
        <v>410.58749999999998</v>
      </c>
      <c r="E100" s="175">
        <v>155.93360000000001</v>
      </c>
      <c r="F100" s="354">
        <v>1589.3145999999999</v>
      </c>
      <c r="G100" s="175">
        <v>64.354376408547438</v>
      </c>
      <c r="H100" s="175">
        <v>25.834249556381099</v>
      </c>
      <c r="I100" s="175">
        <v>9.8113740350714718</v>
      </c>
      <c r="J100" s="175">
        <v>100</v>
      </c>
      <c r="K100" s="45"/>
      <c r="L100" s="175"/>
      <c r="M100" s="175"/>
      <c r="N100" s="175"/>
      <c r="O100" s="175"/>
      <c r="P100" s="240"/>
      <c r="Q100" s="240"/>
    </row>
    <row r="101" spans="2:18" s="43" customFormat="1" ht="12.75" customHeight="1" x14ac:dyDescent="0.25">
      <c r="B101" s="160" t="s">
        <v>65</v>
      </c>
      <c r="C101" s="175">
        <v>628.51589999999999</v>
      </c>
      <c r="D101" s="175">
        <v>347.4246</v>
      </c>
      <c r="E101" s="175">
        <v>76.619500000000002</v>
      </c>
      <c r="F101" s="354">
        <v>1052.56</v>
      </c>
      <c r="G101" s="175">
        <v>59.713070988827241</v>
      </c>
      <c r="H101" s="175">
        <v>33.007581515543059</v>
      </c>
      <c r="I101" s="175">
        <v>7.2793474956297031</v>
      </c>
      <c r="J101" s="175">
        <v>100</v>
      </c>
      <c r="K101" s="45"/>
      <c r="L101" s="175"/>
      <c r="M101" s="175"/>
      <c r="N101" s="175"/>
      <c r="O101" s="175"/>
      <c r="P101" s="240"/>
      <c r="Q101" s="240"/>
    </row>
    <row r="102" spans="2:18" s="43" customFormat="1" ht="12.75" customHeight="1" x14ac:dyDescent="0.25">
      <c r="B102" s="160" t="s">
        <v>83</v>
      </c>
      <c r="C102" s="175">
        <v>911.23320000000001</v>
      </c>
      <c r="D102" s="175">
        <v>196.89709999999999</v>
      </c>
      <c r="E102" s="175">
        <v>34.895499999999998</v>
      </c>
      <c r="F102" s="354">
        <v>1143.0258000000001</v>
      </c>
      <c r="G102" s="175">
        <v>79.721140152741953</v>
      </c>
      <c r="H102" s="175">
        <v>17.225954129819289</v>
      </c>
      <c r="I102" s="175">
        <v>3.0529057174387484</v>
      </c>
      <c r="J102" s="175">
        <v>99.999999999999986</v>
      </c>
      <c r="K102" s="45"/>
      <c r="L102" s="175"/>
      <c r="M102" s="175"/>
      <c r="N102" s="175"/>
      <c r="O102" s="175"/>
      <c r="P102" s="240"/>
      <c r="Q102" s="240"/>
    </row>
    <row r="103" spans="2:18" s="43" customFormat="1" ht="12.75" customHeight="1" x14ac:dyDescent="0.25">
      <c r="B103" s="160" t="s">
        <v>84</v>
      </c>
      <c r="C103" s="175">
        <v>457.32119999999998</v>
      </c>
      <c r="D103" s="175">
        <v>79.780699999999996</v>
      </c>
      <c r="E103" s="175">
        <v>31.290700000000001</v>
      </c>
      <c r="F103" s="354">
        <v>568.39260000000002</v>
      </c>
      <c r="G103" s="175">
        <v>80.458682959630352</v>
      </c>
      <c r="H103" s="175">
        <v>14.036196108112597</v>
      </c>
      <c r="I103" s="175">
        <v>5.5051209322570349</v>
      </c>
      <c r="J103" s="175">
        <v>99.999999999999972</v>
      </c>
      <c r="K103" s="45"/>
      <c r="L103" s="175"/>
      <c r="M103" s="175"/>
      <c r="N103" s="175"/>
      <c r="O103" s="175"/>
      <c r="P103" s="240"/>
      <c r="Q103" s="260"/>
    </row>
    <row r="104" spans="2:18" s="43" customFormat="1" ht="12.75" customHeight="1" x14ac:dyDescent="0.25">
      <c r="B104" s="160" t="s">
        <v>81</v>
      </c>
      <c r="C104" s="175">
        <v>1625.9340999999999</v>
      </c>
      <c r="D104" s="175">
        <v>596.07730000000004</v>
      </c>
      <c r="E104" s="265">
        <v>157.61680000000001</v>
      </c>
      <c r="F104" s="354">
        <v>2379.6282000000001</v>
      </c>
      <c r="G104" s="175">
        <v>68.32723280048539</v>
      </c>
      <c r="H104" s="175">
        <v>25.049177850556653</v>
      </c>
      <c r="I104" s="175">
        <v>6.6235893489579585</v>
      </c>
      <c r="J104" s="175">
        <v>100.00000000000001</v>
      </c>
      <c r="K104" s="45"/>
      <c r="L104" s="175"/>
      <c r="M104" s="175"/>
      <c r="N104" s="265"/>
      <c r="O104" s="175"/>
      <c r="P104" s="240"/>
      <c r="Q104" s="260"/>
    </row>
    <row r="105" spans="2:18" s="19" customFormat="1" ht="12.75" customHeight="1" x14ac:dyDescent="0.25">
      <c r="B105" s="160" t="s">
        <v>5</v>
      </c>
      <c r="C105" s="173">
        <v>1238.9018000000001</v>
      </c>
      <c r="D105" s="173">
        <v>736.87829999999997</v>
      </c>
      <c r="E105" s="265">
        <v>97.992199999999997</v>
      </c>
      <c r="F105" s="354">
        <v>2073.7723000000001</v>
      </c>
      <c r="G105" s="175">
        <v>59.741457632547217</v>
      </c>
      <c r="H105" s="175">
        <v>35.533230914503001</v>
      </c>
      <c r="I105" s="175">
        <v>4.7253114529497759</v>
      </c>
      <c r="J105" s="175">
        <v>100</v>
      </c>
      <c r="K105" s="45"/>
      <c r="L105" s="173"/>
      <c r="M105" s="173"/>
      <c r="N105" s="265"/>
      <c r="O105" s="175"/>
      <c r="P105" s="244"/>
      <c r="Q105" s="244"/>
    </row>
    <row r="106" spans="2:18" s="19" customFormat="1" ht="3" customHeight="1" x14ac:dyDescent="0.25">
      <c r="B106" s="135"/>
      <c r="C106" s="173"/>
      <c r="D106" s="173"/>
      <c r="E106" s="179"/>
      <c r="F106" s="334"/>
      <c r="G106" s="173"/>
      <c r="H106" s="173"/>
      <c r="I106" s="173"/>
      <c r="J106" s="175"/>
      <c r="K106" s="45"/>
      <c r="L106" s="173"/>
      <c r="M106" s="173"/>
      <c r="N106" s="179"/>
      <c r="O106" s="173"/>
      <c r="P106" s="240"/>
      <c r="Q106" s="240"/>
    </row>
    <row r="107" spans="2:18" s="19" customFormat="1" ht="3" customHeight="1" x14ac:dyDescent="0.2">
      <c r="B107" s="153"/>
      <c r="C107" s="178"/>
      <c r="D107" s="178"/>
      <c r="E107" s="264"/>
      <c r="F107" s="355"/>
      <c r="G107" s="178"/>
      <c r="H107" s="178"/>
      <c r="I107" s="178"/>
      <c r="J107" s="184"/>
      <c r="K107" s="45"/>
      <c r="L107" s="173"/>
      <c r="M107" s="173"/>
      <c r="N107" s="179"/>
      <c r="O107" s="173"/>
      <c r="P107" s="62"/>
      <c r="Q107" s="62"/>
    </row>
    <row r="108" spans="2:18" s="51" customFormat="1" ht="12.75" customHeight="1" x14ac:dyDescent="0.25">
      <c r="B108" s="162" t="s">
        <v>2</v>
      </c>
      <c r="C108" s="172">
        <v>8296.945099999999</v>
      </c>
      <c r="D108" s="172">
        <v>4905.7506000000003</v>
      </c>
      <c r="E108" s="172">
        <v>758.58780000000002</v>
      </c>
      <c r="F108" s="336">
        <v>13961.283499999998</v>
      </c>
      <c r="G108" s="180">
        <v>59.428240247395593</v>
      </c>
      <c r="H108" s="180">
        <v>35.138249287753531</v>
      </c>
      <c r="I108" s="180">
        <v>5.4335104648508867</v>
      </c>
      <c r="J108" s="180">
        <v>100</v>
      </c>
      <c r="K108" s="82"/>
      <c r="L108" s="172"/>
      <c r="M108" s="172"/>
      <c r="N108" s="172"/>
      <c r="O108" s="172"/>
      <c r="P108" s="246"/>
      <c r="Q108" s="246"/>
    </row>
    <row r="109" spans="2:18" s="19" customFormat="1" ht="3.75" customHeight="1" x14ac:dyDescent="0.2">
      <c r="B109" s="15"/>
      <c r="C109" s="168"/>
      <c r="D109" s="168"/>
      <c r="E109" s="168"/>
      <c r="F109" s="356"/>
      <c r="G109" s="168"/>
      <c r="H109" s="168"/>
      <c r="I109" s="168"/>
      <c r="J109" s="168"/>
      <c r="K109" s="106"/>
      <c r="N109" s="62"/>
      <c r="O109" s="62"/>
      <c r="P109" s="62"/>
      <c r="Q109" s="62"/>
      <c r="R109" s="62"/>
    </row>
    <row r="110" spans="2:18" s="19" customFormat="1" ht="6" customHeight="1" x14ac:dyDescent="0.2">
      <c r="C110" s="167"/>
      <c r="D110" s="167"/>
      <c r="E110" s="167"/>
      <c r="F110" s="167"/>
      <c r="G110" s="167"/>
      <c r="H110" s="167"/>
      <c r="I110" s="167"/>
      <c r="J110" s="167"/>
      <c r="K110" s="106"/>
      <c r="N110" s="62"/>
      <c r="O110" s="62"/>
      <c r="P110" s="62"/>
      <c r="Q110" s="62"/>
      <c r="R110" s="62"/>
    </row>
    <row r="111" spans="2:18" s="19" customFormat="1" ht="12.75" customHeight="1" x14ac:dyDescent="0.2">
      <c r="B111" s="19" t="s">
        <v>167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06"/>
    </row>
    <row r="112" spans="2:18" s="19" customFormat="1" ht="24.75" customHeight="1" x14ac:dyDescent="0.25">
      <c r="B112" s="1116" t="s">
        <v>237</v>
      </c>
      <c r="C112" s="1117"/>
      <c r="D112" s="1117"/>
      <c r="E112" s="1117"/>
      <c r="F112" s="1117"/>
      <c r="G112" s="1117"/>
      <c r="H112" s="1117"/>
      <c r="I112" s="1117"/>
      <c r="J112" s="1117"/>
      <c r="K112" s="1020"/>
      <c r="L112" s="848"/>
      <c r="M112" s="848"/>
      <c r="N112" s="848"/>
    </row>
    <row r="113" spans="2:20" s="19" customFormat="1" x14ac:dyDescent="0.25">
      <c r="B113" s="996"/>
      <c r="C113" s="846"/>
      <c r="D113" s="846"/>
      <c r="E113" s="846"/>
      <c r="F113" s="846"/>
      <c r="G113" s="846"/>
      <c r="H113" s="846"/>
      <c r="I113" s="846"/>
      <c r="J113" s="846"/>
      <c r="K113" s="846"/>
      <c r="L113" s="848"/>
      <c r="M113" s="848"/>
      <c r="N113" s="848"/>
    </row>
    <row r="114" spans="2:20" s="19" customFormat="1" ht="12.75" customHeight="1" x14ac:dyDescent="0.2">
      <c r="B114" s="19" t="s">
        <v>274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06"/>
    </row>
    <row r="115" spans="2:20" s="19" customFormat="1" ht="12.75" customHeight="1" x14ac:dyDescent="0.2">
      <c r="B115" s="151" t="s">
        <v>71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06"/>
    </row>
    <row r="116" spans="2:20" s="19" customFormat="1" ht="12.75" customHeight="1" x14ac:dyDescent="0.2">
      <c r="B116" s="151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06"/>
    </row>
    <row r="117" spans="2:20" s="24" customFormat="1" ht="13" customHeight="1" x14ac:dyDescent="0.25">
      <c r="B117" s="35" t="s">
        <v>369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2:20" s="5" customFormat="1" ht="13" customHeight="1" x14ac:dyDescent="0.2">
      <c r="B118" s="5" t="s">
        <v>196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2:20" s="5" customFormat="1" ht="5.25" customHeight="1" x14ac:dyDescent="0.25">
      <c r="B119" s="37"/>
      <c r="C119" s="15"/>
      <c r="D119" s="15"/>
      <c r="E119" s="15"/>
      <c r="F119" s="15"/>
      <c r="G119" s="15"/>
      <c r="H119" s="15"/>
      <c r="I119" s="15"/>
      <c r="J119" s="15"/>
      <c r="K119" s="19"/>
      <c r="L119" s="19"/>
      <c r="M119" s="19"/>
      <c r="N119" s="19"/>
    </row>
    <row r="120" spans="2:20" s="11" customFormat="1" ht="3" customHeight="1" x14ac:dyDescent="0.2">
      <c r="B120" s="69"/>
      <c r="C120" s="10"/>
      <c r="D120" s="10"/>
      <c r="E120" s="10"/>
      <c r="F120" s="331"/>
      <c r="G120" s="10"/>
      <c r="H120" s="10"/>
      <c r="I120" s="10"/>
      <c r="J120" s="10"/>
    </row>
    <row r="121" spans="2:20" s="38" customFormat="1" ht="44" x14ac:dyDescent="0.25">
      <c r="B121" s="80" t="s">
        <v>147</v>
      </c>
      <c r="C121" s="97" t="s">
        <v>68</v>
      </c>
      <c r="D121" s="97" t="s">
        <v>189</v>
      </c>
      <c r="E121" s="97" t="s">
        <v>190</v>
      </c>
      <c r="F121" s="324" t="s">
        <v>2</v>
      </c>
      <c r="G121" s="338" t="s">
        <v>68</v>
      </c>
      <c r="H121" s="97" t="s">
        <v>189</v>
      </c>
      <c r="I121" s="97" t="s">
        <v>190</v>
      </c>
      <c r="J121" s="97" t="s">
        <v>151</v>
      </c>
      <c r="K121" s="97"/>
      <c r="L121" s="97"/>
      <c r="M121" s="97"/>
      <c r="N121" s="299"/>
      <c r="P121" s="261"/>
      <c r="Q121" s="261"/>
      <c r="R121" s="261"/>
      <c r="S121" s="261"/>
      <c r="T121" s="261"/>
    </row>
    <row r="122" spans="2:20" s="19" customFormat="1" ht="3" customHeight="1" x14ac:dyDescent="0.2">
      <c r="B122" s="80"/>
      <c r="C122" s="39"/>
      <c r="D122" s="39"/>
      <c r="E122" s="39"/>
      <c r="F122" s="351"/>
      <c r="G122" s="357"/>
      <c r="H122" s="41"/>
      <c r="I122" s="41"/>
      <c r="J122" s="41"/>
      <c r="K122" s="40"/>
      <c r="L122" s="40"/>
      <c r="M122" s="40"/>
      <c r="N122" s="40"/>
      <c r="P122" s="62"/>
      <c r="Q122" s="62"/>
      <c r="R122" s="62"/>
      <c r="S122" s="62"/>
      <c r="T122" s="62"/>
    </row>
    <row r="123" spans="2:20" s="19" customFormat="1" ht="3" customHeight="1" x14ac:dyDescent="0.2">
      <c r="B123" s="80"/>
      <c r="C123" s="44"/>
      <c r="D123" s="117"/>
      <c r="E123" s="117"/>
      <c r="F123" s="352"/>
      <c r="G123" s="358"/>
      <c r="H123" s="40"/>
      <c r="I123" s="40"/>
      <c r="J123" s="40"/>
      <c r="K123" s="40"/>
      <c r="L123" s="40"/>
      <c r="M123" s="40"/>
      <c r="O123" s="62"/>
      <c r="P123" s="62"/>
      <c r="Q123" s="62"/>
      <c r="R123" s="62"/>
      <c r="S123" s="62"/>
    </row>
    <row r="124" spans="2:20" s="26" customFormat="1" x14ac:dyDescent="0.25">
      <c r="C124" s="1144" t="s">
        <v>11</v>
      </c>
      <c r="D124" s="1145"/>
      <c r="E124" s="1145"/>
      <c r="F124" s="1146"/>
      <c r="G124" s="1144" t="s">
        <v>3</v>
      </c>
      <c r="H124" s="1144"/>
      <c r="I124" s="1144"/>
      <c r="J124" s="1144"/>
      <c r="L124" s="250"/>
      <c r="M124" s="250"/>
      <c r="N124" s="252"/>
      <c r="O124" s="262"/>
      <c r="P124" s="262"/>
      <c r="Q124" s="262"/>
    </row>
    <row r="125" spans="2:20" s="43" customFormat="1" ht="3" customHeight="1" x14ac:dyDescent="0.25">
      <c r="B125" s="73"/>
      <c r="C125" s="41"/>
      <c r="D125" s="41"/>
      <c r="E125" s="41"/>
      <c r="F125" s="353"/>
      <c r="G125" s="41"/>
      <c r="H125" s="41"/>
      <c r="I125" s="41"/>
      <c r="J125" s="93"/>
      <c r="L125" s="250"/>
      <c r="M125" s="250"/>
      <c r="N125" s="255"/>
      <c r="O125" s="240"/>
      <c r="P125" s="240"/>
      <c r="Q125" s="240"/>
    </row>
    <row r="126" spans="2:20" s="19" customFormat="1" ht="3" customHeight="1" x14ac:dyDescent="0.25">
      <c r="B126" s="71"/>
      <c r="C126" s="44"/>
      <c r="D126" s="44"/>
      <c r="E126" s="44"/>
      <c r="F126" s="333"/>
      <c r="G126" s="44"/>
      <c r="H126" s="44"/>
      <c r="I126" s="44"/>
      <c r="L126" s="250"/>
      <c r="M126" s="250"/>
      <c r="N126" s="256"/>
      <c r="O126" s="240"/>
      <c r="P126" s="240"/>
      <c r="Q126" s="240"/>
    </row>
    <row r="127" spans="2:20" s="43" customFormat="1" ht="12.75" customHeight="1" x14ac:dyDescent="0.25">
      <c r="B127" s="160" t="s">
        <v>66</v>
      </c>
      <c r="C127" s="175">
        <v>38.063200000000002</v>
      </c>
      <c r="D127" s="175">
        <v>8.7728000000000002</v>
      </c>
      <c r="E127" s="175">
        <v>14.065099999999999</v>
      </c>
      <c r="F127" s="354">
        <v>60.9011</v>
      </c>
      <c r="G127" s="175">
        <v>62.500020525080828</v>
      </c>
      <c r="H127" s="175">
        <v>14.404994326867659</v>
      </c>
      <c r="I127" s="175">
        <v>23.094985148051514</v>
      </c>
      <c r="J127" s="175">
        <v>100</v>
      </c>
      <c r="K127" s="45"/>
      <c r="L127" s="175"/>
      <c r="M127" s="175"/>
      <c r="N127" s="175"/>
      <c r="O127" s="175"/>
      <c r="P127" s="240"/>
      <c r="Q127" s="240"/>
    </row>
    <row r="128" spans="2:20" s="43" customFormat="1" ht="12.75" customHeight="1" x14ac:dyDescent="0.25">
      <c r="B128" s="160" t="s">
        <v>79</v>
      </c>
      <c r="C128" s="175">
        <v>328.858</v>
      </c>
      <c r="D128" s="175">
        <v>147.2867</v>
      </c>
      <c r="E128" s="175">
        <v>30.5229</v>
      </c>
      <c r="F128" s="354">
        <v>506.66759999999999</v>
      </c>
      <c r="G128" s="175">
        <v>64.906064646723024</v>
      </c>
      <c r="H128" s="175">
        <v>29.069689871623922</v>
      </c>
      <c r="I128" s="175">
        <v>6.0242454816530602</v>
      </c>
      <c r="J128" s="175">
        <v>100</v>
      </c>
      <c r="K128" s="45"/>
      <c r="L128" s="175"/>
      <c r="M128" s="175"/>
      <c r="N128" s="175"/>
      <c r="O128" s="175"/>
      <c r="P128" s="240"/>
      <c r="Q128" s="240"/>
    </row>
    <row r="129" spans="2:18" s="43" customFormat="1" ht="12.75" customHeight="1" x14ac:dyDescent="0.25">
      <c r="B129" s="160" t="s">
        <v>80</v>
      </c>
      <c r="C129" s="175">
        <v>2273.8564000000001</v>
      </c>
      <c r="D129" s="175">
        <v>1319.6808000000001</v>
      </c>
      <c r="E129" s="175">
        <v>205.4153</v>
      </c>
      <c r="F129" s="354">
        <v>3798.9525000000003</v>
      </c>
      <c r="G129" s="175">
        <v>59.85482577105136</v>
      </c>
      <c r="H129" s="175">
        <v>34.738017914148706</v>
      </c>
      <c r="I129" s="175">
        <v>5.4071563147999342</v>
      </c>
      <c r="J129" s="175">
        <v>100</v>
      </c>
      <c r="K129" s="45"/>
      <c r="L129" s="175"/>
      <c r="M129" s="175"/>
      <c r="N129" s="175"/>
      <c r="O129" s="175"/>
      <c r="P129" s="240"/>
      <c r="Q129" s="240"/>
    </row>
    <row r="130" spans="2:18" s="43" customFormat="1" ht="12.75" customHeight="1" x14ac:dyDescent="0.25">
      <c r="B130" s="160" t="s">
        <v>64</v>
      </c>
      <c r="C130" s="175">
        <v>188.4682</v>
      </c>
      <c r="D130" s="175">
        <v>74.705399999999997</v>
      </c>
      <c r="E130" s="175">
        <v>192.95079999999999</v>
      </c>
      <c r="F130" s="354">
        <v>456.12439999999992</v>
      </c>
      <c r="G130" s="175">
        <v>41.31947337173807</v>
      </c>
      <c r="H130" s="175">
        <v>16.378295044071312</v>
      </c>
      <c r="I130" s="175">
        <v>42.302231584190629</v>
      </c>
      <c r="J130" s="175">
        <v>100</v>
      </c>
      <c r="K130" s="45"/>
      <c r="L130" s="175"/>
      <c r="M130" s="175"/>
      <c r="N130" s="175"/>
      <c r="O130" s="175"/>
      <c r="P130" s="240"/>
      <c r="Q130" s="240"/>
    </row>
    <row r="131" spans="2:18" s="43" customFormat="1" ht="12.75" customHeight="1" x14ac:dyDescent="0.25">
      <c r="B131" s="160" t="s">
        <v>10</v>
      </c>
      <c r="C131" s="175">
        <v>1012.9011</v>
      </c>
      <c r="D131" s="175">
        <v>419.33710000000002</v>
      </c>
      <c r="E131" s="175">
        <v>126.6007</v>
      </c>
      <c r="F131" s="354">
        <v>1558.8389</v>
      </c>
      <c r="G131" s="175">
        <v>64.977920425260109</v>
      </c>
      <c r="H131" s="175">
        <v>26.900605315918149</v>
      </c>
      <c r="I131" s="175">
        <v>8.1214742588217419</v>
      </c>
      <c r="J131" s="175">
        <v>100</v>
      </c>
      <c r="K131" s="45"/>
      <c r="L131" s="175"/>
      <c r="M131" s="175"/>
      <c r="N131" s="175"/>
      <c r="O131" s="175"/>
      <c r="P131" s="240"/>
      <c r="Q131" s="240"/>
    </row>
    <row r="132" spans="2:18" s="43" customFormat="1" ht="12.75" customHeight="1" x14ac:dyDescent="0.25">
      <c r="B132" s="160" t="s">
        <v>65</v>
      </c>
      <c r="C132" s="175">
        <v>616.81110000000001</v>
      </c>
      <c r="D132" s="175">
        <v>314.69690000000003</v>
      </c>
      <c r="E132" s="175">
        <v>89.897000000000006</v>
      </c>
      <c r="F132" s="354">
        <v>1021.4050000000001</v>
      </c>
      <c r="G132" s="175">
        <v>60.388494279937923</v>
      </c>
      <c r="H132" s="175">
        <v>30.810197717849434</v>
      </c>
      <c r="I132" s="175">
        <v>8.8013080022126378</v>
      </c>
      <c r="J132" s="175">
        <v>100</v>
      </c>
      <c r="K132" s="45"/>
      <c r="L132" s="175"/>
      <c r="M132" s="175"/>
      <c r="N132" s="175"/>
      <c r="O132" s="175"/>
      <c r="P132" s="240"/>
      <c r="Q132" s="240"/>
    </row>
    <row r="133" spans="2:18" s="43" customFormat="1" ht="12.75" customHeight="1" x14ac:dyDescent="0.25">
      <c r="B133" s="160" t="s">
        <v>83</v>
      </c>
      <c r="C133" s="175">
        <v>774.71860000000004</v>
      </c>
      <c r="D133" s="175">
        <v>239.98230000000001</v>
      </c>
      <c r="E133" s="175">
        <v>30.390699999999999</v>
      </c>
      <c r="F133" s="354">
        <v>1045.0916</v>
      </c>
      <c r="G133" s="175">
        <v>74.129253359227079</v>
      </c>
      <c r="H133" s="175">
        <v>22.962800581307896</v>
      </c>
      <c r="I133" s="175">
        <v>2.9079460594650266</v>
      </c>
      <c r="J133" s="175">
        <v>100.00000000000001</v>
      </c>
      <c r="K133" s="45"/>
      <c r="L133" s="175"/>
      <c r="M133" s="175"/>
      <c r="N133" s="175"/>
      <c r="O133" s="175"/>
      <c r="P133" s="240"/>
      <c r="Q133" s="240"/>
    </row>
    <row r="134" spans="2:18" s="43" customFormat="1" ht="12.75" customHeight="1" x14ac:dyDescent="0.25">
      <c r="B134" s="160" t="s">
        <v>84</v>
      </c>
      <c r="C134" s="175">
        <v>259.7869</v>
      </c>
      <c r="D134" s="175">
        <v>65.392799999999994</v>
      </c>
      <c r="E134" s="175">
        <v>17.036799999999999</v>
      </c>
      <c r="F134" s="354">
        <v>342.2165</v>
      </c>
      <c r="G134" s="175">
        <v>75.913025818451189</v>
      </c>
      <c r="H134" s="175">
        <v>19.108605225054898</v>
      </c>
      <c r="I134" s="175">
        <v>4.9783689564939149</v>
      </c>
      <c r="J134" s="175">
        <v>100</v>
      </c>
      <c r="K134" s="45"/>
      <c r="L134" s="175"/>
      <c r="M134" s="175"/>
      <c r="N134" s="175"/>
      <c r="O134" s="175"/>
      <c r="P134" s="240"/>
      <c r="Q134" s="260"/>
    </row>
    <row r="135" spans="2:18" s="43" customFormat="1" ht="12.75" customHeight="1" x14ac:dyDescent="0.25">
      <c r="B135" s="160" t="s">
        <v>81</v>
      </c>
      <c r="C135" s="175">
        <v>995.96780000000001</v>
      </c>
      <c r="D135" s="175">
        <v>719.15909999999997</v>
      </c>
      <c r="E135" s="265">
        <v>136.6902</v>
      </c>
      <c r="F135" s="354">
        <v>1851.8171</v>
      </c>
      <c r="G135" s="175">
        <v>53.783270496854144</v>
      </c>
      <c r="H135" s="175">
        <v>38.83532018361857</v>
      </c>
      <c r="I135" s="175">
        <v>7.3814093195272905</v>
      </c>
      <c r="J135" s="175">
        <v>100.00000000000001</v>
      </c>
      <c r="K135" s="45"/>
      <c r="L135" s="175"/>
      <c r="M135" s="175"/>
      <c r="N135" s="265"/>
      <c r="O135" s="175"/>
      <c r="P135" s="240"/>
      <c r="Q135" s="260"/>
    </row>
    <row r="136" spans="2:18" s="19" customFormat="1" ht="12.75" customHeight="1" x14ac:dyDescent="0.25">
      <c r="B136" s="160" t="s">
        <v>5</v>
      </c>
      <c r="C136" s="173">
        <v>1312.7782999999999</v>
      </c>
      <c r="D136" s="173">
        <v>700.02300000000002</v>
      </c>
      <c r="E136" s="265">
        <v>163.8981</v>
      </c>
      <c r="F136" s="354">
        <v>2176.6994</v>
      </c>
      <c r="G136" s="175">
        <v>60.310500384205547</v>
      </c>
      <c r="H136" s="175">
        <v>32.159837963845632</v>
      </c>
      <c r="I136" s="175">
        <v>7.5296616519488184</v>
      </c>
      <c r="J136" s="175">
        <v>99.999999999999986</v>
      </c>
      <c r="K136" s="45"/>
      <c r="L136" s="173"/>
      <c r="M136" s="173"/>
      <c r="N136" s="265"/>
      <c r="O136" s="175"/>
      <c r="P136" s="244"/>
      <c r="Q136" s="244"/>
    </row>
    <row r="137" spans="2:18" s="19" customFormat="1" ht="3" customHeight="1" x14ac:dyDescent="0.25">
      <c r="B137" s="135"/>
      <c r="C137" s="173"/>
      <c r="D137" s="173"/>
      <c r="E137" s="179"/>
      <c r="F137" s="334"/>
      <c r="G137" s="173"/>
      <c r="H137" s="173"/>
      <c r="I137" s="173"/>
      <c r="J137" s="175"/>
      <c r="K137" s="45"/>
      <c r="L137" s="173"/>
      <c r="M137" s="173"/>
      <c r="N137" s="179"/>
      <c r="O137" s="173"/>
      <c r="P137" s="240"/>
      <c r="Q137" s="240"/>
    </row>
    <row r="138" spans="2:18" s="19" customFormat="1" ht="3" customHeight="1" x14ac:dyDescent="0.2">
      <c r="B138" s="153"/>
      <c r="C138" s="178"/>
      <c r="D138" s="178"/>
      <c r="E138" s="264"/>
      <c r="F138" s="355"/>
      <c r="G138" s="178"/>
      <c r="H138" s="178"/>
      <c r="I138" s="178"/>
      <c r="J138" s="184"/>
      <c r="K138" s="45"/>
      <c r="L138" s="173"/>
      <c r="M138" s="173"/>
      <c r="N138" s="179"/>
      <c r="O138" s="173"/>
      <c r="P138" s="62"/>
      <c r="Q138" s="62"/>
    </row>
    <row r="139" spans="2:18" s="51" customFormat="1" ht="12.75" customHeight="1" x14ac:dyDescent="0.25">
      <c r="B139" s="162" t="s">
        <v>2</v>
      </c>
      <c r="C139" s="172">
        <v>7802.209600000001</v>
      </c>
      <c r="D139" s="172">
        <v>4009.0369000000005</v>
      </c>
      <c r="E139" s="172">
        <v>1007.4676000000001</v>
      </c>
      <c r="F139" s="336">
        <v>12818.714099999999</v>
      </c>
      <c r="G139" s="180">
        <v>60.865774360315918</v>
      </c>
      <c r="H139" s="180">
        <v>31.274875691314474</v>
      </c>
      <c r="I139" s="180">
        <v>7.8593499483696272</v>
      </c>
      <c r="J139" s="180">
        <v>100.00000000000001</v>
      </c>
      <c r="K139" s="82"/>
      <c r="L139" s="172"/>
      <c r="M139" s="172"/>
      <c r="N139" s="172"/>
      <c r="O139" s="172"/>
      <c r="P139" s="246"/>
      <c r="Q139" s="246"/>
    </row>
    <row r="140" spans="2:18" s="19" customFormat="1" ht="3.75" customHeight="1" x14ac:dyDescent="0.2">
      <c r="B140" s="15"/>
      <c r="C140" s="168"/>
      <c r="D140" s="168"/>
      <c r="E140" s="168"/>
      <c r="F140" s="356"/>
      <c r="G140" s="168"/>
      <c r="H140" s="168"/>
      <c r="I140" s="168"/>
      <c r="J140" s="168"/>
      <c r="K140" s="106"/>
      <c r="N140" s="62"/>
      <c r="O140" s="62"/>
      <c r="P140" s="62"/>
      <c r="Q140" s="62"/>
      <c r="R140" s="62"/>
    </row>
    <row r="141" spans="2:18" s="19" customFormat="1" ht="6" customHeight="1" x14ac:dyDescent="0.2">
      <c r="C141" s="167"/>
      <c r="D141" s="167"/>
      <c r="E141" s="167"/>
      <c r="F141" s="167"/>
      <c r="G141" s="167"/>
      <c r="H141" s="167"/>
      <c r="I141" s="167"/>
      <c r="J141" s="167"/>
      <c r="K141" s="106"/>
      <c r="N141" s="62"/>
      <c r="O141" s="62"/>
      <c r="P141" s="62"/>
      <c r="Q141" s="62"/>
      <c r="R141" s="62"/>
    </row>
    <row r="142" spans="2:18" s="19" customFormat="1" ht="12.75" customHeight="1" x14ac:dyDescent="0.2">
      <c r="B142" s="19" t="s">
        <v>167</v>
      </c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06"/>
    </row>
    <row r="143" spans="2:18" s="19" customFormat="1" ht="24.75" customHeight="1" x14ac:dyDescent="0.25">
      <c r="B143" s="1116" t="s">
        <v>237</v>
      </c>
      <c r="C143" s="1117"/>
      <c r="D143" s="1117"/>
      <c r="E143" s="1117"/>
      <c r="F143" s="1117"/>
      <c r="G143" s="1117"/>
      <c r="H143" s="1117"/>
      <c r="I143" s="1117"/>
      <c r="J143" s="1117"/>
      <c r="K143" s="1020"/>
      <c r="L143" s="848"/>
      <c r="M143" s="848"/>
      <c r="N143" s="848"/>
    </row>
    <row r="144" spans="2:18" s="19" customFormat="1" x14ac:dyDescent="0.25">
      <c r="B144" s="996"/>
      <c r="C144" s="846"/>
      <c r="D144" s="846"/>
      <c r="E144" s="846"/>
      <c r="F144" s="846"/>
      <c r="G144" s="846"/>
      <c r="H144" s="846"/>
      <c r="I144" s="846"/>
      <c r="J144" s="846"/>
      <c r="K144" s="846"/>
      <c r="L144" s="848"/>
      <c r="M144" s="848"/>
      <c r="N144" s="848"/>
    </row>
    <row r="145" spans="2:20" s="19" customFormat="1" ht="12.75" customHeight="1" x14ac:dyDescent="0.2">
      <c r="B145" s="19" t="s">
        <v>274</v>
      </c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06"/>
    </row>
    <row r="146" spans="2:20" s="19" customFormat="1" ht="12.75" customHeight="1" x14ac:dyDescent="0.2">
      <c r="B146" s="151" t="s">
        <v>71</v>
      </c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06"/>
    </row>
    <row r="147" spans="2:20" s="19" customFormat="1" ht="12.75" customHeight="1" x14ac:dyDescent="0.2">
      <c r="B147" s="151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06"/>
    </row>
    <row r="148" spans="2:20" s="24" customFormat="1" ht="13" customHeight="1" x14ac:dyDescent="0.25">
      <c r="B148" s="35" t="s">
        <v>261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2:20" s="5" customFormat="1" ht="13" customHeight="1" x14ac:dyDescent="0.2">
      <c r="B149" s="5" t="s">
        <v>196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2:20" s="5" customFormat="1" ht="5.25" customHeight="1" x14ac:dyDescent="0.25">
      <c r="B150" s="37"/>
      <c r="C150" s="15"/>
      <c r="D150" s="15"/>
      <c r="E150" s="15"/>
      <c r="F150" s="15"/>
      <c r="G150" s="15"/>
      <c r="H150" s="15"/>
      <c r="I150" s="15"/>
      <c r="J150" s="15"/>
      <c r="K150" s="19"/>
      <c r="L150" s="19"/>
      <c r="M150" s="19"/>
      <c r="N150" s="19"/>
    </row>
    <row r="151" spans="2:20" s="11" customFormat="1" ht="3" customHeight="1" x14ac:dyDescent="0.2">
      <c r="B151" s="69"/>
      <c r="C151" s="10"/>
      <c r="D151" s="10"/>
      <c r="E151" s="10"/>
      <c r="F151" s="331"/>
      <c r="G151" s="10"/>
      <c r="H151" s="10"/>
      <c r="I151" s="10"/>
      <c r="J151" s="10"/>
    </row>
    <row r="152" spans="2:20" s="38" customFormat="1" ht="44" x14ac:dyDescent="0.25">
      <c r="B152" s="80" t="s">
        <v>147</v>
      </c>
      <c r="C152" s="97" t="s">
        <v>68</v>
      </c>
      <c r="D152" s="97" t="s">
        <v>189</v>
      </c>
      <c r="E152" s="97" t="s">
        <v>190</v>
      </c>
      <c r="F152" s="324" t="s">
        <v>2</v>
      </c>
      <c r="G152" s="338" t="s">
        <v>68</v>
      </c>
      <c r="H152" s="97" t="s">
        <v>189</v>
      </c>
      <c r="I152" s="97" t="s">
        <v>190</v>
      </c>
      <c r="J152" s="97" t="s">
        <v>151</v>
      </c>
      <c r="K152" s="97"/>
      <c r="L152" s="97"/>
      <c r="M152" s="97"/>
      <c r="N152" s="299"/>
      <c r="P152" s="261"/>
      <c r="Q152" s="261"/>
      <c r="R152" s="261"/>
      <c r="S152" s="261"/>
      <c r="T152" s="261"/>
    </row>
    <row r="153" spans="2:20" s="19" customFormat="1" ht="3" customHeight="1" x14ac:dyDescent="0.2">
      <c r="B153" s="80"/>
      <c r="C153" s="39"/>
      <c r="D153" s="39"/>
      <c r="E153" s="39"/>
      <c r="F153" s="351"/>
      <c r="G153" s="357"/>
      <c r="H153" s="41"/>
      <c r="I153" s="41"/>
      <c r="J153" s="41"/>
      <c r="K153" s="40"/>
      <c r="L153" s="40"/>
      <c r="M153" s="40"/>
      <c r="N153" s="40"/>
      <c r="P153" s="62"/>
      <c r="Q153" s="62"/>
      <c r="R153" s="62"/>
      <c r="S153" s="62"/>
      <c r="T153" s="62"/>
    </row>
    <row r="154" spans="2:20" s="19" customFormat="1" ht="3" customHeight="1" x14ac:dyDescent="0.2">
      <c r="B154" s="80"/>
      <c r="C154" s="44"/>
      <c r="D154" s="117"/>
      <c r="E154" s="117"/>
      <c r="F154" s="352"/>
      <c r="G154" s="358"/>
      <c r="H154" s="40"/>
      <c r="I154" s="40"/>
      <c r="J154" s="40"/>
      <c r="K154" s="40"/>
      <c r="L154" s="40"/>
      <c r="M154" s="40"/>
      <c r="O154" s="62"/>
      <c r="P154" s="62"/>
      <c r="Q154" s="62"/>
      <c r="R154" s="62"/>
      <c r="S154" s="62"/>
    </row>
    <row r="155" spans="2:20" s="26" customFormat="1" x14ac:dyDescent="0.25">
      <c r="C155" s="1144" t="s">
        <v>11</v>
      </c>
      <c r="D155" s="1145"/>
      <c r="E155" s="1145"/>
      <c r="F155" s="1146"/>
      <c r="G155" s="1144" t="s">
        <v>3</v>
      </c>
      <c r="H155" s="1144"/>
      <c r="I155" s="1144"/>
      <c r="J155" s="1144"/>
      <c r="L155" s="250"/>
      <c r="M155" s="250"/>
      <c r="N155" s="252"/>
      <c r="O155" s="262"/>
      <c r="P155" s="262"/>
      <c r="Q155" s="262"/>
    </row>
    <row r="156" spans="2:20" s="43" customFormat="1" ht="3" customHeight="1" x14ac:dyDescent="0.25">
      <c r="B156" s="73"/>
      <c r="C156" s="41"/>
      <c r="D156" s="41"/>
      <c r="E156" s="41"/>
      <c r="F156" s="353"/>
      <c r="G156" s="41"/>
      <c r="H156" s="41"/>
      <c r="I156" s="41"/>
      <c r="J156" s="93"/>
      <c r="L156" s="250"/>
      <c r="M156" s="250"/>
      <c r="N156" s="255"/>
      <c r="O156" s="240"/>
      <c r="P156" s="240"/>
      <c r="Q156" s="240"/>
    </row>
    <row r="157" spans="2:20" s="19" customFormat="1" ht="3" customHeight="1" x14ac:dyDescent="0.25">
      <c r="B157" s="71"/>
      <c r="C157" s="44"/>
      <c r="D157" s="44"/>
      <c r="E157" s="44"/>
      <c r="F157" s="333"/>
      <c r="G157" s="44"/>
      <c r="H157" s="44"/>
      <c r="I157" s="44"/>
      <c r="L157" s="250"/>
      <c r="M157" s="250"/>
      <c r="N157" s="256"/>
      <c r="O157" s="240"/>
      <c r="P157" s="240"/>
      <c r="Q157" s="240"/>
    </row>
    <row r="158" spans="2:20" s="43" customFormat="1" ht="12.75" customHeight="1" x14ac:dyDescent="0.25">
      <c r="B158" s="160" t="s">
        <v>66</v>
      </c>
      <c r="C158" s="175">
        <v>88.031099999999995</v>
      </c>
      <c r="D158" s="175">
        <v>19.2559</v>
      </c>
      <c r="E158" s="175">
        <v>17.084599999999998</v>
      </c>
      <c r="F158" s="354">
        <v>124.37159999999999</v>
      </c>
      <c r="G158" s="175">
        <v>70.78070877917466</v>
      </c>
      <c r="H158" s="175">
        <v>15.482553894940649</v>
      </c>
      <c r="I158" s="175">
        <v>13.736737325884688</v>
      </c>
      <c r="J158" s="175">
        <v>100</v>
      </c>
      <c r="K158" s="45"/>
      <c r="L158" s="175"/>
      <c r="M158" s="175"/>
      <c r="N158" s="175"/>
      <c r="O158" s="175"/>
      <c r="P158" s="240"/>
      <c r="Q158" s="240"/>
    </row>
    <row r="159" spans="2:20" s="43" customFormat="1" ht="12.75" customHeight="1" x14ac:dyDescent="0.25">
      <c r="B159" s="160" t="s">
        <v>79</v>
      </c>
      <c r="C159" s="175">
        <v>372.28609999999998</v>
      </c>
      <c r="D159" s="175">
        <v>130.7818</v>
      </c>
      <c r="E159" s="175">
        <v>67.244799999999998</v>
      </c>
      <c r="F159" s="354">
        <v>570.31269999999995</v>
      </c>
      <c r="G159" s="175">
        <v>65.27753984787644</v>
      </c>
      <c r="H159" s="175">
        <v>22.931595245906326</v>
      </c>
      <c r="I159" s="175">
        <v>11.790864906217239</v>
      </c>
      <c r="J159" s="175">
        <v>100</v>
      </c>
      <c r="K159" s="45"/>
      <c r="L159" s="175"/>
      <c r="M159" s="175"/>
      <c r="N159" s="175"/>
      <c r="O159" s="175"/>
      <c r="P159" s="240"/>
      <c r="Q159" s="240"/>
    </row>
    <row r="160" spans="2:20" s="43" customFormat="1" ht="12.75" customHeight="1" x14ac:dyDescent="0.25">
      <c r="B160" s="160" t="s">
        <v>80</v>
      </c>
      <c r="C160" s="175">
        <v>1791.4138</v>
      </c>
      <c r="D160" s="175">
        <v>2792.7501000000002</v>
      </c>
      <c r="E160" s="175">
        <v>43.696100000000001</v>
      </c>
      <c r="F160" s="354">
        <v>4627.8600000000006</v>
      </c>
      <c r="G160" s="175">
        <v>38.709334335956569</v>
      </c>
      <c r="H160" s="175">
        <v>60.346468994308381</v>
      </c>
      <c r="I160" s="175">
        <v>0.94419666973503957</v>
      </c>
      <c r="J160" s="175">
        <v>99.999999999999986</v>
      </c>
      <c r="K160" s="45"/>
      <c r="L160" s="175"/>
      <c r="M160" s="175"/>
      <c r="N160" s="175"/>
      <c r="O160" s="175"/>
      <c r="P160" s="240"/>
      <c r="Q160" s="240"/>
    </row>
    <row r="161" spans="2:18" s="43" customFormat="1" ht="12.75" customHeight="1" x14ac:dyDescent="0.25">
      <c r="B161" s="160" t="s">
        <v>64</v>
      </c>
      <c r="C161" s="175">
        <v>141.6448</v>
      </c>
      <c r="D161" s="175">
        <v>72.597200000000001</v>
      </c>
      <c r="E161" s="175">
        <v>44.403399999999998</v>
      </c>
      <c r="F161" s="354">
        <v>258.6454</v>
      </c>
      <c r="G161" s="175">
        <v>54.764090140400718</v>
      </c>
      <c r="H161" s="175">
        <v>28.068235506991428</v>
      </c>
      <c r="I161" s="175">
        <v>17.167674352607857</v>
      </c>
      <c r="J161" s="175">
        <v>100</v>
      </c>
      <c r="K161" s="45"/>
      <c r="L161" s="175"/>
      <c r="M161" s="175"/>
      <c r="N161" s="175"/>
      <c r="O161" s="175"/>
      <c r="P161" s="240"/>
      <c r="Q161" s="240"/>
    </row>
    <row r="162" spans="2:18" s="43" customFormat="1" ht="12.75" customHeight="1" x14ac:dyDescent="0.25">
      <c r="B162" s="160" t="s">
        <v>10</v>
      </c>
      <c r="C162" s="175">
        <v>891.9171</v>
      </c>
      <c r="D162" s="175">
        <v>206.23320000000001</v>
      </c>
      <c r="E162" s="175">
        <v>212.37860000000001</v>
      </c>
      <c r="F162" s="354">
        <v>1310.5289</v>
      </c>
      <c r="G162" s="175">
        <v>68.057797122978371</v>
      </c>
      <c r="H162" s="175">
        <v>15.736638848635844</v>
      </c>
      <c r="I162" s="175">
        <v>16.20556402838579</v>
      </c>
      <c r="J162" s="175">
        <v>100.00000000000001</v>
      </c>
      <c r="K162" s="45"/>
      <c r="L162" s="175"/>
      <c r="M162" s="175"/>
      <c r="N162" s="175"/>
      <c r="O162" s="175"/>
      <c r="P162" s="240"/>
      <c r="Q162" s="240"/>
    </row>
    <row r="163" spans="2:18" s="43" customFormat="1" ht="12.75" customHeight="1" x14ac:dyDescent="0.25">
      <c r="B163" s="160" t="s">
        <v>65</v>
      </c>
      <c r="C163" s="175">
        <v>337.27820000000003</v>
      </c>
      <c r="D163" s="175">
        <v>133.8142</v>
      </c>
      <c r="E163" s="175">
        <v>115.8164</v>
      </c>
      <c r="F163" s="354">
        <v>586.90880000000004</v>
      </c>
      <c r="G163" s="175">
        <v>57.466884122371304</v>
      </c>
      <c r="H163" s="175">
        <v>22.799828525317732</v>
      </c>
      <c r="I163" s="175">
        <v>19.733287352310953</v>
      </c>
      <c r="J163" s="175">
        <v>99.999999999999986</v>
      </c>
      <c r="K163" s="45"/>
      <c r="L163" s="175"/>
      <c r="M163" s="175"/>
      <c r="N163" s="175"/>
      <c r="O163" s="175"/>
      <c r="P163" s="240"/>
      <c r="Q163" s="240"/>
    </row>
    <row r="164" spans="2:18" s="43" customFormat="1" ht="12.75" customHeight="1" x14ac:dyDescent="0.25">
      <c r="B164" s="160" t="s">
        <v>83</v>
      </c>
      <c r="C164" s="175">
        <v>645.40930000000003</v>
      </c>
      <c r="D164" s="175">
        <v>343.41660000000002</v>
      </c>
      <c r="E164" s="175">
        <v>151.59889999999999</v>
      </c>
      <c r="F164" s="354">
        <v>1140.4248</v>
      </c>
      <c r="G164" s="175">
        <v>56.593762254205629</v>
      </c>
      <c r="H164" s="175">
        <v>30.113042087474774</v>
      </c>
      <c r="I164" s="175">
        <v>13.2931956583196</v>
      </c>
      <c r="J164" s="175">
        <v>100</v>
      </c>
      <c r="K164" s="45"/>
      <c r="L164" s="175"/>
      <c r="M164" s="175"/>
      <c r="N164" s="175"/>
      <c r="O164" s="175"/>
      <c r="P164" s="240"/>
      <c r="Q164" s="240"/>
    </row>
    <row r="165" spans="2:18" s="43" customFormat="1" ht="12.75" customHeight="1" x14ac:dyDescent="0.25">
      <c r="B165" s="160" t="s">
        <v>84</v>
      </c>
      <c r="C165" s="175">
        <v>328.66419999999999</v>
      </c>
      <c r="D165" s="175">
        <v>56.365000000000002</v>
      </c>
      <c r="E165" s="175">
        <v>64.872200000000007</v>
      </c>
      <c r="F165" s="354">
        <v>449.90140000000002</v>
      </c>
      <c r="G165" s="175">
        <v>73.052495502347838</v>
      </c>
      <c r="H165" s="175">
        <v>12.52830064543031</v>
      </c>
      <c r="I165" s="175">
        <v>14.419203852221843</v>
      </c>
      <c r="J165" s="175">
        <v>99.999999999999986</v>
      </c>
      <c r="K165" s="45"/>
      <c r="L165" s="175"/>
      <c r="M165" s="175"/>
      <c r="N165" s="175"/>
      <c r="O165" s="175"/>
      <c r="P165" s="240"/>
      <c r="Q165" s="260"/>
    </row>
    <row r="166" spans="2:18" s="43" customFormat="1" ht="12.75" customHeight="1" x14ac:dyDescent="0.25">
      <c r="B166" s="160" t="s">
        <v>81</v>
      </c>
      <c r="C166" s="175">
        <v>530.01490000000001</v>
      </c>
      <c r="D166" s="175">
        <v>485.38569999999999</v>
      </c>
      <c r="E166" s="265">
        <v>62.396000000000001</v>
      </c>
      <c r="F166" s="354">
        <v>1077.7965999999999</v>
      </c>
      <c r="G166" s="175">
        <v>49.175781404394861</v>
      </c>
      <c r="H166" s="175">
        <v>45.035000110410444</v>
      </c>
      <c r="I166" s="175">
        <v>5.7892184851947031</v>
      </c>
      <c r="J166" s="175">
        <v>100.00000000000001</v>
      </c>
      <c r="K166" s="45"/>
      <c r="L166" s="175"/>
      <c r="M166" s="175"/>
      <c r="N166" s="265"/>
      <c r="O166" s="175"/>
      <c r="P166" s="240"/>
      <c r="Q166" s="260"/>
    </row>
    <row r="167" spans="2:18" s="19" customFormat="1" ht="12.75" customHeight="1" x14ac:dyDescent="0.25">
      <c r="B167" s="160" t="s">
        <v>5</v>
      </c>
      <c r="C167" s="173">
        <v>852.6345</v>
      </c>
      <c r="D167" s="173">
        <v>814.11389999999994</v>
      </c>
      <c r="E167" s="265">
        <v>165.18199999999999</v>
      </c>
      <c r="F167" s="354">
        <v>1831.9304</v>
      </c>
      <c r="G167" s="175">
        <v>46.542952723531414</v>
      </c>
      <c r="H167" s="175">
        <v>44.440219999624439</v>
      </c>
      <c r="I167" s="175">
        <v>9.0168272768441415</v>
      </c>
      <c r="J167" s="175">
        <v>100</v>
      </c>
      <c r="K167" s="45"/>
      <c r="L167" s="173"/>
      <c r="M167" s="173"/>
      <c r="N167" s="265"/>
      <c r="O167" s="175"/>
      <c r="P167" s="244"/>
      <c r="Q167" s="244"/>
    </row>
    <row r="168" spans="2:18" s="19" customFormat="1" ht="3" customHeight="1" x14ac:dyDescent="0.25">
      <c r="B168" s="135"/>
      <c r="C168" s="173"/>
      <c r="D168" s="173"/>
      <c r="E168" s="179"/>
      <c r="F168" s="334"/>
      <c r="G168" s="173"/>
      <c r="H168" s="173"/>
      <c r="I168" s="173"/>
      <c r="J168" s="175"/>
      <c r="K168" s="45"/>
      <c r="L168" s="173"/>
      <c r="M168" s="173"/>
      <c r="N168" s="179"/>
      <c r="O168" s="173"/>
      <c r="P168" s="240"/>
      <c r="Q168" s="240"/>
    </row>
    <row r="169" spans="2:18" s="19" customFormat="1" ht="3" customHeight="1" x14ac:dyDescent="0.2">
      <c r="B169" s="153"/>
      <c r="C169" s="178"/>
      <c r="D169" s="178"/>
      <c r="E169" s="264"/>
      <c r="F169" s="355"/>
      <c r="G169" s="178"/>
      <c r="H169" s="178"/>
      <c r="I169" s="178"/>
      <c r="J169" s="184"/>
      <c r="K169" s="45"/>
      <c r="L169" s="173"/>
      <c r="M169" s="173"/>
      <c r="N169" s="179"/>
      <c r="O169" s="173"/>
      <c r="P169" s="62"/>
      <c r="Q169" s="62"/>
    </row>
    <row r="170" spans="2:18" s="51" customFormat="1" ht="12.75" customHeight="1" x14ac:dyDescent="0.25">
      <c r="B170" s="162" t="s">
        <v>2</v>
      </c>
      <c r="C170" s="172">
        <v>5979.2940000000008</v>
      </c>
      <c r="D170" s="172">
        <v>5054.7136</v>
      </c>
      <c r="E170" s="172">
        <v>944.673</v>
      </c>
      <c r="F170" s="336">
        <v>11978.680600000002</v>
      </c>
      <c r="G170" s="180">
        <v>49.916131831747812</v>
      </c>
      <c r="H170" s="180">
        <v>42.197582261271741</v>
      </c>
      <c r="I170" s="180">
        <v>7.8862859069804392</v>
      </c>
      <c r="J170" s="180">
        <v>99.999999999999986</v>
      </c>
      <c r="K170" s="82"/>
      <c r="L170" s="172"/>
      <c r="M170" s="172"/>
      <c r="N170" s="172"/>
      <c r="O170" s="172"/>
      <c r="P170" s="246"/>
      <c r="Q170" s="246"/>
    </row>
    <row r="171" spans="2:18" s="19" customFormat="1" ht="3.75" customHeight="1" x14ac:dyDescent="0.2">
      <c r="B171" s="15"/>
      <c r="C171" s="168"/>
      <c r="D171" s="168"/>
      <c r="E171" s="168"/>
      <c r="F171" s="356"/>
      <c r="G171" s="168"/>
      <c r="H171" s="168"/>
      <c r="I171" s="168"/>
      <c r="J171" s="168"/>
      <c r="K171" s="106"/>
      <c r="N171" s="62"/>
      <c r="O171" s="62"/>
      <c r="P171" s="62"/>
      <c r="Q171" s="62"/>
      <c r="R171" s="62"/>
    </row>
    <row r="172" spans="2:18" s="19" customFormat="1" ht="6" customHeight="1" x14ac:dyDescent="0.2">
      <c r="C172" s="167"/>
      <c r="D172" s="167"/>
      <c r="E172" s="167"/>
      <c r="F172" s="167"/>
      <c r="G172" s="167"/>
      <c r="H172" s="167"/>
      <c r="I172" s="167"/>
      <c r="J172" s="167"/>
      <c r="K172" s="106"/>
      <c r="N172" s="62"/>
      <c r="O172" s="62"/>
      <c r="P172" s="62"/>
      <c r="Q172" s="62"/>
      <c r="R172" s="62"/>
    </row>
    <row r="173" spans="2:18" s="19" customFormat="1" ht="12.75" customHeight="1" x14ac:dyDescent="0.2">
      <c r="B173" s="19" t="s">
        <v>167</v>
      </c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06"/>
    </row>
    <row r="174" spans="2:18" s="19" customFormat="1" ht="24.75" customHeight="1" x14ac:dyDescent="0.25">
      <c r="B174" s="1116" t="s">
        <v>238</v>
      </c>
      <c r="C174" s="1117"/>
      <c r="D174" s="1117"/>
      <c r="E174" s="1117"/>
      <c r="F174" s="1117"/>
      <c r="G174" s="1117"/>
      <c r="H174" s="1117"/>
      <c r="I174" s="1117"/>
      <c r="J174" s="1117"/>
      <c r="K174" s="1020"/>
      <c r="L174" s="848"/>
      <c r="M174" s="848"/>
      <c r="N174" s="848"/>
    </row>
    <row r="175" spans="2:18" s="19" customFormat="1" ht="12.75" customHeight="1" x14ac:dyDescent="0.2">
      <c r="B175" s="19" t="s">
        <v>274</v>
      </c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06"/>
    </row>
    <row r="176" spans="2:18" s="19" customFormat="1" ht="12.75" customHeight="1" x14ac:dyDescent="0.2">
      <c r="B176" s="151" t="s">
        <v>71</v>
      </c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06"/>
    </row>
    <row r="177" spans="2:16" s="19" customFormat="1" ht="6.75" customHeight="1" x14ac:dyDescent="0.2"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06"/>
    </row>
    <row r="178" spans="2:16" s="24" customFormat="1" ht="13" customHeight="1" x14ac:dyDescent="0.25">
      <c r="B178" s="35" t="s">
        <v>262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2:16" s="5" customFormat="1" ht="13" customHeight="1" x14ac:dyDescent="0.2">
      <c r="B179" s="5" t="s">
        <v>196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2:16" s="5" customFormat="1" ht="12.75" customHeight="1" x14ac:dyDescent="0.25">
      <c r="B180" s="37"/>
      <c r="C180" s="15"/>
      <c r="D180" s="15"/>
      <c r="E180" s="15"/>
      <c r="F180" s="15"/>
      <c r="G180" s="15"/>
      <c r="H180" s="15"/>
      <c r="I180" s="15"/>
      <c r="J180" s="15"/>
      <c r="K180" s="19"/>
      <c r="L180" s="19"/>
      <c r="M180" s="19"/>
      <c r="N180" s="19"/>
      <c r="O180" s="19"/>
    </row>
    <row r="181" spans="2:16" s="11" customFormat="1" ht="3" customHeight="1" x14ac:dyDescent="0.2">
      <c r="B181" s="69"/>
      <c r="C181" s="10"/>
      <c r="D181" s="10"/>
      <c r="E181" s="10"/>
      <c r="F181" s="331"/>
      <c r="G181" s="337"/>
      <c r="H181" s="10"/>
      <c r="I181" s="10"/>
      <c r="J181" s="10"/>
    </row>
    <row r="182" spans="2:16" s="38" customFormat="1" ht="44" x14ac:dyDescent="0.25">
      <c r="B182" s="80" t="s">
        <v>147</v>
      </c>
      <c r="C182" s="97" t="s">
        <v>68</v>
      </c>
      <c r="D182" s="97" t="s">
        <v>189</v>
      </c>
      <c r="E182" s="97" t="s">
        <v>190</v>
      </c>
      <c r="F182" s="324" t="s">
        <v>2</v>
      </c>
      <c r="G182" s="338" t="s">
        <v>68</v>
      </c>
      <c r="H182" s="97" t="s">
        <v>189</v>
      </c>
      <c r="I182" s="97" t="s">
        <v>190</v>
      </c>
      <c r="J182" s="97" t="s">
        <v>151</v>
      </c>
      <c r="K182" s="97"/>
      <c r="L182" s="97"/>
      <c r="M182" s="97"/>
      <c r="N182" s="299"/>
    </row>
    <row r="183" spans="2:16" s="19" customFormat="1" ht="3" customHeight="1" x14ac:dyDescent="0.2">
      <c r="B183" s="80"/>
      <c r="C183" s="39"/>
      <c r="D183" s="39"/>
      <c r="E183" s="39"/>
      <c r="F183" s="351"/>
      <c r="G183" s="357"/>
      <c r="H183" s="41"/>
      <c r="I183" s="41"/>
      <c r="J183" s="41"/>
      <c r="K183" s="40"/>
      <c r="L183" s="40"/>
      <c r="M183" s="40"/>
      <c r="N183" s="40"/>
    </row>
    <row r="184" spans="2:16" s="19" customFormat="1" ht="3" customHeight="1" x14ac:dyDescent="0.2">
      <c r="B184" s="80"/>
      <c r="C184" s="44"/>
      <c r="D184" s="117"/>
      <c r="E184" s="40"/>
      <c r="F184" s="352"/>
      <c r="G184" s="358"/>
      <c r="H184" s="40"/>
      <c r="I184" s="40"/>
      <c r="J184" s="40"/>
      <c r="K184" s="40"/>
    </row>
    <row r="185" spans="2:16" s="26" customFormat="1" x14ac:dyDescent="0.25">
      <c r="C185" s="1144" t="s">
        <v>11</v>
      </c>
      <c r="D185" s="1145"/>
      <c r="E185" s="1145"/>
      <c r="F185" s="1146"/>
      <c r="G185" s="1144" t="s">
        <v>3</v>
      </c>
      <c r="H185" s="1144"/>
      <c r="I185" s="1144"/>
      <c r="J185" s="1144"/>
    </row>
    <row r="186" spans="2:16" s="43" customFormat="1" ht="3" customHeight="1" x14ac:dyDescent="0.2">
      <c r="B186" s="73"/>
      <c r="C186" s="41"/>
      <c r="D186" s="41"/>
      <c r="E186" s="41"/>
      <c r="F186" s="353"/>
      <c r="G186" s="41"/>
      <c r="H186" s="41"/>
      <c r="I186" s="41"/>
      <c r="J186" s="93"/>
      <c r="L186" s="845"/>
      <c r="M186" s="845"/>
      <c r="N186" s="845"/>
      <c r="O186" s="845"/>
      <c r="P186" s="845"/>
    </row>
    <row r="187" spans="2:16" s="19" customFormat="1" ht="3" customHeight="1" x14ac:dyDescent="0.2">
      <c r="B187" s="71"/>
      <c r="C187" s="44"/>
      <c r="D187" s="44"/>
      <c r="E187" s="44"/>
      <c r="F187" s="333"/>
      <c r="G187" s="44"/>
      <c r="H187" s="44"/>
      <c r="I187" s="44"/>
    </row>
    <row r="188" spans="2:16" s="43" customFormat="1" ht="12.75" customHeight="1" x14ac:dyDescent="0.2">
      <c r="B188" s="160" t="s">
        <v>66</v>
      </c>
      <c r="C188" s="175">
        <v>200.78960000000001</v>
      </c>
      <c r="D188" s="175">
        <v>173.64500000000001</v>
      </c>
      <c r="E188" s="175">
        <v>24.526599999999998</v>
      </c>
      <c r="F188" s="354">
        <v>398.96120000000002</v>
      </c>
      <c r="G188" s="175">
        <v>50.328102081104625</v>
      </c>
      <c r="H188" s="175">
        <v>43.524282561813024</v>
      </c>
      <c r="I188" s="175">
        <v>6.1476153570823424</v>
      </c>
      <c r="J188" s="175">
        <v>100</v>
      </c>
      <c r="K188" s="45"/>
      <c r="L188" s="175"/>
      <c r="M188" s="175"/>
      <c r="N188" s="175"/>
      <c r="O188" s="175"/>
      <c r="P188" s="845"/>
    </row>
    <row r="189" spans="2:16" s="43" customFormat="1" ht="12.75" customHeight="1" x14ac:dyDescent="0.2">
      <c r="B189" s="160" t="s">
        <v>79</v>
      </c>
      <c r="C189" s="175">
        <v>430.4042</v>
      </c>
      <c r="D189" s="175">
        <v>208.64400000000001</v>
      </c>
      <c r="E189" s="175">
        <v>47.959099999999999</v>
      </c>
      <c r="F189" s="354">
        <v>687.00729999999999</v>
      </c>
      <c r="G189" s="175">
        <v>62.649145067308602</v>
      </c>
      <c r="H189" s="175">
        <v>30.369982968157693</v>
      </c>
      <c r="I189" s="175">
        <v>6.9808719645337103</v>
      </c>
      <c r="J189" s="175">
        <v>100</v>
      </c>
      <c r="K189" s="45"/>
      <c r="L189" s="175"/>
      <c r="M189" s="175"/>
      <c r="N189" s="175"/>
      <c r="O189" s="175"/>
      <c r="P189" s="845"/>
    </row>
    <row r="190" spans="2:16" s="43" customFormat="1" ht="12.75" customHeight="1" x14ac:dyDescent="0.2">
      <c r="B190" s="160" t="s">
        <v>80</v>
      </c>
      <c r="C190" s="175">
        <v>1756.2777000000001</v>
      </c>
      <c r="D190" s="175">
        <v>1332.7917</v>
      </c>
      <c r="E190" s="175">
        <v>476.5421</v>
      </c>
      <c r="F190" s="354">
        <v>3565.6115000000004</v>
      </c>
      <c r="G190" s="175">
        <v>49.256002792227925</v>
      </c>
      <c r="H190" s="175">
        <v>37.379049848812748</v>
      </c>
      <c r="I190" s="175">
        <v>13.364947358959324</v>
      </c>
      <c r="J190" s="175">
        <v>100</v>
      </c>
      <c r="K190" s="45"/>
      <c r="L190" s="175"/>
      <c r="M190" s="175"/>
      <c r="N190" s="175"/>
      <c r="O190" s="175"/>
      <c r="P190" s="845"/>
    </row>
    <row r="191" spans="2:16" s="43" customFormat="1" ht="12.75" customHeight="1" x14ac:dyDescent="0.2">
      <c r="B191" s="160" t="s">
        <v>64</v>
      </c>
      <c r="C191" s="175">
        <v>61.906300000000002</v>
      </c>
      <c r="D191" s="175">
        <v>31.1614</v>
      </c>
      <c r="E191" s="175">
        <v>7.7907000000000002</v>
      </c>
      <c r="F191" s="354">
        <v>100.8584</v>
      </c>
      <c r="G191" s="175">
        <v>61.379419066731181</v>
      </c>
      <c r="H191" s="175">
        <v>30.896187129678836</v>
      </c>
      <c r="I191" s="175">
        <v>7.724393803589984</v>
      </c>
      <c r="J191" s="175">
        <v>100.00000000000001</v>
      </c>
      <c r="K191" s="45"/>
      <c r="L191" s="175"/>
      <c r="M191" s="175"/>
      <c r="N191" s="175"/>
      <c r="O191" s="175"/>
      <c r="P191" s="845"/>
    </row>
    <row r="192" spans="2:16" s="43" customFormat="1" ht="12.75" customHeight="1" x14ac:dyDescent="0.2">
      <c r="B192" s="160" t="s">
        <v>10</v>
      </c>
      <c r="C192" s="175">
        <v>945.06859999999995</v>
      </c>
      <c r="D192" s="175">
        <v>438.32139999999998</v>
      </c>
      <c r="E192" s="175">
        <v>64.595399999999998</v>
      </c>
      <c r="F192" s="354">
        <v>1447.9853999999998</v>
      </c>
      <c r="G192" s="175">
        <v>65.267826595489169</v>
      </c>
      <c r="H192" s="175">
        <v>30.271120136984809</v>
      </c>
      <c r="I192" s="175">
        <v>4.4610532675260401</v>
      </c>
      <c r="J192" s="175">
        <v>100.00000000000001</v>
      </c>
      <c r="K192" s="45"/>
      <c r="L192" s="175"/>
      <c r="M192" s="175"/>
      <c r="N192" s="175"/>
      <c r="O192" s="175"/>
      <c r="P192" s="845"/>
    </row>
    <row r="193" spans="2:20" s="43" customFormat="1" ht="12.75" customHeight="1" x14ac:dyDescent="0.2">
      <c r="B193" s="160" t="s">
        <v>65</v>
      </c>
      <c r="C193" s="175">
        <v>309.84050000000002</v>
      </c>
      <c r="D193" s="175">
        <v>100.86190000000001</v>
      </c>
      <c r="E193" s="175">
        <v>26.900600000000001</v>
      </c>
      <c r="F193" s="354">
        <v>437.60300000000001</v>
      </c>
      <c r="G193" s="175">
        <v>70.80401642584718</v>
      </c>
      <c r="H193" s="175">
        <v>23.048722243677489</v>
      </c>
      <c r="I193" s="175">
        <v>6.147261330475339</v>
      </c>
      <c r="J193" s="175">
        <v>100.00000000000001</v>
      </c>
      <c r="K193" s="45"/>
      <c r="L193" s="175"/>
      <c r="M193" s="175"/>
      <c r="N193" s="175"/>
      <c r="O193" s="175"/>
      <c r="P193" s="845"/>
    </row>
    <row r="194" spans="2:20" s="43" customFormat="1" ht="12.75" customHeight="1" x14ac:dyDescent="0.2">
      <c r="B194" s="160" t="s">
        <v>83</v>
      </c>
      <c r="C194" s="175">
        <v>570.95699999999999</v>
      </c>
      <c r="D194" s="175">
        <v>216.84960000000001</v>
      </c>
      <c r="E194" s="175">
        <v>25.226800000000001</v>
      </c>
      <c r="F194" s="354">
        <v>813.03340000000003</v>
      </c>
      <c r="G194" s="175">
        <v>70.225528250130921</v>
      </c>
      <c r="H194" s="175">
        <v>26.671671791097388</v>
      </c>
      <c r="I194" s="175">
        <v>3.1027999587716817</v>
      </c>
      <c r="J194" s="175">
        <v>99.999999999999986</v>
      </c>
      <c r="K194" s="45"/>
      <c r="L194" s="175"/>
      <c r="M194" s="175"/>
      <c r="N194" s="175"/>
      <c r="O194" s="175"/>
      <c r="P194" s="845"/>
    </row>
    <row r="195" spans="2:20" s="43" customFormat="1" ht="12.75" customHeight="1" x14ac:dyDescent="0.2">
      <c r="B195" s="160" t="s">
        <v>84</v>
      </c>
      <c r="C195" s="175">
        <v>263.25869999999998</v>
      </c>
      <c r="D195" s="175">
        <v>64.150099999999995</v>
      </c>
      <c r="E195" s="175">
        <v>45.945099999999996</v>
      </c>
      <c r="F195" s="354">
        <v>373.35389999999995</v>
      </c>
      <c r="G195" s="175">
        <v>70.511838767453625</v>
      </c>
      <c r="H195" s="175">
        <v>17.182115949505281</v>
      </c>
      <c r="I195" s="175">
        <v>12.306045283041104</v>
      </c>
      <c r="J195" s="175">
        <v>100</v>
      </c>
      <c r="K195" s="45"/>
      <c r="L195" s="175"/>
      <c r="M195" s="175"/>
      <c r="N195" s="175"/>
      <c r="O195" s="175"/>
      <c r="P195" s="845"/>
    </row>
    <row r="196" spans="2:20" s="43" customFormat="1" ht="12.75" customHeight="1" x14ac:dyDescent="0.2">
      <c r="B196" s="160" t="s">
        <v>81</v>
      </c>
      <c r="C196" s="175">
        <v>757.35059999999999</v>
      </c>
      <c r="D196" s="175">
        <v>518.08799999999997</v>
      </c>
      <c r="E196" s="175">
        <v>110.3635</v>
      </c>
      <c r="F196" s="354">
        <v>1385.8020999999999</v>
      </c>
      <c r="G196" s="175">
        <v>54.650703733238679</v>
      </c>
      <c r="H196" s="175">
        <v>37.385424657676587</v>
      </c>
      <c r="I196" s="175">
        <v>7.9638716090847321</v>
      </c>
      <c r="J196" s="175">
        <v>100</v>
      </c>
      <c r="K196" s="45"/>
      <c r="L196" s="175"/>
      <c r="M196" s="175"/>
      <c r="N196" s="175"/>
      <c r="O196" s="175"/>
      <c r="P196" s="845"/>
    </row>
    <row r="197" spans="2:20" s="19" customFormat="1" ht="12.75" customHeight="1" x14ac:dyDescent="0.2">
      <c r="B197" s="160" t="s">
        <v>5</v>
      </c>
      <c r="C197" s="173">
        <v>302.22449999999998</v>
      </c>
      <c r="D197" s="173">
        <v>99.240399999999994</v>
      </c>
      <c r="E197" s="173">
        <v>47.423400000000001</v>
      </c>
      <c r="F197" s="354">
        <v>448.88829999999996</v>
      </c>
      <c r="G197" s="175">
        <v>67.327328424465506</v>
      </c>
      <c r="H197" s="175">
        <v>22.108038904110444</v>
      </c>
      <c r="I197" s="175">
        <v>10.56463267142405</v>
      </c>
      <c r="J197" s="175">
        <v>100</v>
      </c>
      <c r="K197" s="45"/>
      <c r="L197" s="173"/>
      <c r="M197" s="173"/>
      <c r="N197" s="173"/>
      <c r="O197" s="175"/>
    </row>
    <row r="198" spans="2:20" s="19" customFormat="1" ht="3" customHeight="1" x14ac:dyDescent="0.2">
      <c r="B198" s="135"/>
      <c r="C198" s="173"/>
      <c r="D198" s="173"/>
      <c r="E198" s="173"/>
      <c r="F198" s="334"/>
      <c r="G198" s="173"/>
      <c r="H198" s="173"/>
      <c r="I198" s="173"/>
      <c r="J198" s="175"/>
      <c r="K198" s="45"/>
      <c r="L198" s="173"/>
      <c r="M198" s="173"/>
      <c r="N198" s="173"/>
      <c r="O198" s="173"/>
    </row>
    <row r="199" spans="2:20" s="19" customFormat="1" ht="3" customHeight="1" x14ac:dyDescent="0.2">
      <c r="B199" s="153"/>
      <c r="C199" s="178"/>
      <c r="D199" s="178"/>
      <c r="E199" s="178"/>
      <c r="F199" s="355"/>
      <c r="G199" s="178"/>
      <c r="H199" s="178"/>
      <c r="I199" s="178"/>
      <c r="J199" s="184"/>
      <c r="K199" s="45"/>
      <c r="L199" s="173"/>
      <c r="M199" s="173"/>
      <c r="N199" s="173"/>
      <c r="O199" s="173"/>
    </row>
    <row r="200" spans="2:20" s="51" customFormat="1" ht="12.75" customHeight="1" x14ac:dyDescent="0.25">
      <c r="B200" s="162" t="s">
        <v>2</v>
      </c>
      <c r="C200" s="172">
        <v>5598.0777000000007</v>
      </c>
      <c r="D200" s="172">
        <v>3183.7534999999993</v>
      </c>
      <c r="E200" s="172">
        <v>877.27330000000018</v>
      </c>
      <c r="F200" s="336">
        <v>9659</v>
      </c>
      <c r="G200" s="180">
        <v>57.957114608137488</v>
      </c>
      <c r="H200" s="180">
        <v>32.961522931980525</v>
      </c>
      <c r="I200" s="180">
        <v>9.0824443524174363</v>
      </c>
      <c r="J200" s="180">
        <v>100.00108189253545</v>
      </c>
      <c r="K200" s="82"/>
      <c r="L200" s="172"/>
      <c r="M200" s="172"/>
      <c r="N200" s="172"/>
      <c r="O200" s="172"/>
    </row>
    <row r="201" spans="2:20" s="19" customFormat="1" ht="3.75" customHeight="1" x14ac:dyDescent="0.2">
      <c r="B201" s="15"/>
      <c r="C201" s="168"/>
      <c r="D201" s="168"/>
      <c r="E201" s="168"/>
      <c r="F201" s="356"/>
      <c r="G201" s="168"/>
      <c r="H201" s="168"/>
      <c r="I201" s="168"/>
      <c r="J201" s="168"/>
      <c r="K201" s="106"/>
    </row>
    <row r="202" spans="2:20" s="19" customFormat="1" ht="6" customHeight="1" x14ac:dyDescent="0.2"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06"/>
    </row>
    <row r="203" spans="2:20" s="51" customFormat="1" ht="12.75" customHeight="1" x14ac:dyDescent="0.25">
      <c r="B203" s="19" t="s">
        <v>167</v>
      </c>
      <c r="C203" s="87"/>
      <c r="E203" s="87"/>
      <c r="G203" s="87"/>
      <c r="I203" s="86"/>
      <c r="J203" s="86"/>
      <c r="K203" s="86"/>
      <c r="L203" s="86"/>
      <c r="M203" s="86"/>
      <c r="N203" s="45"/>
      <c r="O203" s="87"/>
    </row>
    <row r="204" spans="2:20" s="19" customFormat="1" ht="25.5" customHeight="1" x14ac:dyDescent="0.25">
      <c r="B204" s="1116" t="s">
        <v>237</v>
      </c>
      <c r="C204" s="1117"/>
      <c r="D204" s="1117"/>
      <c r="E204" s="1117"/>
      <c r="F204" s="1117"/>
      <c r="G204" s="1117"/>
      <c r="H204" s="1117"/>
      <c r="I204" s="1117"/>
      <c r="J204" s="1117"/>
      <c r="K204" s="1020"/>
      <c r="L204" s="848"/>
      <c r="M204" s="848"/>
      <c r="N204" s="848"/>
    </row>
    <row r="205" spans="2:20" s="33" customFormat="1" ht="12.75" customHeight="1" x14ac:dyDescent="0.25">
      <c r="B205" s="19" t="s">
        <v>274</v>
      </c>
    </row>
    <row r="206" spans="2:20" ht="12.75" customHeight="1" x14ac:dyDescent="0.25">
      <c r="B206" s="151" t="s">
        <v>71</v>
      </c>
      <c r="N206" s="33"/>
      <c r="O206" s="33"/>
      <c r="P206" s="33"/>
    </row>
    <row r="207" spans="2:20" ht="12.75" customHeight="1" x14ac:dyDescent="0.25">
      <c r="B207" s="151"/>
    </row>
    <row r="208" spans="2:20" s="24" customFormat="1" ht="13" customHeight="1" x14ac:dyDescent="0.25">
      <c r="B208" s="35" t="s">
        <v>263</v>
      </c>
      <c r="C208" s="35"/>
      <c r="D208" s="35"/>
      <c r="S208" s="36"/>
      <c r="T208" s="36"/>
    </row>
    <row r="209" spans="2:20" s="5" customFormat="1" ht="13" customHeight="1" x14ac:dyDescent="0.2">
      <c r="B209" s="5" t="s">
        <v>196</v>
      </c>
      <c r="K209" s="19"/>
      <c r="L209" s="19"/>
      <c r="M209" s="19"/>
      <c r="N209" s="19"/>
      <c r="O209" s="19"/>
      <c r="S209" s="19"/>
      <c r="T209" s="19"/>
    </row>
    <row r="210" spans="2:20" s="5" customFormat="1" ht="12.75" customHeight="1" x14ac:dyDescent="0.25">
      <c r="B210" s="37"/>
      <c r="C210" s="37"/>
      <c r="D210" s="37"/>
      <c r="E210" s="15"/>
      <c r="F210" s="15"/>
      <c r="G210" s="15"/>
      <c r="H210" s="15"/>
      <c r="I210" s="15"/>
      <c r="J210" s="15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2:20" s="11" customFormat="1" ht="3" customHeight="1" x14ac:dyDescent="0.2">
      <c r="B211" s="69"/>
      <c r="C211" s="69"/>
      <c r="D211" s="69"/>
      <c r="E211" s="10"/>
      <c r="F211" s="331"/>
      <c r="G211" s="10"/>
      <c r="H211" s="10"/>
      <c r="I211" s="10"/>
      <c r="J211" s="10"/>
    </row>
    <row r="212" spans="2:20" s="38" customFormat="1" ht="42" x14ac:dyDescent="0.25">
      <c r="B212" s="80" t="s">
        <v>147</v>
      </c>
      <c r="C212" s="97" t="s">
        <v>67</v>
      </c>
      <c r="D212" s="97" t="s">
        <v>189</v>
      </c>
      <c r="E212" s="463" t="s">
        <v>239</v>
      </c>
      <c r="F212" s="324" t="s">
        <v>2</v>
      </c>
      <c r="G212" s="338" t="s">
        <v>67</v>
      </c>
      <c r="H212" s="97" t="s">
        <v>189</v>
      </c>
      <c r="I212" s="97" t="s">
        <v>239</v>
      </c>
      <c r="J212" s="97" t="s">
        <v>151</v>
      </c>
      <c r="K212" s="97"/>
      <c r="L212" s="97"/>
      <c r="M212" s="97"/>
      <c r="N212" s="97"/>
      <c r="O212" s="26"/>
    </row>
    <row r="213" spans="2:20" s="19" customFormat="1" ht="3" customHeight="1" x14ac:dyDescent="0.2">
      <c r="B213" s="80"/>
      <c r="C213" s="102"/>
      <c r="D213" s="102"/>
      <c r="E213" s="39"/>
      <c r="F213" s="351"/>
      <c r="G213" s="364"/>
      <c r="H213" s="39"/>
      <c r="I213" s="41"/>
      <c r="J213" s="41"/>
      <c r="K213" s="40"/>
      <c r="L213" s="40"/>
      <c r="M213" s="40"/>
      <c r="N213" s="40"/>
      <c r="O213" s="40"/>
    </row>
    <row r="214" spans="2:20" s="27" customFormat="1" ht="3" customHeight="1" x14ac:dyDescent="0.25">
      <c r="B214" s="77"/>
      <c r="C214" s="77"/>
      <c r="D214" s="77"/>
      <c r="E214" s="26"/>
      <c r="F214" s="359"/>
      <c r="G214" s="365"/>
      <c r="H214" s="26"/>
      <c r="I214" s="26"/>
      <c r="J214" s="26"/>
      <c r="K214" s="26"/>
      <c r="L214" s="26"/>
      <c r="M214" s="26"/>
      <c r="N214" s="26"/>
      <c r="O214" s="26"/>
    </row>
    <row r="215" spans="2:20" s="26" customFormat="1" ht="22.5" customHeight="1" x14ac:dyDescent="0.25">
      <c r="C215" s="1144" t="s">
        <v>11</v>
      </c>
      <c r="D215" s="1145"/>
      <c r="E215" s="1145"/>
      <c r="F215" s="1146"/>
      <c r="G215" s="1149" t="s">
        <v>3</v>
      </c>
      <c r="H215" s="1144"/>
      <c r="I215" s="1144"/>
      <c r="J215" s="1144"/>
      <c r="L215" s="847"/>
      <c r="M215" s="847"/>
      <c r="N215" s="847"/>
      <c r="O215" s="847"/>
      <c r="P215" s="847"/>
    </row>
    <row r="216" spans="2:20" s="43" customFormat="1" ht="3" customHeight="1" x14ac:dyDescent="0.2">
      <c r="B216" s="73"/>
      <c r="C216" s="73"/>
      <c r="D216" s="41"/>
      <c r="E216" s="41"/>
      <c r="F216" s="353"/>
      <c r="G216" s="357"/>
      <c r="H216" s="41"/>
      <c r="I216" s="41"/>
      <c r="J216" s="41"/>
      <c r="L216" s="845"/>
      <c r="M216" s="845"/>
      <c r="N216" s="845"/>
      <c r="O216" s="845"/>
      <c r="P216" s="845"/>
    </row>
    <row r="217" spans="2:20" s="19" customFormat="1" ht="3" customHeight="1" x14ac:dyDescent="0.2">
      <c r="B217" s="71"/>
      <c r="C217" s="183"/>
      <c r="D217" s="164"/>
      <c r="E217" s="164"/>
      <c r="F217" s="361"/>
      <c r="G217" s="366"/>
      <c r="H217" s="164"/>
      <c r="I217" s="164"/>
      <c r="J217" s="164"/>
    </row>
    <row r="218" spans="2:20" s="43" customFormat="1" ht="12.75" customHeight="1" x14ac:dyDescent="0.2">
      <c r="B218" s="160" t="s">
        <v>66</v>
      </c>
      <c r="C218" s="235">
        <v>189.5248</v>
      </c>
      <c r="D218" s="229">
        <v>114.19110000000001</v>
      </c>
      <c r="E218" s="229">
        <v>33.259900000000002</v>
      </c>
      <c r="F218" s="362">
        <v>336.97580000000005</v>
      </c>
      <c r="G218" s="367">
        <v>56.242851860578703</v>
      </c>
      <c r="H218" s="233">
        <v>33.887032837372885</v>
      </c>
      <c r="I218" s="233">
        <v>9.8701153020483954</v>
      </c>
      <c r="J218" s="235">
        <v>99.999999999999972</v>
      </c>
      <c r="L218" s="235"/>
      <c r="M218" s="229"/>
      <c r="N218" s="229"/>
      <c r="O218" s="233"/>
      <c r="P218" s="845"/>
    </row>
    <row r="219" spans="2:20" s="43" customFormat="1" ht="12.75" customHeight="1" x14ac:dyDescent="0.2">
      <c r="B219" s="160" t="s">
        <v>79</v>
      </c>
      <c r="C219" s="235">
        <v>350.52809999999999</v>
      </c>
      <c r="D219" s="229">
        <v>234.36689999999999</v>
      </c>
      <c r="E219" s="229">
        <v>56.066099999999999</v>
      </c>
      <c r="F219" s="362">
        <v>640.96109999999999</v>
      </c>
      <c r="G219" s="367">
        <v>54.687889795496169</v>
      </c>
      <c r="H219" s="233">
        <v>36.564917902194061</v>
      </c>
      <c r="I219" s="233">
        <v>8.7471923023097649</v>
      </c>
      <c r="J219" s="235">
        <v>100</v>
      </c>
      <c r="L219" s="235"/>
      <c r="M219" s="229"/>
      <c r="N219" s="229"/>
      <c r="O219" s="233"/>
      <c r="P219" s="845"/>
    </row>
    <row r="220" spans="2:20" s="43" customFormat="1" ht="12.75" customHeight="1" x14ac:dyDescent="0.2">
      <c r="B220" s="160" t="s">
        <v>80</v>
      </c>
      <c r="C220" s="235">
        <v>772.18290000000002</v>
      </c>
      <c r="D220" s="229">
        <v>962.89850000000001</v>
      </c>
      <c r="E220" s="229">
        <v>98.945499999999996</v>
      </c>
      <c r="F220" s="362">
        <v>1834.0269000000001</v>
      </c>
      <c r="G220" s="367">
        <v>42.103139272384723</v>
      </c>
      <c r="H220" s="233">
        <v>52.501874427250769</v>
      </c>
      <c r="I220" s="233">
        <v>5.394986300364514</v>
      </c>
      <c r="J220" s="235">
        <v>100</v>
      </c>
      <c r="L220" s="235"/>
      <c r="M220" s="229"/>
      <c r="N220" s="229"/>
      <c r="O220" s="233"/>
      <c r="P220" s="845"/>
    </row>
    <row r="221" spans="2:20" s="43" customFormat="1" ht="12.75" customHeight="1" x14ac:dyDescent="0.2">
      <c r="B221" s="160" t="s">
        <v>64</v>
      </c>
      <c r="C221" s="235">
        <v>191.61840000000001</v>
      </c>
      <c r="D221" s="229">
        <v>53.747199999999999</v>
      </c>
      <c r="E221" s="229">
        <v>14.835900000000001</v>
      </c>
      <c r="F221" s="362">
        <v>260.20150000000001</v>
      </c>
      <c r="G221" s="367">
        <v>73.642311823721229</v>
      </c>
      <c r="H221" s="233">
        <v>20.655991606504958</v>
      </c>
      <c r="I221" s="233">
        <v>5.7016965697738105</v>
      </c>
      <c r="J221" s="235">
        <v>100</v>
      </c>
      <c r="L221" s="235"/>
      <c r="M221" s="229"/>
      <c r="N221" s="229"/>
      <c r="O221" s="233"/>
      <c r="P221" s="845"/>
    </row>
    <row r="222" spans="2:20" s="43" customFormat="1" ht="12.75" customHeight="1" x14ac:dyDescent="0.2">
      <c r="B222" s="160" t="s">
        <v>10</v>
      </c>
      <c r="C222" s="235">
        <v>919.41679999999997</v>
      </c>
      <c r="D222" s="229">
        <v>752.01409999999998</v>
      </c>
      <c r="E222" s="229">
        <v>121.1746</v>
      </c>
      <c r="F222" s="362">
        <v>1792.6054999999999</v>
      </c>
      <c r="G222" s="367">
        <v>51.289410860337092</v>
      </c>
      <c r="H222" s="233">
        <v>41.950897729589698</v>
      </c>
      <c r="I222" s="233">
        <v>6.7596914100732146</v>
      </c>
      <c r="J222" s="235">
        <v>100.00000000000001</v>
      </c>
      <c r="L222" s="235"/>
      <c r="M222" s="229"/>
      <c r="N222" s="229"/>
      <c r="O222" s="233"/>
      <c r="P222" s="845"/>
    </row>
    <row r="223" spans="2:20" s="43" customFormat="1" ht="12.75" customHeight="1" x14ac:dyDescent="0.2">
      <c r="B223" s="160" t="s">
        <v>65</v>
      </c>
      <c r="C223" s="235">
        <v>193.3272</v>
      </c>
      <c r="D223" s="229">
        <v>83.379900000000006</v>
      </c>
      <c r="E223" s="229">
        <v>18.286899999999999</v>
      </c>
      <c r="F223" s="362">
        <v>294.99400000000003</v>
      </c>
      <c r="G223" s="367">
        <v>65.535977002922095</v>
      </c>
      <c r="H223" s="233">
        <v>28.264947761649385</v>
      </c>
      <c r="I223" s="233">
        <v>6.1990752354285164</v>
      </c>
      <c r="J223" s="235">
        <v>100</v>
      </c>
      <c r="L223" s="235"/>
      <c r="M223" s="229"/>
      <c r="N223" s="229"/>
      <c r="O223" s="233"/>
      <c r="P223" s="845"/>
    </row>
    <row r="224" spans="2:20" s="43" customFormat="1" ht="12.75" customHeight="1" x14ac:dyDescent="0.2">
      <c r="B224" s="160" t="s">
        <v>83</v>
      </c>
      <c r="C224" s="235">
        <v>395.26769999999999</v>
      </c>
      <c r="D224" s="229">
        <v>192.6454</v>
      </c>
      <c r="E224" s="229">
        <v>26.945900000000002</v>
      </c>
      <c r="F224" s="362">
        <v>614.85900000000004</v>
      </c>
      <c r="G224" s="367">
        <v>64.285909452411033</v>
      </c>
      <c r="H224" s="233">
        <v>31.331638635849846</v>
      </c>
      <c r="I224" s="233">
        <v>4.3824519117391141</v>
      </c>
      <c r="J224" s="235">
        <v>99.999999999999986</v>
      </c>
      <c r="L224" s="235"/>
      <c r="M224" s="229"/>
      <c r="N224" s="229"/>
      <c r="O224" s="233"/>
      <c r="P224" s="845"/>
    </row>
    <row r="225" spans="2:21" s="43" customFormat="1" ht="12.75" customHeight="1" x14ac:dyDescent="0.2">
      <c r="B225" s="160" t="s">
        <v>84</v>
      </c>
      <c r="C225" s="235">
        <v>272.73869999999999</v>
      </c>
      <c r="D225" s="229">
        <v>86.944699999999997</v>
      </c>
      <c r="E225" s="229">
        <v>26.102399999999999</v>
      </c>
      <c r="F225" s="362">
        <v>385.78579999999999</v>
      </c>
      <c r="G225" s="367">
        <v>70.696925599646221</v>
      </c>
      <c r="H225" s="233">
        <v>22.53703998436438</v>
      </c>
      <c r="I225" s="233">
        <v>6.7660344159893908</v>
      </c>
      <c r="J225" s="235">
        <v>100</v>
      </c>
      <c r="L225" s="235"/>
      <c r="M225" s="229"/>
      <c r="N225" s="229"/>
      <c r="O225" s="233"/>
      <c r="P225" s="845"/>
    </row>
    <row r="226" spans="2:21" s="43" customFormat="1" ht="12.75" customHeight="1" x14ac:dyDescent="0.2">
      <c r="B226" s="160" t="s">
        <v>81</v>
      </c>
      <c r="C226" s="235">
        <v>488.31819999999999</v>
      </c>
      <c r="D226" s="229">
        <v>333.48410000000001</v>
      </c>
      <c r="E226" s="229">
        <v>54.442399999999999</v>
      </c>
      <c r="F226" s="362">
        <v>876.24470000000008</v>
      </c>
      <c r="G226" s="367">
        <v>55.728519670361479</v>
      </c>
      <c r="H226" s="233">
        <v>38.058330053237412</v>
      </c>
      <c r="I226" s="233">
        <v>6.2131502764011</v>
      </c>
      <c r="J226" s="235">
        <v>99.999999999999986</v>
      </c>
      <c r="L226" s="235"/>
      <c r="M226" s="229"/>
      <c r="N226" s="229"/>
      <c r="O226" s="233"/>
      <c r="P226" s="845"/>
    </row>
    <row r="227" spans="2:21" s="43" customFormat="1" ht="12.75" customHeight="1" x14ac:dyDescent="0.2">
      <c r="B227" s="160" t="s">
        <v>5</v>
      </c>
      <c r="C227" s="235">
        <v>574.71109999999999</v>
      </c>
      <c r="D227" s="229">
        <v>242.52160000000001</v>
      </c>
      <c r="E227" s="229">
        <v>34.603299999999997</v>
      </c>
      <c r="F227" s="362">
        <v>851.83600000000001</v>
      </c>
      <c r="G227" s="367">
        <v>67.467341131391493</v>
      </c>
      <c r="H227" s="233">
        <v>28.470456754586564</v>
      </c>
      <c r="I227" s="233">
        <v>4.0622021140219475</v>
      </c>
      <c r="J227" s="235">
        <v>100</v>
      </c>
      <c r="L227" s="235"/>
      <c r="M227" s="229"/>
      <c r="N227" s="229"/>
      <c r="O227" s="233"/>
      <c r="P227" s="845"/>
    </row>
    <row r="228" spans="2:21" s="19" customFormat="1" ht="3" customHeight="1" x14ac:dyDescent="0.2">
      <c r="B228" s="137"/>
      <c r="C228" s="226"/>
      <c r="D228" s="226"/>
      <c r="E228" s="226"/>
      <c r="F228" s="362"/>
      <c r="G228" s="367"/>
      <c r="H228" s="233"/>
      <c r="I228" s="233"/>
      <c r="J228" s="235"/>
      <c r="L228" s="226"/>
      <c r="M228" s="226"/>
      <c r="N228" s="226"/>
      <c r="O228" s="233"/>
    </row>
    <row r="229" spans="2:21" s="19" customFormat="1" ht="3" customHeight="1" x14ac:dyDescent="0.2">
      <c r="B229" s="141"/>
      <c r="C229" s="228"/>
      <c r="D229" s="228"/>
      <c r="E229" s="228"/>
      <c r="F229" s="363"/>
      <c r="G229" s="368"/>
      <c r="H229" s="350"/>
      <c r="I229" s="350"/>
      <c r="J229" s="236"/>
      <c r="L229" s="226"/>
      <c r="M229" s="226"/>
      <c r="N229" s="226"/>
      <c r="O229" s="233"/>
    </row>
    <row r="230" spans="2:21" s="51" customFormat="1" ht="12.75" customHeight="1" x14ac:dyDescent="0.25">
      <c r="B230" s="162" t="s">
        <v>2</v>
      </c>
      <c r="C230" s="225">
        <v>4347.6338999999998</v>
      </c>
      <c r="D230" s="225">
        <v>3056.1934999999999</v>
      </c>
      <c r="E230" s="225">
        <v>484.66290000000004</v>
      </c>
      <c r="F230" s="330">
        <v>7888.4903000000004</v>
      </c>
      <c r="G230" s="435">
        <v>55.11363688943117</v>
      </c>
      <c r="H230" s="234">
        <v>38.742438461260448</v>
      </c>
      <c r="I230" s="234">
        <v>6.1439246493083726</v>
      </c>
      <c r="J230" s="237">
        <v>99.999999999999986</v>
      </c>
      <c r="K230" s="82"/>
      <c r="L230" s="225"/>
      <c r="M230" s="225"/>
      <c r="N230" s="225"/>
      <c r="O230" s="225"/>
    </row>
    <row r="231" spans="2:21" s="19" customFormat="1" ht="3" customHeight="1" x14ac:dyDescent="0.25">
      <c r="B231" s="15"/>
      <c r="C231" s="48"/>
      <c r="D231" s="15"/>
      <c r="E231" s="50"/>
      <c r="F231" s="360"/>
      <c r="G231" s="369"/>
      <c r="H231" s="50"/>
      <c r="I231" s="50"/>
      <c r="J231" s="50"/>
      <c r="K231" s="25"/>
      <c r="L231" s="25"/>
      <c r="M231" s="25"/>
      <c r="N231" s="25"/>
      <c r="O231" s="25"/>
      <c r="P231" s="25"/>
      <c r="Q231" s="45"/>
      <c r="R231" s="25"/>
      <c r="S231" s="25"/>
      <c r="T231" s="51"/>
    </row>
    <row r="232" spans="2:21" s="51" customFormat="1" ht="4.5" customHeight="1" x14ac:dyDescent="0.25">
      <c r="B232" s="76"/>
      <c r="C232" s="86"/>
      <c r="E232" s="86"/>
      <c r="G232" s="86"/>
      <c r="I232" s="86"/>
      <c r="J232" s="86"/>
      <c r="K232" s="86"/>
      <c r="L232" s="86"/>
      <c r="M232" s="86"/>
      <c r="N232" s="86"/>
      <c r="O232" s="86"/>
      <c r="P232" s="86"/>
      <c r="Q232" s="45"/>
      <c r="R232" s="86"/>
      <c r="S232" s="65"/>
      <c r="T232" s="87"/>
      <c r="U232" s="87"/>
    </row>
    <row r="233" spans="2:21" s="51" customFormat="1" ht="12.75" customHeight="1" x14ac:dyDescent="0.25">
      <c r="B233" s="19" t="s">
        <v>167</v>
      </c>
      <c r="C233" s="86"/>
      <c r="E233" s="86"/>
      <c r="G233" s="86"/>
      <c r="I233" s="86"/>
      <c r="J233" s="86"/>
      <c r="K233" s="86"/>
      <c r="L233" s="86"/>
      <c r="M233" s="86"/>
      <c r="N233" s="86"/>
      <c r="O233" s="86"/>
      <c r="P233" s="86"/>
      <c r="Q233" s="45"/>
      <c r="R233" s="86"/>
      <c r="S233" s="65"/>
      <c r="T233" s="87"/>
      <c r="U233" s="87"/>
    </row>
    <row r="234" spans="2:21" s="19" customFormat="1" ht="12.75" customHeight="1" x14ac:dyDescent="0.2">
      <c r="B234" s="19" t="s">
        <v>274</v>
      </c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2:21" s="19" customFormat="1" ht="12.75" customHeight="1" x14ac:dyDescent="0.2">
      <c r="B235" s="151" t="s">
        <v>71</v>
      </c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2:21" x14ac:dyDescent="0.25">
      <c r="C236" s="250"/>
    </row>
    <row r="237" spans="2:21" x14ac:dyDescent="0.25">
      <c r="C237" s="250"/>
    </row>
  </sheetData>
  <mergeCells count="24">
    <mergeCell ref="I1:J1"/>
    <mergeCell ref="C93:F93"/>
    <mergeCell ref="C124:F124"/>
    <mergeCell ref="G124:J124"/>
    <mergeCell ref="C155:F155"/>
    <mergeCell ref="G155:J155"/>
    <mergeCell ref="G93:J93"/>
    <mergeCell ref="C62:F62"/>
    <mergeCell ref="G62:J62"/>
    <mergeCell ref="C31:F31"/>
    <mergeCell ref="G31:J31"/>
    <mergeCell ref="C7:F7"/>
    <mergeCell ref="G7:J7"/>
    <mergeCell ref="C215:F215"/>
    <mergeCell ref="C185:F185"/>
    <mergeCell ref="G185:J185"/>
    <mergeCell ref="G215:J215"/>
    <mergeCell ref="B20:J20"/>
    <mergeCell ref="B51:J51"/>
    <mergeCell ref="B81:J81"/>
    <mergeCell ref="B112:J112"/>
    <mergeCell ref="B143:J143"/>
    <mergeCell ref="B174:J174"/>
    <mergeCell ref="B204:J204"/>
  </mergeCells>
  <phoneticPr fontId="18" type="noConversion"/>
  <hyperlinks>
    <hyperlink ref="I1" location="titre!A1" display="Retour table des matières" xr:uid="{00000000-0004-0000-1000-000000000000}"/>
    <hyperlink ref="I1:J1" location="Index!A1" display="Retour à l'index" xr:uid="{00000000-0004-0000-1000-000001000000}"/>
  </hyperlinks>
  <pageMargins left="0" right="0" top="0" bottom="0" header="0.51181102362204722" footer="0.51181102362204722"/>
  <pageSetup paperSize="9" scale="83" fitToHeight="2" orientation="landscape" r:id="rId1"/>
  <headerFooter alignWithMargins="0"/>
  <rowBreaks count="2" manualBreakCount="2">
    <brk id="53" max="16383" man="1"/>
    <brk id="17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J194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24.81640625" customWidth="1"/>
    <col min="3" max="9" width="9.54296875" style="83" customWidth="1"/>
    <col min="10" max="10" width="9.54296875" style="52" customWidth="1"/>
    <col min="11" max="18" width="9.54296875" style="83" customWidth="1"/>
    <col min="19" max="19" width="7.54296875" style="83" customWidth="1"/>
    <col min="20" max="20" width="2.54296875" style="83" customWidth="1"/>
    <col min="21" max="24" width="6.54296875" style="83" customWidth="1"/>
    <col min="25" max="28" width="6.54296875" customWidth="1"/>
  </cols>
  <sheetData>
    <row r="1" spans="2:25" x14ac:dyDescent="0.25">
      <c r="B1" s="24" t="s">
        <v>121</v>
      </c>
      <c r="G1" s="83" t="s">
        <v>4</v>
      </c>
      <c r="O1" s="1234" t="s">
        <v>135</v>
      </c>
      <c r="P1" s="1110"/>
      <c r="R1" s="1021"/>
    </row>
    <row r="2" spans="2:25" x14ac:dyDescent="0.25">
      <c r="B2" s="4" t="s">
        <v>311</v>
      </c>
    </row>
    <row r="3" spans="2:25" x14ac:dyDescent="0.25">
      <c r="B3" s="4"/>
    </row>
    <row r="4" spans="2:25" x14ac:dyDescent="0.25">
      <c r="B4" s="4"/>
    </row>
    <row r="5" spans="2:25" s="3" customFormat="1" ht="12.75" customHeight="1" x14ac:dyDescent="0.25">
      <c r="B5" s="4" t="s">
        <v>312</v>
      </c>
      <c r="C5" s="36"/>
      <c r="D5" s="36"/>
      <c r="E5" s="36"/>
      <c r="F5" s="11"/>
      <c r="G5" s="11"/>
      <c r="H5" s="34"/>
      <c r="I5" s="11"/>
      <c r="J5" s="317"/>
      <c r="K5" s="11"/>
      <c r="L5" s="36"/>
      <c r="M5" s="3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8"/>
    </row>
    <row r="6" spans="2:25" s="3" customFormat="1" ht="12.75" customHeight="1" x14ac:dyDescent="0.25">
      <c r="B6" s="5" t="s">
        <v>196</v>
      </c>
      <c r="C6" s="36"/>
      <c r="D6" s="36"/>
      <c r="E6" s="36"/>
      <c r="F6" s="11"/>
      <c r="G6" s="11"/>
      <c r="H6" s="34"/>
      <c r="I6" s="83"/>
      <c r="J6" s="317"/>
      <c r="K6" s="11"/>
      <c r="L6" s="36"/>
      <c r="M6" s="36"/>
      <c r="N6" s="11"/>
      <c r="O6" s="11"/>
      <c r="P6" s="11"/>
      <c r="Q6" s="11"/>
      <c r="R6" s="11"/>
      <c r="S6" s="11"/>
      <c r="T6" s="11"/>
      <c r="U6" s="11"/>
      <c r="V6" s="33"/>
      <c r="W6" s="33"/>
      <c r="X6" s="33"/>
      <c r="Y6" s="33"/>
    </row>
    <row r="7" spans="2:25" s="96" customFormat="1" ht="30" x14ac:dyDescent="0.25">
      <c r="B7" s="1055" t="s">
        <v>176</v>
      </c>
      <c r="C7" s="1062" t="s">
        <v>88</v>
      </c>
      <c r="D7" s="1062" t="s">
        <v>281</v>
      </c>
      <c r="E7" s="1062" t="s">
        <v>152</v>
      </c>
      <c r="F7" s="1062" t="s">
        <v>87</v>
      </c>
      <c r="G7" s="1062" t="s">
        <v>182</v>
      </c>
      <c r="H7" s="1062" t="s">
        <v>150</v>
      </c>
      <c r="I7" s="1062" t="s">
        <v>90</v>
      </c>
      <c r="J7" s="1066" t="s">
        <v>6</v>
      </c>
      <c r="K7" s="1062" t="s">
        <v>88</v>
      </c>
      <c r="L7" s="1062" t="s">
        <v>281</v>
      </c>
      <c r="M7" s="1062" t="s">
        <v>152</v>
      </c>
      <c r="N7" s="1062" t="s">
        <v>87</v>
      </c>
      <c r="O7" s="1062" t="s">
        <v>182</v>
      </c>
      <c r="P7" s="1062" t="s">
        <v>150</v>
      </c>
      <c r="Q7" s="1062" t="s">
        <v>90</v>
      </c>
      <c r="R7" s="1062" t="s">
        <v>151</v>
      </c>
    </row>
    <row r="8" spans="2:25" s="847" customFormat="1" ht="22.5" customHeight="1" x14ac:dyDescent="0.25">
      <c r="B8" s="102" t="s">
        <v>147</v>
      </c>
      <c r="C8" s="1150" t="s">
        <v>11</v>
      </c>
      <c r="D8" s="1151"/>
      <c r="E8" s="1151"/>
      <c r="F8" s="1151"/>
      <c r="G8" s="1151"/>
      <c r="H8" s="1151"/>
      <c r="I8" s="1151"/>
      <c r="J8" s="1152"/>
      <c r="K8" s="1154" t="s">
        <v>3</v>
      </c>
      <c r="L8" s="1155"/>
      <c r="M8" s="1155"/>
      <c r="N8" s="1155"/>
      <c r="O8" s="1155"/>
      <c r="P8" s="1155"/>
      <c r="Q8" s="1155"/>
      <c r="R8" s="1155"/>
    </row>
    <row r="9" spans="2:25" s="968" customFormat="1" ht="12.75" customHeight="1" x14ac:dyDescent="0.2">
      <c r="B9" s="209" t="s">
        <v>66</v>
      </c>
      <c r="C9" s="222">
        <v>2.7372000000000001</v>
      </c>
      <c r="D9" s="222">
        <v>46.728099999999998</v>
      </c>
      <c r="E9" s="222">
        <v>0.89559999999999995</v>
      </c>
      <c r="F9" s="222">
        <v>0.38879999999999998</v>
      </c>
      <c r="G9" s="222">
        <v>4.7573999999999996</v>
      </c>
      <c r="H9" s="222">
        <v>0</v>
      </c>
      <c r="I9" s="222">
        <v>8.6039999999999992</v>
      </c>
      <c r="J9" s="380">
        <v>64.111099999999993</v>
      </c>
      <c r="K9" s="374">
        <v>4.2694634782432379</v>
      </c>
      <c r="L9" s="222">
        <v>72.8861304828649</v>
      </c>
      <c r="M9" s="222">
        <v>1.3969499821403784</v>
      </c>
      <c r="N9" s="222">
        <v>0.60644724548479123</v>
      </c>
      <c r="O9" s="222">
        <v>7.4205558787791821</v>
      </c>
      <c r="P9" s="222">
        <v>0</v>
      </c>
      <c r="Q9" s="222">
        <v>13.420452932487509</v>
      </c>
      <c r="R9" s="222">
        <v>100</v>
      </c>
    </row>
    <row r="10" spans="2:25" s="968" customFormat="1" ht="12.75" customHeight="1" x14ac:dyDescent="0.2">
      <c r="B10" s="160" t="s">
        <v>79</v>
      </c>
      <c r="C10" s="222">
        <v>35.345100000000002</v>
      </c>
      <c r="D10" s="222">
        <v>286.5634</v>
      </c>
      <c r="E10" s="222">
        <v>33.730400000000003</v>
      </c>
      <c r="F10" s="222">
        <v>19.053699999999999</v>
      </c>
      <c r="G10" s="222">
        <v>19.890999999999998</v>
      </c>
      <c r="H10" s="222">
        <v>4.9524999999999997</v>
      </c>
      <c r="I10" s="222">
        <v>35.915700000000001</v>
      </c>
      <c r="J10" s="380">
        <v>435.45180000000005</v>
      </c>
      <c r="K10" s="374">
        <v>8.1168799853393647</v>
      </c>
      <c r="L10" s="222">
        <v>65.808293822645808</v>
      </c>
      <c r="M10" s="222">
        <v>7.7460697142599937</v>
      </c>
      <c r="N10" s="222">
        <v>4.3756163139066127</v>
      </c>
      <c r="O10" s="222">
        <v>4.567899363373856</v>
      </c>
      <c r="P10" s="474">
        <v>1.137324498371576</v>
      </c>
      <c r="Q10" s="222">
        <v>8.2479163021027802</v>
      </c>
      <c r="R10" s="222">
        <v>99.999999999999986</v>
      </c>
    </row>
    <row r="11" spans="2:25" s="968" customFormat="1" ht="12.75" customHeight="1" x14ac:dyDescent="0.2">
      <c r="B11" s="160" t="s">
        <v>80</v>
      </c>
      <c r="C11" s="221">
        <v>6204.6247999999996</v>
      </c>
      <c r="D11" s="221">
        <v>41.162700000000001</v>
      </c>
      <c r="E11" s="221">
        <v>4.2999999999999997E-2</v>
      </c>
      <c r="F11" s="231">
        <v>0.21479999999999999</v>
      </c>
      <c r="G11" s="221">
        <v>0</v>
      </c>
      <c r="H11" s="221">
        <v>0</v>
      </c>
      <c r="I11" s="221">
        <v>0.68369999999999997</v>
      </c>
      <c r="J11" s="380">
        <v>6246.7289999999985</v>
      </c>
      <c r="K11" s="374">
        <v>99.325980044916335</v>
      </c>
      <c r="L11" s="222">
        <v>0.65894806706037701</v>
      </c>
      <c r="M11" s="1003">
        <v>6.8836026022579193E-4</v>
      </c>
      <c r="N11" s="222">
        <v>3.4385996255000026E-3</v>
      </c>
      <c r="O11" s="474">
        <v>0</v>
      </c>
      <c r="P11" s="222">
        <v>0</v>
      </c>
      <c r="Q11" s="222">
        <v>1.0944928137590093E-2</v>
      </c>
      <c r="R11" s="222">
        <v>100.00000000000003</v>
      </c>
    </row>
    <row r="12" spans="2:25" s="968" customFormat="1" ht="12.75" customHeight="1" x14ac:dyDescent="0.2">
      <c r="B12" s="160" t="s">
        <v>64</v>
      </c>
      <c r="C12" s="221">
        <v>1.72</v>
      </c>
      <c r="D12" s="221">
        <v>208.7139</v>
      </c>
      <c r="E12" s="221">
        <v>2.8094999999999999</v>
      </c>
      <c r="F12" s="222">
        <v>11.5802</v>
      </c>
      <c r="G12" s="483">
        <v>2.9474999999999998</v>
      </c>
      <c r="H12" s="221">
        <v>39.293799999999997</v>
      </c>
      <c r="I12" s="221">
        <v>31.9236</v>
      </c>
      <c r="J12" s="380">
        <v>298.98849999999999</v>
      </c>
      <c r="K12" s="374">
        <v>0.57527296200355538</v>
      </c>
      <c r="L12" s="222">
        <v>69.80666480483363</v>
      </c>
      <c r="M12" s="222">
        <v>0.93966824810987715</v>
      </c>
      <c r="N12" s="222">
        <v>3.8731255549962627</v>
      </c>
      <c r="O12" s="474">
        <v>0.98582386947992984</v>
      </c>
      <c r="P12" s="222">
        <v>13.142244601380989</v>
      </c>
      <c r="Q12" s="222">
        <v>10.677199959195756</v>
      </c>
      <c r="R12" s="222">
        <v>100.00000000000001</v>
      </c>
    </row>
    <row r="13" spans="2:25" s="968" customFormat="1" ht="12.75" customHeight="1" x14ac:dyDescent="0.2">
      <c r="B13" s="160" t="s">
        <v>10</v>
      </c>
      <c r="C13" s="221">
        <v>81.531700000000001</v>
      </c>
      <c r="D13" s="221">
        <v>1046.6300000000001</v>
      </c>
      <c r="E13" s="221">
        <v>26.859300000000001</v>
      </c>
      <c r="F13" s="222">
        <v>222.29310000000001</v>
      </c>
      <c r="G13" s="221">
        <v>22.488700000000001</v>
      </c>
      <c r="H13" s="221">
        <v>10.2395</v>
      </c>
      <c r="I13" s="221">
        <v>103.0508</v>
      </c>
      <c r="J13" s="380">
        <v>1513.0931000000003</v>
      </c>
      <c r="K13" s="374">
        <v>5.3884126495587079</v>
      </c>
      <c r="L13" s="222">
        <v>69.171553290408895</v>
      </c>
      <c r="M13" s="222">
        <v>1.7751254037177222</v>
      </c>
      <c r="N13" s="222">
        <v>14.691303529174773</v>
      </c>
      <c r="O13" s="474">
        <v>1.4862733826490915</v>
      </c>
      <c r="P13" s="222">
        <v>0.67672636931593944</v>
      </c>
      <c r="Q13" s="222">
        <v>6.8106053751748643</v>
      </c>
      <c r="R13" s="222">
        <v>99.999999999999986</v>
      </c>
    </row>
    <row r="14" spans="2:25" s="968" customFormat="1" ht="12.75" customHeight="1" x14ac:dyDescent="0.2">
      <c r="B14" s="160" t="s">
        <v>65</v>
      </c>
      <c r="C14" s="221">
        <v>107.37309999999999</v>
      </c>
      <c r="D14" s="221">
        <v>551.8288</v>
      </c>
      <c r="E14" s="221">
        <v>27.1004</v>
      </c>
      <c r="F14" s="222">
        <v>21.319900000000001</v>
      </c>
      <c r="G14" s="221">
        <v>4.9885000000000002</v>
      </c>
      <c r="H14" s="221">
        <v>21.067399999999999</v>
      </c>
      <c r="I14" s="221">
        <v>108.2602</v>
      </c>
      <c r="J14" s="380">
        <v>841.93830000000003</v>
      </c>
      <c r="K14" s="374">
        <v>12.753084163055652</v>
      </c>
      <c r="L14" s="222">
        <v>65.542665062273556</v>
      </c>
      <c r="M14" s="222">
        <v>3.218810689571908</v>
      </c>
      <c r="N14" s="222">
        <v>2.5322401890969921</v>
      </c>
      <c r="O14" s="222">
        <v>0.59250184960109309</v>
      </c>
      <c r="P14" s="222">
        <v>2.5022498679535063</v>
      </c>
      <c r="Q14" s="222">
        <v>12.858448178447281</v>
      </c>
      <c r="R14" s="222">
        <v>99.999999999999986</v>
      </c>
    </row>
    <row r="15" spans="2:25" s="968" customFormat="1" ht="14.25" customHeight="1" x14ac:dyDescent="0.2">
      <c r="B15" s="160" t="s">
        <v>83</v>
      </c>
      <c r="C15" s="221">
        <v>202.16659999999999</v>
      </c>
      <c r="D15" s="221">
        <v>978.88300000000004</v>
      </c>
      <c r="E15" s="221">
        <v>4.3334999999999999</v>
      </c>
      <c r="F15" s="231">
        <v>39.846499999999999</v>
      </c>
      <c r="G15" s="221">
        <v>0.11890000000000001</v>
      </c>
      <c r="H15" s="221">
        <v>13.816599999999999</v>
      </c>
      <c r="I15" s="221">
        <v>75.424499999999995</v>
      </c>
      <c r="J15" s="380">
        <v>1314.5896000000002</v>
      </c>
      <c r="K15" s="374">
        <v>15.378685484808337</v>
      </c>
      <c r="L15" s="222">
        <v>74.463011117690257</v>
      </c>
      <c r="M15" s="222">
        <v>0.3296466060586512</v>
      </c>
      <c r="N15" s="222">
        <v>3.0310980704548394</v>
      </c>
      <c r="O15" s="484">
        <v>9.0446478505535107E-3</v>
      </c>
      <c r="P15" s="222">
        <v>1.0510200293688612</v>
      </c>
      <c r="Q15" s="222">
        <v>5.7374940437684874</v>
      </c>
      <c r="R15" s="222">
        <v>99.999999999999986</v>
      </c>
    </row>
    <row r="16" spans="2:25" s="968" customFormat="1" ht="12.75" customHeight="1" x14ac:dyDescent="0.2">
      <c r="B16" s="160" t="s">
        <v>84</v>
      </c>
      <c r="C16" s="221">
        <v>67.055999999999997</v>
      </c>
      <c r="D16" s="221">
        <v>377.86919999999998</v>
      </c>
      <c r="E16" s="221">
        <v>16.6754</v>
      </c>
      <c r="F16" s="231">
        <v>17.1249</v>
      </c>
      <c r="G16" s="221">
        <v>3.7907000000000002</v>
      </c>
      <c r="H16" s="221">
        <v>8.5944000000000003</v>
      </c>
      <c r="I16" s="221">
        <v>565.35950000000003</v>
      </c>
      <c r="J16" s="380">
        <v>1056.4701</v>
      </c>
      <c r="K16" s="374">
        <v>6.3471744254759308</v>
      </c>
      <c r="L16" s="222">
        <v>35.767145705306753</v>
      </c>
      <c r="M16" s="222">
        <v>1.5784071882394022</v>
      </c>
      <c r="N16" s="222">
        <v>1.620954535296361</v>
      </c>
      <c r="O16" s="222">
        <v>0.35880807227767259</v>
      </c>
      <c r="P16" s="474">
        <v>0.8135014895357664</v>
      </c>
      <c r="Q16" s="222">
        <v>53.514008583868112</v>
      </c>
      <c r="R16" s="222">
        <v>100</v>
      </c>
    </row>
    <row r="17" spans="2:25" s="968" customFormat="1" ht="12.75" customHeight="1" x14ac:dyDescent="0.2">
      <c r="B17" s="160" t="s">
        <v>81</v>
      </c>
      <c r="C17" s="221">
        <v>1450.3931</v>
      </c>
      <c r="D17" s="221">
        <v>291.00659999999999</v>
      </c>
      <c r="E17" s="221">
        <v>84.620500000000007</v>
      </c>
      <c r="F17" s="222">
        <v>102.1972</v>
      </c>
      <c r="G17" s="221">
        <v>86.758099999999999</v>
      </c>
      <c r="H17" s="221">
        <v>0</v>
      </c>
      <c r="I17" s="221">
        <v>151.91579999999999</v>
      </c>
      <c r="J17" s="380">
        <v>2166.8913000000002</v>
      </c>
      <c r="K17" s="374">
        <v>66.934280459753552</v>
      </c>
      <c r="L17" s="222">
        <v>13.429681498098219</v>
      </c>
      <c r="M17" s="222">
        <v>3.9051566638344988</v>
      </c>
      <c r="N17" s="222">
        <v>4.7163048741761981</v>
      </c>
      <c r="O17" s="222">
        <v>4.0038048978275924</v>
      </c>
      <c r="P17" s="525">
        <v>0</v>
      </c>
      <c r="Q17" s="222">
        <v>7.0107716063099224</v>
      </c>
      <c r="R17" s="222">
        <v>99.999999999999986</v>
      </c>
    </row>
    <row r="18" spans="2:25" s="968" customFormat="1" ht="12.75" customHeight="1" x14ac:dyDescent="0.2">
      <c r="B18" s="209" t="s">
        <v>90</v>
      </c>
      <c r="C18" s="221">
        <v>760.64660000000003</v>
      </c>
      <c r="D18" s="221">
        <v>1194.2131999999999</v>
      </c>
      <c r="E18" s="221">
        <v>182.50110000000001</v>
      </c>
      <c r="F18" s="222">
        <v>62.694099999999999</v>
      </c>
      <c r="G18" s="221">
        <v>9.2866999999999997</v>
      </c>
      <c r="H18" s="221">
        <v>4.7610999999999999</v>
      </c>
      <c r="I18" s="221">
        <v>627.48990000000003</v>
      </c>
      <c r="J18" s="380">
        <v>2841.5927000000006</v>
      </c>
      <c r="K18" s="374">
        <v>26.768319048679984</v>
      </c>
      <c r="L18" s="222">
        <v>42.026191860642086</v>
      </c>
      <c r="M18" s="222">
        <v>6.4224932728747497</v>
      </c>
      <c r="N18" s="222">
        <v>2.2063014168075523</v>
      </c>
      <c r="O18" s="222">
        <v>0.32681319880924514</v>
      </c>
      <c r="P18" s="222">
        <v>0.16755040227967924</v>
      </c>
      <c r="Q18" s="222">
        <v>22.082330799906682</v>
      </c>
      <c r="R18" s="222">
        <v>99.999999999999972</v>
      </c>
    </row>
    <row r="19" spans="2:25" s="51" customFormat="1" ht="15" customHeight="1" x14ac:dyDescent="0.25">
      <c r="B19" s="1039" t="s">
        <v>2</v>
      </c>
      <c r="C19" s="1067">
        <v>8913.5941999999995</v>
      </c>
      <c r="D19" s="1067">
        <v>5023.5989</v>
      </c>
      <c r="E19" s="1067">
        <v>379.56870000000004</v>
      </c>
      <c r="F19" s="1067">
        <v>496.71320000000003</v>
      </c>
      <c r="G19" s="1067">
        <v>155.0275</v>
      </c>
      <c r="H19" s="1067">
        <v>102.7253</v>
      </c>
      <c r="I19" s="1067">
        <v>1708.6277</v>
      </c>
      <c r="J19" s="1067">
        <v>16779.855500000001</v>
      </c>
      <c r="K19" s="1068">
        <v>53.120804288213321</v>
      </c>
      <c r="L19" s="1067">
        <v>29.938272710393719</v>
      </c>
      <c r="M19" s="1067">
        <v>2.262049872837105</v>
      </c>
      <c r="N19" s="1067">
        <v>2.9601756701659316</v>
      </c>
      <c r="O19" s="1067">
        <v>0.9238905543614484</v>
      </c>
      <c r="P19" s="1067">
        <v>0.61219418725030139</v>
      </c>
      <c r="Q19" s="1067">
        <v>10.182612716778161</v>
      </c>
      <c r="R19" s="1067">
        <v>100</v>
      </c>
    </row>
    <row r="20" spans="2:25" s="3" customFormat="1" ht="12.75" customHeight="1" x14ac:dyDescent="0.25">
      <c r="B20" s="19" t="s">
        <v>167</v>
      </c>
      <c r="C20" s="36"/>
      <c r="D20" s="36"/>
      <c r="E20" s="36"/>
      <c r="F20" s="11"/>
      <c r="G20" s="11"/>
      <c r="H20" s="34"/>
      <c r="I20" s="83"/>
      <c r="J20" s="317"/>
      <c r="K20" s="11"/>
      <c r="L20" s="36"/>
      <c r="M20" s="36"/>
      <c r="N20" s="11"/>
      <c r="O20" s="11"/>
      <c r="P20" s="11"/>
      <c r="Q20" s="11"/>
      <c r="R20" s="11"/>
      <c r="S20" s="11"/>
      <c r="T20" s="11"/>
      <c r="U20" s="11"/>
      <c r="V20" s="33"/>
      <c r="W20" s="33"/>
      <c r="X20" s="33"/>
      <c r="Y20" s="33"/>
    </row>
    <row r="21" spans="2:25" ht="12.75" customHeight="1" x14ac:dyDescent="0.25">
      <c r="B21" s="5" t="s">
        <v>274</v>
      </c>
      <c r="C21" s="171"/>
      <c r="D21" s="171"/>
      <c r="E21" s="171"/>
      <c r="F21" s="171"/>
      <c r="G21" s="171"/>
      <c r="H21" s="171"/>
      <c r="I21" s="171"/>
      <c r="J21" s="320"/>
      <c r="K21" s="171"/>
      <c r="L21" s="171"/>
      <c r="M21" s="171"/>
      <c r="N21" s="171"/>
      <c r="O21" s="171"/>
      <c r="P21" s="171"/>
      <c r="Q21" s="393"/>
      <c r="R21" s="171"/>
      <c r="S21" s="171"/>
      <c r="T21" s="171"/>
      <c r="U21" s="171"/>
      <c r="V21" s="171"/>
    </row>
    <row r="22" spans="2:25" x14ac:dyDescent="0.25">
      <c r="B22" s="151" t="s">
        <v>71</v>
      </c>
      <c r="J22" s="807"/>
    </row>
    <row r="23" spans="2:25" s="3" customFormat="1" ht="12.75" customHeight="1" x14ac:dyDescent="0.25">
      <c r="B23" s="5"/>
      <c r="C23" s="36"/>
      <c r="D23" s="36"/>
      <c r="E23" s="36"/>
      <c r="F23" s="11"/>
      <c r="G23" s="11"/>
      <c r="H23" s="34"/>
      <c r="I23" s="83"/>
      <c r="J23" s="317"/>
      <c r="K23" s="11"/>
      <c r="L23" s="36"/>
      <c r="M23" s="36"/>
      <c r="N23" s="11"/>
      <c r="O23" s="11"/>
      <c r="P23" s="11"/>
      <c r="Q23" s="11"/>
      <c r="R23" s="11"/>
      <c r="S23" s="11"/>
      <c r="T23" s="11"/>
      <c r="U23" s="11"/>
      <c r="V23" s="33"/>
      <c r="W23" s="33"/>
      <c r="X23" s="33"/>
      <c r="Y23" s="33"/>
    </row>
    <row r="24" spans="2:25" s="3" customFormat="1" ht="12.75" customHeight="1" x14ac:dyDescent="0.25">
      <c r="B24" s="4" t="s">
        <v>426</v>
      </c>
      <c r="C24" s="36"/>
      <c r="D24" s="36"/>
      <c r="E24" s="36"/>
      <c r="F24" s="11"/>
      <c r="G24" s="11"/>
      <c r="H24" s="34"/>
      <c r="I24" s="11"/>
      <c r="J24" s="317"/>
      <c r="K24" s="11"/>
      <c r="L24" s="36"/>
      <c r="M24" s="36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8"/>
    </row>
    <row r="25" spans="2:25" s="3" customFormat="1" ht="12.75" customHeight="1" x14ac:dyDescent="0.25">
      <c r="B25" s="5" t="s">
        <v>196</v>
      </c>
      <c r="C25" s="36"/>
      <c r="D25" s="36"/>
      <c r="E25" s="36"/>
      <c r="F25" s="11"/>
      <c r="G25" s="11"/>
      <c r="H25" s="34"/>
      <c r="I25" s="83"/>
      <c r="J25" s="317"/>
      <c r="K25" s="11"/>
      <c r="L25" s="36"/>
      <c r="M25" s="36"/>
      <c r="N25" s="11"/>
      <c r="O25" s="11"/>
      <c r="P25" s="11"/>
      <c r="Q25" s="11"/>
      <c r="R25" s="11"/>
      <c r="S25" s="11"/>
      <c r="T25" s="11"/>
      <c r="U25" s="11"/>
      <c r="V25" s="33"/>
      <c r="W25" s="33"/>
      <c r="X25" s="33"/>
      <c r="Y25" s="33"/>
    </row>
    <row r="26" spans="2:25" s="5" customFormat="1" ht="5.25" customHeight="1" x14ac:dyDescent="0.25">
      <c r="B26" s="37"/>
      <c r="C26" s="37"/>
      <c r="D26" s="15"/>
      <c r="E26" s="15"/>
      <c r="F26" s="15"/>
      <c r="G26" s="15"/>
      <c r="H26" s="15"/>
      <c r="I26" s="15"/>
      <c r="J26" s="29"/>
      <c r="K26" s="15"/>
      <c r="L26" s="37"/>
      <c r="M26" s="15"/>
      <c r="N26" s="15"/>
      <c r="O26" s="15"/>
      <c r="P26" s="15"/>
      <c r="Q26" s="15"/>
      <c r="R26" s="15"/>
    </row>
    <row r="27" spans="2:25" s="11" customFormat="1" ht="3" customHeight="1" x14ac:dyDescent="0.2">
      <c r="B27" s="69"/>
      <c r="C27" s="75"/>
      <c r="D27" s="10"/>
      <c r="E27" s="10"/>
      <c r="F27" s="10"/>
      <c r="G27" s="10"/>
      <c r="H27" s="10"/>
      <c r="I27" s="10"/>
      <c r="J27" s="318"/>
      <c r="K27" s="10"/>
      <c r="L27" s="69"/>
      <c r="M27" s="10"/>
      <c r="N27" s="10"/>
      <c r="O27" s="10"/>
      <c r="P27" s="10"/>
      <c r="Q27" s="10"/>
      <c r="R27" s="10"/>
    </row>
    <row r="28" spans="2:25" s="96" customFormat="1" ht="30" x14ac:dyDescent="0.25">
      <c r="B28" s="80" t="s">
        <v>176</v>
      </c>
      <c r="C28" s="42" t="s">
        <v>88</v>
      </c>
      <c r="D28" s="42" t="s">
        <v>281</v>
      </c>
      <c r="E28" s="42" t="s">
        <v>152</v>
      </c>
      <c r="F28" s="42" t="s">
        <v>87</v>
      </c>
      <c r="G28" s="42" t="s">
        <v>182</v>
      </c>
      <c r="H28" s="42" t="s">
        <v>150</v>
      </c>
      <c r="I28" s="798" t="s">
        <v>90</v>
      </c>
      <c r="J28" s="390" t="s">
        <v>6</v>
      </c>
      <c r="K28" s="42" t="s">
        <v>88</v>
      </c>
      <c r="L28" s="42" t="s">
        <v>281</v>
      </c>
      <c r="M28" s="42" t="s">
        <v>152</v>
      </c>
      <c r="N28" s="42" t="s">
        <v>87</v>
      </c>
      <c r="O28" s="42" t="s">
        <v>182</v>
      </c>
      <c r="P28" s="42" t="s">
        <v>150</v>
      </c>
      <c r="Q28" s="798" t="s">
        <v>90</v>
      </c>
      <c r="R28" s="798" t="s">
        <v>151</v>
      </c>
    </row>
    <row r="29" spans="2:25" s="19" customFormat="1" ht="1.5" customHeight="1" x14ac:dyDescent="0.2">
      <c r="B29" s="208"/>
      <c r="C29" s="208"/>
      <c r="D29" s="63"/>
      <c r="E29" s="63"/>
      <c r="F29" s="63"/>
      <c r="G29" s="136"/>
      <c r="H29" s="136"/>
      <c r="I29" s="136"/>
      <c r="J29" s="383"/>
      <c r="K29" s="438"/>
      <c r="L29" s="208"/>
      <c r="M29" s="63"/>
      <c r="N29" s="63"/>
      <c r="O29" s="63"/>
      <c r="P29" s="136"/>
      <c r="Q29" s="136"/>
      <c r="R29" s="9"/>
    </row>
    <row r="30" spans="2:25" s="798" customFormat="1" ht="22.5" customHeight="1" x14ac:dyDescent="0.25">
      <c r="B30" s="102" t="s">
        <v>147</v>
      </c>
      <c r="C30" s="1150" t="s">
        <v>11</v>
      </c>
      <c r="D30" s="1151"/>
      <c r="E30" s="1151"/>
      <c r="F30" s="1151"/>
      <c r="G30" s="1151"/>
      <c r="H30" s="1151"/>
      <c r="I30" s="1151"/>
      <c r="J30" s="1152"/>
      <c r="K30" s="1154" t="s">
        <v>3</v>
      </c>
      <c r="L30" s="1155"/>
      <c r="M30" s="1155"/>
      <c r="N30" s="1155"/>
      <c r="O30" s="1155"/>
      <c r="P30" s="1155"/>
      <c r="Q30" s="1155"/>
      <c r="R30" s="1155"/>
    </row>
    <row r="31" spans="2:25" s="19" customFormat="1" ht="3" customHeight="1" x14ac:dyDescent="0.2">
      <c r="B31" s="71"/>
      <c r="C31" s="23"/>
      <c r="D31" s="44"/>
      <c r="E31" s="44"/>
      <c r="F31" s="44"/>
      <c r="G31" s="44"/>
      <c r="H31" s="44"/>
      <c r="I31" s="44"/>
      <c r="J31" s="333"/>
      <c r="K31" s="340"/>
      <c r="L31" s="23"/>
      <c r="M31" s="44"/>
      <c r="N31" s="44"/>
      <c r="O31" s="44"/>
      <c r="P31" s="44"/>
    </row>
    <row r="32" spans="2:25" s="796" customFormat="1" ht="12.75" customHeight="1" x14ac:dyDescent="0.2">
      <c r="B32" s="209" t="s">
        <v>66</v>
      </c>
      <c r="C32" s="222">
        <v>3.9392</v>
      </c>
      <c r="D32" s="222">
        <v>61.525300000000001</v>
      </c>
      <c r="E32" s="222">
        <v>1.5449999999999999</v>
      </c>
      <c r="F32" s="222">
        <v>1.8987000000000001</v>
      </c>
      <c r="G32" s="222">
        <v>3.306</v>
      </c>
      <c r="H32" s="222">
        <v>0</v>
      </c>
      <c r="I32" s="222">
        <v>6.7778</v>
      </c>
      <c r="J32" s="380">
        <v>78.992000000000004</v>
      </c>
      <c r="K32" s="374">
        <v>4.9868341097832687</v>
      </c>
      <c r="L32" s="222">
        <v>77.888013976098833</v>
      </c>
      <c r="M32" s="222">
        <v>1.9558942677739517</v>
      </c>
      <c r="N32" s="222">
        <v>2.4036611302410371</v>
      </c>
      <c r="O32" s="222">
        <v>4.1852339477415432</v>
      </c>
      <c r="P32" s="222">
        <v>0</v>
      </c>
      <c r="Q32" s="222">
        <v>8.5803625683613518</v>
      </c>
      <c r="R32" s="222">
        <v>99.999999999999986</v>
      </c>
    </row>
    <row r="33" spans="2:24" s="796" customFormat="1" ht="12.75" customHeight="1" x14ac:dyDescent="0.2">
      <c r="B33" s="160" t="s">
        <v>79</v>
      </c>
      <c r="C33" s="222">
        <v>97.308899999999994</v>
      </c>
      <c r="D33" s="222">
        <v>298.34469999999999</v>
      </c>
      <c r="E33" s="222">
        <v>39.645000000000003</v>
      </c>
      <c r="F33" s="222">
        <v>22.188199999999998</v>
      </c>
      <c r="G33" s="222">
        <v>8.0523000000000007</v>
      </c>
      <c r="H33" s="222">
        <v>6.5800999999999998</v>
      </c>
      <c r="I33" s="222">
        <v>37.581400000000002</v>
      </c>
      <c r="J33" s="380">
        <v>509.70060000000001</v>
      </c>
      <c r="K33" s="374">
        <v>19.091384236157459</v>
      </c>
      <c r="L33" s="222">
        <v>58.533323288220572</v>
      </c>
      <c r="M33" s="222">
        <v>7.7780956114236481</v>
      </c>
      <c r="N33" s="222">
        <v>4.3531830254859418</v>
      </c>
      <c r="O33" s="222">
        <v>1.5798097942203717</v>
      </c>
      <c r="P33" s="474">
        <v>1.2909735636960207</v>
      </c>
      <c r="Q33" s="222">
        <v>7.3732304807959812</v>
      </c>
      <c r="R33" s="222">
        <v>100.00000000000001</v>
      </c>
    </row>
    <row r="34" spans="2:24" s="796" customFormat="1" ht="12.75" customHeight="1" x14ac:dyDescent="0.2">
      <c r="B34" s="160" t="s">
        <v>80</v>
      </c>
      <c r="C34" s="221">
        <v>4846.8116</v>
      </c>
      <c r="D34" s="221">
        <v>316.2038</v>
      </c>
      <c r="E34" s="221">
        <v>0.33379999999999999</v>
      </c>
      <c r="F34" s="231">
        <v>0</v>
      </c>
      <c r="G34" s="221">
        <v>0</v>
      </c>
      <c r="H34" s="221">
        <v>0</v>
      </c>
      <c r="I34" s="221">
        <v>0.439</v>
      </c>
      <c r="J34" s="380">
        <v>5163.7882000000009</v>
      </c>
      <c r="K34" s="374">
        <v>93.861549162686401</v>
      </c>
      <c r="L34" s="222">
        <v>6.1234850801975176</v>
      </c>
      <c r="M34" s="484">
        <v>6.4642465390040574E-3</v>
      </c>
      <c r="N34" s="222">
        <v>0</v>
      </c>
      <c r="O34" s="474">
        <v>0</v>
      </c>
      <c r="P34" s="222">
        <v>0</v>
      </c>
      <c r="Q34" s="222">
        <v>8.5015105770604588E-3</v>
      </c>
      <c r="R34" s="222">
        <v>99.999999999999986</v>
      </c>
    </row>
    <row r="35" spans="2:24" s="796" customFormat="1" ht="12.75" customHeight="1" x14ac:dyDescent="0.2">
      <c r="B35" s="160" t="s">
        <v>64</v>
      </c>
      <c r="C35" s="221">
        <v>1.7609999999999999</v>
      </c>
      <c r="D35" s="221">
        <v>286.6035</v>
      </c>
      <c r="E35" s="221">
        <v>5.2484999999999999</v>
      </c>
      <c r="F35" s="222">
        <v>22.0398</v>
      </c>
      <c r="G35" s="483">
        <v>1.6549</v>
      </c>
      <c r="H35" s="221">
        <v>43.916200000000003</v>
      </c>
      <c r="I35" s="221">
        <v>14.978400000000001</v>
      </c>
      <c r="J35" s="380">
        <v>376.20230000000004</v>
      </c>
      <c r="K35" s="374">
        <v>0.46809921151465578</v>
      </c>
      <c r="L35" s="222">
        <v>76.183346034832837</v>
      </c>
      <c r="M35" s="222">
        <v>1.3951270367033906</v>
      </c>
      <c r="N35" s="222">
        <v>5.8584968778766102</v>
      </c>
      <c r="O35" s="474">
        <v>0.43989630047450534</v>
      </c>
      <c r="P35" s="222">
        <v>11.673559677864809</v>
      </c>
      <c r="Q35" s="222">
        <v>3.9814748607331745</v>
      </c>
      <c r="R35" s="222">
        <v>99.999999999999957</v>
      </c>
    </row>
    <row r="36" spans="2:24" s="796" customFormat="1" ht="12.75" customHeight="1" x14ac:dyDescent="0.2">
      <c r="B36" s="160" t="s">
        <v>10</v>
      </c>
      <c r="C36" s="221">
        <v>63.260399999999997</v>
      </c>
      <c r="D36" s="221">
        <v>1283.9174</v>
      </c>
      <c r="E36" s="221">
        <v>39.9024</v>
      </c>
      <c r="F36" s="222">
        <v>166.12370000000001</v>
      </c>
      <c r="G36" s="221">
        <v>12.326000000000001</v>
      </c>
      <c r="H36" s="221">
        <v>16.702300000000001</v>
      </c>
      <c r="I36" s="221">
        <v>137.77000000000001</v>
      </c>
      <c r="J36" s="380">
        <v>1720.0021999999999</v>
      </c>
      <c r="K36" s="374">
        <v>3.6779255282347898</v>
      </c>
      <c r="L36" s="222">
        <v>74.646264987335485</v>
      </c>
      <c r="M36" s="222">
        <v>2.3199040094251044</v>
      </c>
      <c r="N36" s="222">
        <v>9.6583422974691562</v>
      </c>
      <c r="O36" s="474">
        <v>0.71662699036082644</v>
      </c>
      <c r="P36" s="222">
        <v>0.97106271143141565</v>
      </c>
      <c r="Q36" s="222">
        <v>8.0098734757432304</v>
      </c>
      <c r="R36" s="222">
        <v>100.00000000000001</v>
      </c>
    </row>
    <row r="37" spans="2:24" s="796" customFormat="1" ht="12.75" customHeight="1" x14ac:dyDescent="0.2">
      <c r="B37" s="160" t="s">
        <v>65</v>
      </c>
      <c r="C37" s="221">
        <v>56.363700000000001</v>
      </c>
      <c r="D37" s="221">
        <v>643.10839999999996</v>
      </c>
      <c r="E37" s="221">
        <v>16.317599999999999</v>
      </c>
      <c r="F37" s="222">
        <v>25.6614</v>
      </c>
      <c r="G37" s="221">
        <v>3.0287999999999999</v>
      </c>
      <c r="H37" s="221">
        <v>12.8185</v>
      </c>
      <c r="I37" s="221">
        <v>156.2612</v>
      </c>
      <c r="J37" s="380">
        <v>913.55959999999993</v>
      </c>
      <c r="K37" s="374">
        <v>6.1696795698934155</v>
      </c>
      <c r="L37" s="222">
        <v>70.395888784924381</v>
      </c>
      <c r="M37" s="222">
        <v>1.7861560428022429</v>
      </c>
      <c r="N37" s="222">
        <v>2.8089464551628596</v>
      </c>
      <c r="O37" s="222">
        <v>0.33153830357647168</v>
      </c>
      <c r="P37" s="222">
        <v>1.4031377919951802</v>
      </c>
      <c r="Q37" s="222">
        <v>17.104653051645457</v>
      </c>
      <c r="R37" s="222">
        <v>100</v>
      </c>
    </row>
    <row r="38" spans="2:24" s="796" customFormat="1" ht="14.25" customHeight="1" x14ac:dyDescent="0.2">
      <c r="B38" s="160" t="s">
        <v>204</v>
      </c>
      <c r="C38" s="221">
        <v>751.64549999999997</v>
      </c>
      <c r="D38" s="221">
        <v>251.2432</v>
      </c>
      <c r="E38" s="221">
        <v>6.1871999999999998</v>
      </c>
      <c r="F38" s="231">
        <v>42.165799999999997</v>
      </c>
      <c r="G38" s="221">
        <v>4.6452999999999998</v>
      </c>
      <c r="H38" s="221">
        <v>11.265599999999999</v>
      </c>
      <c r="I38" s="221">
        <v>41.718600000000002</v>
      </c>
      <c r="J38" s="380">
        <v>1108.8711999999998</v>
      </c>
      <c r="K38" s="374">
        <v>67.784743620359166</v>
      </c>
      <c r="L38" s="222">
        <v>22.65756383608845</v>
      </c>
      <c r="M38" s="222">
        <v>0.5579728285846004</v>
      </c>
      <c r="N38" s="222">
        <v>3.8025877126216288</v>
      </c>
      <c r="O38" s="474">
        <v>0.41892151225498514</v>
      </c>
      <c r="P38" s="222">
        <v>1.0159520781133102</v>
      </c>
      <c r="Q38" s="222">
        <v>3.7622584119778755</v>
      </c>
      <c r="R38" s="222">
        <v>100.00000000000003</v>
      </c>
    </row>
    <row r="39" spans="2:24" s="796" customFormat="1" ht="12.75" customHeight="1" x14ac:dyDescent="0.2">
      <c r="B39" s="160" t="s">
        <v>291</v>
      </c>
      <c r="C39" s="221">
        <v>74.991200000000006</v>
      </c>
      <c r="D39" s="221">
        <v>256.32159999999999</v>
      </c>
      <c r="E39" s="221">
        <v>9.9541000000000004</v>
      </c>
      <c r="F39" s="231">
        <v>6.0754999999999999</v>
      </c>
      <c r="G39" s="221">
        <v>5.4470999999999998</v>
      </c>
      <c r="H39" s="221">
        <v>2.4235000000000002</v>
      </c>
      <c r="I39" s="221">
        <v>326.16649999999998</v>
      </c>
      <c r="J39" s="380">
        <v>681.37949999999989</v>
      </c>
      <c r="K39" s="374">
        <v>11.005790458914602</v>
      </c>
      <c r="L39" s="222">
        <v>37.618038112388184</v>
      </c>
      <c r="M39" s="222">
        <v>1.4608745933800478</v>
      </c>
      <c r="N39" s="222">
        <v>0.89164701902537435</v>
      </c>
      <c r="O39" s="222">
        <v>0.79942234833892145</v>
      </c>
      <c r="P39" s="474">
        <v>0.3556755082886997</v>
      </c>
      <c r="Q39" s="222">
        <v>47.868551959664188</v>
      </c>
      <c r="R39" s="222">
        <v>100.00000000000003</v>
      </c>
    </row>
    <row r="40" spans="2:24" s="796" customFormat="1" ht="12.75" customHeight="1" x14ac:dyDescent="0.2">
      <c r="B40" s="160" t="s">
        <v>81</v>
      </c>
      <c r="C40" s="221">
        <v>1291.3702000000001</v>
      </c>
      <c r="D40" s="221">
        <v>274.44150000000002</v>
      </c>
      <c r="E40" s="221">
        <v>121.5912</v>
      </c>
      <c r="F40" s="222">
        <v>163.20079999999999</v>
      </c>
      <c r="G40" s="221">
        <v>27.6113</v>
      </c>
      <c r="H40" s="221">
        <v>4.4474999999999998</v>
      </c>
      <c r="I40" s="221">
        <v>131.2587</v>
      </c>
      <c r="J40" s="380">
        <v>2013.9212000000005</v>
      </c>
      <c r="K40" s="374">
        <v>64.122181145915732</v>
      </c>
      <c r="L40" s="222">
        <v>13.627221362980833</v>
      </c>
      <c r="M40" s="222">
        <v>6.037535132953562</v>
      </c>
      <c r="N40" s="222">
        <v>8.1036338462497906</v>
      </c>
      <c r="O40" s="222">
        <v>1.3710218652050534</v>
      </c>
      <c r="P40" s="484">
        <v>0.22083783615764108</v>
      </c>
      <c r="Q40" s="222">
        <v>6.5175688105373721</v>
      </c>
      <c r="R40" s="222">
        <v>99.999999999999986</v>
      </c>
    </row>
    <row r="41" spans="2:24" s="796" customFormat="1" ht="12.75" customHeight="1" x14ac:dyDescent="0.2">
      <c r="B41" s="209" t="s">
        <v>90</v>
      </c>
      <c r="C41" s="221">
        <v>918.83889999999997</v>
      </c>
      <c r="D41" s="221">
        <v>960.04369999999994</v>
      </c>
      <c r="E41" s="221">
        <v>129.73769999999999</v>
      </c>
      <c r="F41" s="222">
        <v>63.369900000000001</v>
      </c>
      <c r="G41" s="221">
        <v>237.24459999999999</v>
      </c>
      <c r="H41" s="221">
        <v>5.1634000000000002</v>
      </c>
      <c r="I41" s="221">
        <v>610.00199999999995</v>
      </c>
      <c r="J41" s="380">
        <v>2924.4001999999996</v>
      </c>
      <c r="K41" s="374">
        <v>31.419738652732963</v>
      </c>
      <c r="L41" s="222">
        <v>32.828738693151507</v>
      </c>
      <c r="M41" s="222">
        <v>4.4363866477645573</v>
      </c>
      <c r="N41" s="222">
        <v>2.1669366593532584</v>
      </c>
      <c r="O41" s="222">
        <v>8.1125900620578548</v>
      </c>
      <c r="P41" s="222">
        <v>0.17656270164391322</v>
      </c>
      <c r="Q41" s="222">
        <v>20.859046583295953</v>
      </c>
      <c r="R41" s="222">
        <v>100.00000000000001</v>
      </c>
    </row>
    <row r="42" spans="2:24" s="796" customFormat="1" ht="3" customHeight="1" x14ac:dyDescent="0.2">
      <c r="B42" s="73"/>
      <c r="C42" s="223"/>
      <c r="D42" s="223"/>
      <c r="E42" s="223"/>
      <c r="F42" s="223"/>
      <c r="G42" s="223"/>
      <c r="H42" s="223"/>
      <c r="I42" s="223"/>
      <c r="J42" s="381"/>
      <c r="K42" s="375"/>
      <c r="L42" s="223"/>
      <c r="M42" s="223"/>
      <c r="N42" s="223"/>
      <c r="O42" s="223"/>
      <c r="P42" s="223"/>
      <c r="Q42" s="223"/>
      <c r="R42" s="223"/>
    </row>
    <row r="43" spans="2:24" s="51" customFormat="1" ht="12.75" customHeight="1" x14ac:dyDescent="0.25">
      <c r="B43" s="95" t="s">
        <v>2</v>
      </c>
      <c r="C43" s="376">
        <v>8106.2906000000003</v>
      </c>
      <c r="D43" s="376">
        <v>4631.7530999999999</v>
      </c>
      <c r="E43" s="376">
        <v>370.46249999999998</v>
      </c>
      <c r="F43" s="376">
        <v>512.72379999999998</v>
      </c>
      <c r="G43" s="376">
        <v>303.31629999999996</v>
      </c>
      <c r="H43" s="376">
        <v>103.31710000000001</v>
      </c>
      <c r="I43" s="376">
        <v>1462.9535999999998</v>
      </c>
      <c r="J43" s="376">
        <v>15490.817000000001</v>
      </c>
      <c r="K43" s="384">
        <v>52.329651818880826</v>
      </c>
      <c r="L43" s="376">
        <v>29.89999236321751</v>
      </c>
      <c r="M43" s="376">
        <v>2.3914974917075065</v>
      </c>
      <c r="N43" s="376">
        <v>3.3098564136417075</v>
      </c>
      <c r="O43" s="376">
        <v>1.9580393984384423</v>
      </c>
      <c r="P43" s="376">
        <v>0.66695707527885717</v>
      </c>
      <c r="Q43" s="376">
        <v>9.4440054388351484</v>
      </c>
      <c r="R43" s="376">
        <v>100.00000000000001</v>
      </c>
    </row>
    <row r="44" spans="2:24" s="3" customFormat="1" ht="5.25" customHeight="1" x14ac:dyDescent="0.25">
      <c r="B44" s="110"/>
      <c r="C44" s="110"/>
      <c r="D44" s="110"/>
      <c r="E44" s="110"/>
      <c r="F44" s="110"/>
      <c r="G44" s="110"/>
      <c r="H44" s="110"/>
      <c r="I44" s="110"/>
      <c r="J44" s="146"/>
      <c r="K44" s="110"/>
      <c r="L44" s="110"/>
      <c r="M44" s="110"/>
      <c r="N44" s="110"/>
      <c r="O44" s="110"/>
      <c r="P44" s="110"/>
      <c r="Q44" s="110"/>
      <c r="R44" s="110"/>
    </row>
    <row r="45" spans="2:24" x14ac:dyDescent="0.25">
      <c r="B45" s="996" t="s">
        <v>423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2:24" s="83" customFormat="1" ht="12.75" customHeight="1" x14ac:dyDescent="0.25">
      <c r="B46" s="19" t="s">
        <v>292</v>
      </c>
    </row>
    <row r="47" spans="2:24" ht="12.75" customHeight="1" x14ac:dyDescent="0.25">
      <c r="B47" s="5" t="s">
        <v>274</v>
      </c>
      <c r="C47" s="171"/>
      <c r="D47" s="171"/>
      <c r="E47" s="171"/>
      <c r="F47" s="171"/>
      <c r="G47" s="171"/>
      <c r="H47" s="171"/>
      <c r="I47" s="171"/>
      <c r="J47" s="320"/>
      <c r="K47" s="171"/>
      <c r="L47" s="171"/>
      <c r="M47" s="171"/>
      <c r="N47" s="171"/>
      <c r="O47" s="171"/>
      <c r="P47" s="171"/>
      <c r="Q47" s="393"/>
      <c r="R47" s="171"/>
      <c r="S47" s="171"/>
      <c r="T47" s="171"/>
      <c r="U47" s="171"/>
      <c r="V47" s="171"/>
    </row>
    <row r="48" spans="2:24" x14ac:dyDescent="0.25">
      <c r="B48" s="151" t="s">
        <v>71</v>
      </c>
      <c r="J48" s="807"/>
    </row>
    <row r="49" spans="2:36" s="3" customFormat="1" ht="12.75" customHeight="1" x14ac:dyDescent="0.25">
      <c r="B49" s="5"/>
      <c r="C49" s="36"/>
      <c r="D49" s="36"/>
      <c r="E49" s="36"/>
      <c r="F49" s="11"/>
      <c r="G49" s="11"/>
      <c r="H49" s="34"/>
      <c r="I49" s="83"/>
      <c r="J49" s="317"/>
      <c r="K49" s="11"/>
      <c r="L49" s="36"/>
      <c r="M49" s="36"/>
      <c r="N49" s="11"/>
      <c r="O49" s="11"/>
      <c r="P49" s="11"/>
      <c r="Q49" s="11"/>
      <c r="R49" s="11"/>
      <c r="S49" s="11"/>
      <c r="T49" s="11"/>
      <c r="U49" s="11"/>
      <c r="V49" s="33"/>
      <c r="W49" s="33"/>
      <c r="X49" s="33"/>
      <c r="Y49" s="33"/>
    </row>
    <row r="50" spans="2:36" s="3" customFormat="1" ht="12.75" customHeight="1" x14ac:dyDescent="0.25">
      <c r="B50" s="4" t="s">
        <v>370</v>
      </c>
      <c r="C50" s="36"/>
      <c r="D50" s="36"/>
      <c r="E50" s="36"/>
      <c r="F50" s="11"/>
      <c r="G50" s="11"/>
      <c r="H50" s="34"/>
      <c r="I50" s="11"/>
      <c r="J50" s="317"/>
      <c r="K50" s="11"/>
      <c r="L50" s="36"/>
      <c r="M50" s="3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8"/>
    </row>
    <row r="51" spans="2:36" s="3" customFormat="1" ht="12.75" customHeight="1" x14ac:dyDescent="0.25">
      <c r="B51" s="5" t="s">
        <v>196</v>
      </c>
      <c r="C51" s="36"/>
      <c r="D51" s="36"/>
      <c r="E51" s="36"/>
      <c r="F51" s="11"/>
      <c r="G51" s="11"/>
      <c r="H51" s="34"/>
      <c r="I51" s="83"/>
      <c r="J51" s="317"/>
      <c r="K51" s="11"/>
      <c r="L51" s="36"/>
      <c r="M51" s="36"/>
      <c r="N51" s="11"/>
      <c r="O51" s="11"/>
      <c r="P51" s="11"/>
      <c r="Q51" s="11"/>
      <c r="R51" s="11"/>
      <c r="S51" s="11"/>
      <c r="T51" s="11"/>
      <c r="U51" s="11"/>
      <c r="V51" s="33"/>
      <c r="W51" s="33"/>
      <c r="X51" s="33"/>
      <c r="Y51" s="33"/>
    </row>
    <row r="52" spans="2:36" s="5" customFormat="1" ht="5.25" customHeight="1" x14ac:dyDescent="0.25">
      <c r="B52" s="37"/>
      <c r="C52" s="37"/>
      <c r="D52" s="15"/>
      <c r="E52" s="15"/>
      <c r="F52" s="15"/>
      <c r="G52" s="15"/>
      <c r="H52" s="15"/>
      <c r="I52" s="15"/>
      <c r="J52" s="29"/>
      <c r="K52" s="15"/>
      <c r="L52" s="37"/>
      <c r="M52" s="15"/>
      <c r="N52" s="15"/>
      <c r="O52" s="15"/>
      <c r="P52" s="15"/>
      <c r="Q52" s="15"/>
      <c r="R52" s="15"/>
    </row>
    <row r="53" spans="2:36" s="11" customFormat="1" ht="3" customHeight="1" x14ac:dyDescent="0.2">
      <c r="B53" s="69"/>
      <c r="C53" s="75"/>
      <c r="D53" s="10"/>
      <c r="E53" s="10"/>
      <c r="F53" s="10"/>
      <c r="G53" s="10"/>
      <c r="H53" s="10"/>
      <c r="I53" s="10"/>
      <c r="J53" s="318"/>
      <c r="K53" s="10"/>
      <c r="L53" s="69"/>
      <c r="M53" s="10"/>
      <c r="N53" s="10"/>
      <c r="O53" s="10"/>
      <c r="P53" s="10"/>
      <c r="Q53" s="10"/>
      <c r="R53" s="10"/>
    </row>
    <row r="54" spans="2:36" s="96" customFormat="1" ht="30" x14ac:dyDescent="0.25">
      <c r="B54" s="80" t="s">
        <v>176</v>
      </c>
      <c r="C54" s="42" t="s">
        <v>88</v>
      </c>
      <c r="D54" s="42" t="s">
        <v>281</v>
      </c>
      <c r="E54" s="42" t="s">
        <v>152</v>
      </c>
      <c r="F54" s="42" t="s">
        <v>87</v>
      </c>
      <c r="G54" s="42" t="s">
        <v>182</v>
      </c>
      <c r="H54" s="42" t="s">
        <v>150</v>
      </c>
      <c r="I54" s="770" t="s">
        <v>90</v>
      </c>
      <c r="J54" s="390" t="s">
        <v>6</v>
      </c>
      <c r="K54" s="42" t="s">
        <v>88</v>
      </c>
      <c r="L54" s="42" t="s">
        <v>281</v>
      </c>
      <c r="M54" s="42" t="s">
        <v>152</v>
      </c>
      <c r="N54" s="42" t="s">
        <v>87</v>
      </c>
      <c r="O54" s="42" t="s">
        <v>182</v>
      </c>
      <c r="P54" s="42" t="s">
        <v>150</v>
      </c>
      <c r="Q54" s="770" t="s">
        <v>90</v>
      </c>
      <c r="R54" s="770" t="s">
        <v>151</v>
      </c>
    </row>
    <row r="55" spans="2:36" s="19" customFormat="1" ht="1.5" customHeight="1" x14ac:dyDescent="0.2">
      <c r="B55" s="208"/>
      <c r="C55" s="208"/>
      <c r="D55" s="63"/>
      <c r="E55" s="63"/>
      <c r="F55" s="63"/>
      <c r="G55" s="136"/>
      <c r="H55" s="136"/>
      <c r="I55" s="136"/>
      <c r="J55" s="383"/>
      <c r="K55" s="438"/>
      <c r="L55" s="208"/>
      <c r="M55" s="63"/>
      <c r="N55" s="63"/>
      <c r="O55" s="63"/>
      <c r="P55" s="136"/>
      <c r="Q55" s="136"/>
      <c r="R55" s="9"/>
    </row>
    <row r="56" spans="2:36" s="770" customFormat="1" ht="22.5" customHeight="1" x14ac:dyDescent="0.25">
      <c r="B56" s="102" t="s">
        <v>147</v>
      </c>
      <c r="C56" s="1150" t="s">
        <v>11</v>
      </c>
      <c r="D56" s="1151"/>
      <c r="E56" s="1151"/>
      <c r="F56" s="1151"/>
      <c r="G56" s="1151"/>
      <c r="H56" s="1151"/>
      <c r="I56" s="1151"/>
      <c r="J56" s="1152"/>
      <c r="K56" s="1154" t="s">
        <v>3</v>
      </c>
      <c r="L56" s="1155"/>
      <c r="M56" s="1155"/>
      <c r="N56" s="1155"/>
      <c r="O56" s="1155"/>
      <c r="P56" s="1155"/>
      <c r="Q56" s="1155"/>
      <c r="R56" s="1155"/>
    </row>
    <row r="57" spans="2:36" s="19" customFormat="1" ht="3" customHeight="1" x14ac:dyDescent="0.2">
      <c r="B57" s="71"/>
      <c r="C57" s="23"/>
      <c r="D57" s="44"/>
      <c r="E57" s="44"/>
      <c r="F57" s="44"/>
      <c r="G57" s="44"/>
      <c r="H57" s="44"/>
      <c r="I57" s="44"/>
      <c r="J57" s="333"/>
      <c r="K57" s="340"/>
      <c r="L57" s="23"/>
      <c r="M57" s="44"/>
      <c r="N57" s="44"/>
      <c r="O57" s="44"/>
      <c r="P57" s="44"/>
    </row>
    <row r="58" spans="2:36" s="768" customFormat="1" ht="12.75" customHeight="1" x14ac:dyDescent="0.2">
      <c r="B58" s="209" t="s">
        <v>66</v>
      </c>
      <c r="C58" s="222">
        <v>3.3153999999999999</v>
      </c>
      <c r="D58" s="222">
        <v>55.634700000000002</v>
      </c>
      <c r="E58" s="222">
        <v>1.4262999999999999</v>
      </c>
      <c r="F58" s="222">
        <v>0.21929999999999999</v>
      </c>
      <c r="G58" s="222">
        <v>3.4047000000000001</v>
      </c>
      <c r="H58" s="222">
        <v>0</v>
      </c>
      <c r="I58" s="222">
        <v>6.4793000000000003</v>
      </c>
      <c r="J58" s="380">
        <v>70.479699999999994</v>
      </c>
      <c r="K58" s="374">
        <v>4.7040495348305962</v>
      </c>
      <c r="L58" s="222">
        <v>78.937197519285704</v>
      </c>
      <c r="M58" s="222">
        <v>2.0237032791002232</v>
      </c>
      <c r="N58" s="222">
        <v>0.31115342431934306</v>
      </c>
      <c r="O58" s="222">
        <v>4.8307526848156286</v>
      </c>
      <c r="P58" s="222">
        <v>0</v>
      </c>
      <c r="Q58" s="222">
        <v>9.1931435576485168</v>
      </c>
      <c r="R58" s="222">
        <v>100</v>
      </c>
      <c r="U58" s="222"/>
      <c r="V58" s="222"/>
      <c r="W58" s="222"/>
      <c r="X58" s="222"/>
      <c r="Y58" s="222"/>
      <c r="Z58" s="222"/>
      <c r="AA58" s="222"/>
      <c r="AB58" s="859"/>
      <c r="AC58" s="845"/>
      <c r="AD58" s="845"/>
      <c r="AE58" s="845"/>
      <c r="AF58" s="845"/>
      <c r="AG58" s="845"/>
      <c r="AH58" s="845"/>
      <c r="AI58" s="845"/>
      <c r="AJ58" s="845"/>
    </row>
    <row r="59" spans="2:36" s="768" customFormat="1" ht="12.75" customHeight="1" x14ac:dyDescent="0.2">
      <c r="B59" s="160" t="s">
        <v>79</v>
      </c>
      <c r="C59" s="222">
        <v>17.212499999999999</v>
      </c>
      <c r="D59" s="222">
        <v>314.83210000000003</v>
      </c>
      <c r="E59" s="222">
        <v>15.087400000000001</v>
      </c>
      <c r="F59" s="222">
        <v>20.944700000000001</v>
      </c>
      <c r="G59" s="222">
        <v>1.9974000000000001</v>
      </c>
      <c r="H59" s="222">
        <v>5.8903999999999996</v>
      </c>
      <c r="I59" s="222">
        <v>103.64149999999999</v>
      </c>
      <c r="J59" s="380">
        <v>479.60600000000005</v>
      </c>
      <c r="K59" s="374">
        <v>3.5888833751037299</v>
      </c>
      <c r="L59" s="222">
        <v>65.64390353748702</v>
      </c>
      <c r="M59" s="222">
        <v>3.1457905030379099</v>
      </c>
      <c r="N59" s="222">
        <v>4.3670637982010234</v>
      </c>
      <c r="O59" s="222">
        <v>0.41646684987260374</v>
      </c>
      <c r="P59" s="474">
        <v>1.2281747934763116</v>
      </c>
      <c r="Q59" s="222">
        <v>21.609717142821395</v>
      </c>
      <c r="R59" s="222">
        <v>100</v>
      </c>
      <c r="U59" s="222"/>
      <c r="V59" s="222"/>
      <c r="W59" s="222"/>
      <c r="X59" s="222"/>
      <c r="Y59" s="222"/>
      <c r="Z59" s="222"/>
      <c r="AA59" s="222"/>
      <c r="AB59" s="859"/>
      <c r="AC59" s="845"/>
      <c r="AD59" s="845"/>
      <c r="AE59" s="845"/>
      <c r="AF59" s="845"/>
      <c r="AG59" s="845"/>
      <c r="AH59" s="845"/>
      <c r="AI59" s="845"/>
      <c r="AJ59" s="845"/>
    </row>
    <row r="60" spans="2:36" s="768" customFormat="1" ht="12.75" customHeight="1" x14ac:dyDescent="0.2">
      <c r="B60" s="160" t="s">
        <v>80</v>
      </c>
      <c r="C60" s="221">
        <v>4692.7221</v>
      </c>
      <c r="D60" s="221">
        <v>271.04000000000002</v>
      </c>
      <c r="E60" s="221">
        <v>0</v>
      </c>
      <c r="F60" s="231">
        <v>0</v>
      </c>
      <c r="G60" s="221">
        <v>0</v>
      </c>
      <c r="H60" s="221">
        <v>0</v>
      </c>
      <c r="I60" s="221">
        <v>1.3853</v>
      </c>
      <c r="J60" s="380">
        <v>4965.1473999999998</v>
      </c>
      <c r="K60" s="374">
        <v>94.513248488856547</v>
      </c>
      <c r="L60" s="222">
        <v>5.4588510302836131</v>
      </c>
      <c r="M60" s="484">
        <v>0</v>
      </c>
      <c r="N60" s="222">
        <v>0</v>
      </c>
      <c r="O60" s="474">
        <v>0</v>
      </c>
      <c r="P60" s="222">
        <v>0</v>
      </c>
      <c r="Q60" s="222">
        <v>2.7900480859843153E-2</v>
      </c>
      <c r="R60" s="222">
        <v>100</v>
      </c>
      <c r="U60" s="221"/>
      <c r="V60" s="221"/>
      <c r="W60" s="221"/>
      <c r="X60" s="231"/>
      <c r="Y60" s="221"/>
      <c r="Z60" s="221"/>
      <c r="AA60" s="221"/>
      <c r="AB60" s="859"/>
      <c r="AC60" s="845"/>
      <c r="AD60" s="845"/>
      <c r="AE60" s="845"/>
      <c r="AF60" s="845"/>
      <c r="AG60" s="845"/>
      <c r="AH60" s="845"/>
      <c r="AI60" s="845"/>
      <c r="AJ60" s="845"/>
    </row>
    <row r="61" spans="2:36" s="768" customFormat="1" ht="12.75" customHeight="1" x14ac:dyDescent="0.2">
      <c r="B61" s="160" t="s">
        <v>64</v>
      </c>
      <c r="C61" s="221">
        <v>6.0144000000000002</v>
      </c>
      <c r="D61" s="221">
        <v>274.58109999999999</v>
      </c>
      <c r="E61" s="221">
        <v>3.9660000000000002</v>
      </c>
      <c r="F61" s="222">
        <v>13.829800000000001</v>
      </c>
      <c r="G61" s="483">
        <v>0.31709999999999999</v>
      </c>
      <c r="H61" s="221">
        <v>38.6404</v>
      </c>
      <c r="I61" s="221">
        <v>9.4649000000000001</v>
      </c>
      <c r="J61" s="380">
        <v>346.81369999999998</v>
      </c>
      <c r="K61" s="374">
        <v>1.7341875479544206</v>
      </c>
      <c r="L61" s="222">
        <v>79.172506737767279</v>
      </c>
      <c r="M61" s="222">
        <v>1.1435534409396171</v>
      </c>
      <c r="N61" s="222">
        <v>3.987674074005727</v>
      </c>
      <c r="O61" s="474">
        <v>9.1432374211284043E-2</v>
      </c>
      <c r="P61" s="222">
        <v>11.141543716410281</v>
      </c>
      <c r="Q61" s="222">
        <v>2.729102108711392</v>
      </c>
      <c r="R61" s="222">
        <v>99.999999999999986</v>
      </c>
      <c r="U61" s="221"/>
      <c r="V61" s="221"/>
      <c r="W61" s="221"/>
      <c r="X61" s="222"/>
      <c r="Y61" s="483"/>
      <c r="Z61" s="221"/>
      <c r="AA61" s="221"/>
      <c r="AB61" s="859"/>
      <c r="AC61" s="845"/>
      <c r="AD61" s="845"/>
      <c r="AE61" s="845"/>
      <c r="AF61" s="845"/>
      <c r="AG61" s="845"/>
      <c r="AH61" s="845"/>
      <c r="AI61" s="845"/>
      <c r="AJ61" s="845"/>
    </row>
    <row r="62" spans="2:36" s="768" customFormat="1" ht="12.75" customHeight="1" x14ac:dyDescent="0.2">
      <c r="B62" s="160" t="s">
        <v>10</v>
      </c>
      <c r="C62" s="221">
        <v>46.720799999999997</v>
      </c>
      <c r="D62" s="221">
        <v>1093.4690000000001</v>
      </c>
      <c r="E62" s="221">
        <v>40.155799999999999</v>
      </c>
      <c r="F62" s="222">
        <v>173.91370000000001</v>
      </c>
      <c r="G62" s="221">
        <v>16.043399999999998</v>
      </c>
      <c r="H62" s="221">
        <v>11.748100000000001</v>
      </c>
      <c r="I62" s="221">
        <v>202.85560000000001</v>
      </c>
      <c r="J62" s="380">
        <v>1584.9064000000003</v>
      </c>
      <c r="K62" s="374">
        <v>2.9478586243326412</v>
      </c>
      <c r="L62" s="222">
        <v>68.992654708189704</v>
      </c>
      <c r="M62" s="222">
        <v>2.5336385795400909</v>
      </c>
      <c r="N62" s="222">
        <v>10.973121188733918</v>
      </c>
      <c r="O62" s="474">
        <v>1.0122616704683631</v>
      </c>
      <c r="P62" s="222">
        <v>0.74124882075055032</v>
      </c>
      <c r="Q62" s="222">
        <v>12.799216407984723</v>
      </c>
      <c r="R62" s="222">
        <v>100</v>
      </c>
      <c r="U62" s="221"/>
      <c r="V62" s="221"/>
      <c r="W62" s="221"/>
      <c r="X62" s="222"/>
      <c r="Y62" s="221"/>
      <c r="Z62" s="221"/>
      <c r="AA62" s="221"/>
      <c r="AB62" s="859"/>
      <c r="AC62" s="845"/>
      <c r="AD62" s="845"/>
      <c r="AE62" s="845"/>
      <c r="AF62" s="845"/>
      <c r="AG62" s="845"/>
      <c r="AH62" s="845"/>
      <c r="AI62" s="845"/>
      <c r="AJ62" s="845"/>
    </row>
    <row r="63" spans="2:36" s="768" customFormat="1" ht="12.75" customHeight="1" x14ac:dyDescent="0.2">
      <c r="B63" s="160" t="s">
        <v>65</v>
      </c>
      <c r="C63" s="221">
        <v>64.649000000000001</v>
      </c>
      <c r="D63" s="221">
        <v>462.7448</v>
      </c>
      <c r="E63" s="221">
        <v>40.550600000000003</v>
      </c>
      <c r="F63" s="222">
        <v>48.759599999999999</v>
      </c>
      <c r="G63" s="221">
        <v>1.66</v>
      </c>
      <c r="H63" s="221">
        <v>19.4255</v>
      </c>
      <c r="I63" s="221">
        <v>72.339200000000005</v>
      </c>
      <c r="J63" s="380">
        <v>710.12870000000009</v>
      </c>
      <c r="K63" s="374">
        <v>9.1038427259734735</v>
      </c>
      <c r="L63" s="222">
        <v>65.163511909883368</v>
      </c>
      <c r="M63" s="222">
        <v>5.7103170171829412</v>
      </c>
      <c r="N63" s="222">
        <v>6.8663046571698896</v>
      </c>
      <c r="O63" s="222">
        <v>0.23376044370548604</v>
      </c>
      <c r="P63" s="222">
        <v>2.7354900597595897</v>
      </c>
      <c r="Q63" s="222">
        <v>10.186773186325238</v>
      </c>
      <c r="R63" s="222">
        <v>100</v>
      </c>
      <c r="U63" s="221"/>
      <c r="V63" s="221"/>
      <c r="W63" s="221"/>
      <c r="X63" s="222"/>
      <c r="Y63" s="221"/>
      <c r="Z63" s="221"/>
      <c r="AA63" s="221"/>
      <c r="AB63" s="859"/>
      <c r="AC63" s="845"/>
      <c r="AD63" s="845"/>
      <c r="AE63" s="845"/>
      <c r="AF63" s="845"/>
      <c r="AG63" s="845"/>
      <c r="AH63" s="845"/>
      <c r="AI63" s="845"/>
      <c r="AJ63" s="845"/>
    </row>
    <row r="64" spans="2:36" s="768" customFormat="1" ht="14.25" customHeight="1" x14ac:dyDescent="0.2">
      <c r="B64" s="160" t="s">
        <v>83</v>
      </c>
      <c r="C64" s="221">
        <v>623.09910000000002</v>
      </c>
      <c r="D64" s="221">
        <v>367.06259999999997</v>
      </c>
      <c r="E64" s="221">
        <v>4.5026000000000002</v>
      </c>
      <c r="F64" s="231">
        <v>11.2835</v>
      </c>
      <c r="G64" s="221">
        <v>5.0288000000000004</v>
      </c>
      <c r="H64" s="221">
        <v>1.2334000000000001</v>
      </c>
      <c r="I64" s="221">
        <v>128.8441</v>
      </c>
      <c r="J64" s="380">
        <v>1141.0541000000001</v>
      </c>
      <c r="K64" s="374">
        <v>54.607323176000158</v>
      </c>
      <c r="L64" s="222">
        <v>32.168728897253857</v>
      </c>
      <c r="M64" s="222">
        <v>0.39460004569459062</v>
      </c>
      <c r="N64" s="222">
        <v>0.9888663473537318</v>
      </c>
      <c r="O64" s="474">
        <v>0.44071530000198939</v>
      </c>
      <c r="P64" s="222">
        <v>0.10809303432676855</v>
      </c>
      <c r="Q64" s="222">
        <v>11.291673199368899</v>
      </c>
      <c r="R64" s="222">
        <v>100</v>
      </c>
      <c r="U64" s="221"/>
      <c r="V64" s="221"/>
      <c r="W64" s="221"/>
      <c r="X64" s="231"/>
      <c r="Y64" s="221"/>
      <c r="Z64" s="221"/>
      <c r="AA64" s="221"/>
      <c r="AB64" s="859"/>
      <c r="AC64" s="845"/>
      <c r="AD64" s="845"/>
      <c r="AE64" s="845"/>
      <c r="AF64" s="845"/>
      <c r="AG64" s="845"/>
      <c r="AH64" s="845"/>
      <c r="AI64" s="845"/>
      <c r="AJ64" s="845"/>
    </row>
    <row r="65" spans="2:36" s="768" customFormat="1" ht="12.75" customHeight="1" x14ac:dyDescent="0.2">
      <c r="B65" s="160" t="s">
        <v>84</v>
      </c>
      <c r="C65" s="221">
        <v>34.8735</v>
      </c>
      <c r="D65" s="221">
        <v>210.54499999999999</v>
      </c>
      <c r="E65" s="221">
        <v>4.3265000000000002</v>
      </c>
      <c r="F65" s="231">
        <v>10.1859</v>
      </c>
      <c r="G65" s="221">
        <v>1.8483000000000001</v>
      </c>
      <c r="H65" s="221">
        <v>0.81240000000000001</v>
      </c>
      <c r="I65" s="221">
        <v>247.02610000000001</v>
      </c>
      <c r="J65" s="380">
        <v>509.61770000000001</v>
      </c>
      <c r="K65" s="374">
        <v>6.8430707960104211</v>
      </c>
      <c r="L65" s="222">
        <v>41.314302858790029</v>
      </c>
      <c r="M65" s="222">
        <v>0.84896972769980328</v>
      </c>
      <c r="N65" s="222">
        <v>1.9987335604709178</v>
      </c>
      <c r="O65" s="222">
        <v>0.36268363520340835</v>
      </c>
      <c r="P65" s="474">
        <v>0.1594136153434231</v>
      </c>
      <c r="Q65" s="222">
        <v>48.472825806481993</v>
      </c>
      <c r="R65" s="222">
        <v>100</v>
      </c>
      <c r="U65" s="221"/>
      <c r="V65" s="221"/>
      <c r="W65" s="221"/>
      <c r="X65" s="231"/>
      <c r="Y65" s="221"/>
      <c r="Z65" s="221"/>
      <c r="AA65" s="221"/>
      <c r="AB65" s="859"/>
      <c r="AC65" s="845"/>
      <c r="AD65" s="845"/>
      <c r="AE65" s="845"/>
      <c r="AF65" s="845"/>
      <c r="AG65" s="845"/>
      <c r="AH65" s="845"/>
      <c r="AI65" s="845"/>
      <c r="AJ65" s="845"/>
    </row>
    <row r="66" spans="2:36" s="768" customFormat="1" ht="12.75" customHeight="1" x14ac:dyDescent="0.2">
      <c r="B66" s="160" t="s">
        <v>81</v>
      </c>
      <c r="C66" s="221">
        <v>1308.8577</v>
      </c>
      <c r="D66" s="221">
        <v>134.69880000000001</v>
      </c>
      <c r="E66" s="221">
        <v>56.758600000000001</v>
      </c>
      <c r="F66" s="222">
        <v>86.137</v>
      </c>
      <c r="G66" s="221">
        <v>16.456900000000001</v>
      </c>
      <c r="H66" s="221">
        <v>0</v>
      </c>
      <c r="I66" s="221">
        <v>195.82409999999999</v>
      </c>
      <c r="J66" s="380">
        <v>1798.7331000000001</v>
      </c>
      <c r="K66" s="374">
        <v>72.765531473235242</v>
      </c>
      <c r="L66" s="222">
        <v>7.4885373488707137</v>
      </c>
      <c r="M66" s="222">
        <v>3.1554764850883101</v>
      </c>
      <c r="N66" s="222">
        <v>4.7887593773639905</v>
      </c>
      <c r="O66" s="222">
        <v>0.91491617072038089</v>
      </c>
      <c r="P66" s="484">
        <v>0</v>
      </c>
      <c r="Q66" s="222">
        <v>10.886779144721359</v>
      </c>
      <c r="R66" s="222">
        <v>99.999999999999986</v>
      </c>
      <c r="U66" s="221"/>
      <c r="V66" s="221"/>
      <c r="W66" s="221"/>
      <c r="X66" s="222"/>
      <c r="Y66" s="221"/>
      <c r="Z66" s="221"/>
      <c r="AA66" s="221"/>
      <c r="AB66" s="859"/>
      <c r="AC66" s="845"/>
      <c r="AD66" s="845"/>
      <c r="AE66" s="845"/>
      <c r="AF66" s="845"/>
      <c r="AG66" s="845"/>
      <c r="AH66" s="845"/>
      <c r="AI66" s="845"/>
      <c r="AJ66" s="845"/>
    </row>
    <row r="67" spans="2:36" s="768" customFormat="1" ht="12.75" customHeight="1" x14ac:dyDescent="0.2">
      <c r="B67" s="209" t="s">
        <v>90</v>
      </c>
      <c r="C67" s="221">
        <v>658.80250000000001</v>
      </c>
      <c r="D67" s="221">
        <v>1108.4487999999999</v>
      </c>
      <c r="E67" s="221">
        <v>117.39700000000001</v>
      </c>
      <c r="F67" s="222">
        <v>84.016800000000003</v>
      </c>
      <c r="G67" s="221">
        <v>6.0106999999999999</v>
      </c>
      <c r="H67" s="221">
        <v>1.0076000000000001</v>
      </c>
      <c r="I67" s="221">
        <v>537.62729999999999</v>
      </c>
      <c r="J67" s="380">
        <v>2513.3107</v>
      </c>
      <c r="K67" s="374">
        <v>26.212537112900527</v>
      </c>
      <c r="L67" s="222">
        <v>44.103134562710451</v>
      </c>
      <c r="M67" s="222">
        <v>4.6710102336332717</v>
      </c>
      <c r="N67" s="222">
        <v>3.3428736049227821</v>
      </c>
      <c r="O67" s="222">
        <v>0.23915467355468623</v>
      </c>
      <c r="P67" s="222">
        <v>4.0090546703994853E-2</v>
      </c>
      <c r="Q67" s="222">
        <v>21.391199265574286</v>
      </c>
      <c r="R67" s="222">
        <v>100</v>
      </c>
      <c r="U67" s="221"/>
      <c r="V67" s="221"/>
      <c r="W67" s="221"/>
      <c r="X67" s="222"/>
      <c r="Y67" s="221"/>
      <c r="Z67" s="221"/>
      <c r="AA67" s="221"/>
      <c r="AB67" s="859"/>
      <c r="AC67" s="845"/>
      <c r="AD67" s="845"/>
      <c r="AE67" s="845"/>
      <c r="AF67" s="845"/>
      <c r="AG67" s="845"/>
      <c r="AH67" s="845"/>
      <c r="AI67" s="845"/>
      <c r="AJ67" s="845"/>
    </row>
    <row r="68" spans="2:36" s="768" customFormat="1" ht="3" customHeight="1" x14ac:dyDescent="0.2">
      <c r="B68" s="73"/>
      <c r="C68" s="223"/>
      <c r="D68" s="223"/>
      <c r="E68" s="223"/>
      <c r="F68" s="223"/>
      <c r="G68" s="223"/>
      <c r="H68" s="223"/>
      <c r="I68" s="223"/>
      <c r="J68" s="381"/>
      <c r="K68" s="375"/>
      <c r="L68" s="223"/>
      <c r="M68" s="223"/>
      <c r="N68" s="223"/>
      <c r="O68" s="223"/>
      <c r="P68" s="223"/>
      <c r="Q68" s="223"/>
      <c r="R68" s="223"/>
      <c r="U68" s="222"/>
      <c r="V68" s="222"/>
      <c r="W68" s="222"/>
      <c r="X68" s="222"/>
      <c r="Y68" s="222"/>
      <c r="Z68" s="222"/>
      <c r="AA68" s="222"/>
      <c r="AB68" s="859"/>
      <c r="AC68" s="845"/>
      <c r="AD68" s="845"/>
      <c r="AE68" s="845"/>
      <c r="AF68" s="845"/>
      <c r="AG68" s="845"/>
      <c r="AH68" s="845"/>
      <c r="AI68" s="845"/>
      <c r="AJ68" s="845"/>
    </row>
    <row r="69" spans="2:36" s="51" customFormat="1" ht="12.75" customHeight="1" x14ac:dyDescent="0.25">
      <c r="B69" s="95" t="s">
        <v>2</v>
      </c>
      <c r="C69" s="376">
        <v>7456.2669999999998</v>
      </c>
      <c r="D69" s="376">
        <v>4293.0569000000005</v>
      </c>
      <c r="E69" s="376">
        <v>284.17079999999999</v>
      </c>
      <c r="F69" s="376">
        <v>449.2903</v>
      </c>
      <c r="G69" s="376">
        <v>52.767300000000006</v>
      </c>
      <c r="H69" s="376">
        <v>78.757799999999989</v>
      </c>
      <c r="I69" s="376">
        <v>1505.4874</v>
      </c>
      <c r="J69" s="382">
        <v>14119.797500000001</v>
      </c>
      <c r="K69" s="384">
        <v>52.807180839526907</v>
      </c>
      <c r="L69" s="376">
        <v>30.404521736235949</v>
      </c>
      <c r="M69" s="376">
        <v>2.0125699394768231</v>
      </c>
      <c r="N69" s="376">
        <v>3.1819882685994609</v>
      </c>
      <c r="O69" s="376">
        <v>0.37371145018191659</v>
      </c>
      <c r="P69" s="376">
        <v>0.55778278689903293</v>
      </c>
      <c r="Q69" s="376">
        <v>10.662244979079905</v>
      </c>
      <c r="R69" s="376">
        <v>99.999999999999986</v>
      </c>
      <c r="U69" s="224"/>
      <c r="V69" s="224"/>
      <c r="W69" s="224"/>
      <c r="X69" s="224"/>
      <c r="Y69" s="224"/>
      <c r="Z69" s="224"/>
      <c r="AA69" s="224"/>
      <c r="AB69" s="860"/>
    </row>
    <row r="70" spans="2:36" s="3" customFormat="1" ht="5.25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46"/>
      <c r="K70" s="110"/>
      <c r="L70" s="110"/>
      <c r="M70" s="110"/>
      <c r="N70" s="110"/>
      <c r="O70" s="110"/>
      <c r="P70" s="110"/>
      <c r="Q70" s="110"/>
      <c r="R70" s="110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2:36" s="3" customFormat="1" ht="12.75" customHeight="1" x14ac:dyDescent="0.25">
      <c r="B71" s="19" t="s">
        <v>167</v>
      </c>
      <c r="C71" s="36"/>
      <c r="D71" s="36"/>
      <c r="E71" s="36"/>
      <c r="F71" s="11"/>
      <c r="G71" s="11"/>
      <c r="H71" s="34"/>
      <c r="I71" s="83"/>
      <c r="J71" s="317"/>
      <c r="K71" s="11"/>
      <c r="L71" s="36"/>
      <c r="M71" s="36"/>
      <c r="N71" s="11"/>
      <c r="O71" s="11"/>
      <c r="P71" s="11"/>
      <c r="Q71" s="11"/>
      <c r="R71" s="11"/>
      <c r="S71" s="11"/>
      <c r="T71" s="11"/>
      <c r="U71" s="11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2:36" s="3" customFormat="1" ht="12.75" customHeight="1" x14ac:dyDescent="0.25">
      <c r="B72" s="996"/>
      <c r="C72" s="36"/>
      <c r="D72" s="36"/>
      <c r="E72" s="36"/>
      <c r="F72" s="11"/>
      <c r="G72" s="11"/>
      <c r="H72" s="34"/>
      <c r="I72" s="83"/>
      <c r="J72" s="317"/>
      <c r="K72" s="11"/>
      <c r="L72" s="36"/>
      <c r="M72" s="36"/>
      <c r="N72" s="11"/>
      <c r="O72" s="11"/>
      <c r="P72" s="11"/>
      <c r="Q72" s="11"/>
      <c r="R72" s="11"/>
      <c r="S72" s="11"/>
      <c r="T72" s="11"/>
      <c r="U72" s="11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2:36" ht="12.75" customHeight="1" x14ac:dyDescent="0.25">
      <c r="B73" s="5" t="s">
        <v>274</v>
      </c>
      <c r="C73" s="171"/>
      <c r="D73" s="171"/>
      <c r="E73" s="171"/>
      <c r="F73" s="171"/>
      <c r="G73" s="171"/>
      <c r="H73" s="171"/>
      <c r="I73" s="171"/>
      <c r="J73" s="320"/>
      <c r="K73" s="171"/>
      <c r="L73" s="171"/>
      <c r="M73" s="171"/>
      <c r="N73" s="171"/>
      <c r="O73" s="171"/>
      <c r="P73" s="171"/>
      <c r="Q73" s="393"/>
      <c r="R73" s="171"/>
      <c r="S73" s="171"/>
      <c r="T73" s="171"/>
      <c r="U73" s="171"/>
      <c r="V73" s="171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</row>
    <row r="74" spans="2:36" x14ac:dyDescent="0.25">
      <c r="B74" s="151" t="s">
        <v>71</v>
      </c>
      <c r="J74" s="777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</row>
    <row r="75" spans="2:36" s="3" customFormat="1" ht="12.75" customHeight="1" x14ac:dyDescent="0.25">
      <c r="B75" s="5"/>
      <c r="C75" s="36"/>
      <c r="D75" s="36"/>
      <c r="E75" s="36"/>
      <c r="F75" s="11"/>
      <c r="G75" s="11"/>
      <c r="H75" s="34"/>
      <c r="I75" s="83"/>
      <c r="J75" s="317"/>
      <c r="K75" s="11"/>
      <c r="L75" s="36"/>
      <c r="M75" s="36"/>
      <c r="N75" s="11"/>
      <c r="O75" s="11"/>
      <c r="P75" s="11"/>
      <c r="Q75" s="11"/>
      <c r="R75" s="11"/>
      <c r="S75" s="11"/>
      <c r="T75" s="11"/>
      <c r="U75" s="11"/>
      <c r="V75" s="33"/>
      <c r="W75" s="33"/>
      <c r="X75" s="33"/>
      <c r="Y75" s="33"/>
    </row>
    <row r="76" spans="2:36" s="3" customFormat="1" ht="12.75" customHeight="1" x14ac:dyDescent="0.25">
      <c r="B76" s="4" t="s">
        <v>371</v>
      </c>
      <c r="C76" s="36"/>
      <c r="D76" s="36"/>
      <c r="E76" s="36"/>
      <c r="F76" s="11"/>
      <c r="G76" s="11"/>
      <c r="H76" s="34"/>
      <c r="I76" s="11"/>
      <c r="J76" s="317"/>
      <c r="K76" s="11"/>
      <c r="L76" s="36"/>
      <c r="M76" s="36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8"/>
    </row>
    <row r="77" spans="2:36" s="3" customFormat="1" ht="12.75" customHeight="1" x14ac:dyDescent="0.25">
      <c r="B77" s="5" t="s">
        <v>196</v>
      </c>
      <c r="C77" s="36"/>
      <c r="D77" s="36"/>
      <c r="E77" s="36"/>
      <c r="F77" s="11"/>
      <c r="G77" s="11"/>
      <c r="H77" s="34"/>
      <c r="I77" s="83"/>
      <c r="J77" s="317"/>
      <c r="K77" s="11"/>
      <c r="L77" s="36"/>
      <c r="M77" s="36"/>
      <c r="N77" s="11"/>
      <c r="O77" s="11"/>
      <c r="P77" s="11"/>
      <c r="Q77" s="11"/>
      <c r="R77" s="11"/>
      <c r="S77" s="11"/>
      <c r="T77" s="11"/>
      <c r="U77" s="11"/>
      <c r="V77" s="33"/>
      <c r="W77" s="33"/>
      <c r="X77" s="33"/>
      <c r="Y77" s="33"/>
    </row>
    <row r="78" spans="2:36" s="5" customFormat="1" ht="5.25" customHeight="1" x14ac:dyDescent="0.25">
      <c r="B78" s="37"/>
      <c r="C78" s="37"/>
      <c r="D78" s="15"/>
      <c r="E78" s="15"/>
      <c r="F78" s="15"/>
      <c r="G78" s="15"/>
      <c r="H78" s="15"/>
      <c r="I78" s="15"/>
      <c r="J78" s="29"/>
      <c r="K78" s="15"/>
      <c r="L78" s="37"/>
      <c r="M78" s="15"/>
      <c r="N78" s="15"/>
      <c r="O78" s="15"/>
      <c r="P78" s="15"/>
      <c r="Q78" s="15"/>
      <c r="R78" s="15"/>
    </row>
    <row r="79" spans="2:36" s="11" customFormat="1" ht="3" customHeight="1" x14ac:dyDescent="0.2">
      <c r="B79" s="69"/>
      <c r="C79" s="75"/>
      <c r="D79" s="10"/>
      <c r="E79" s="10"/>
      <c r="F79" s="10"/>
      <c r="G79" s="10"/>
      <c r="H79" s="10"/>
      <c r="I79" s="10"/>
      <c r="J79" s="318"/>
      <c r="K79" s="10"/>
      <c r="L79" s="69"/>
      <c r="M79" s="10"/>
      <c r="N79" s="10"/>
      <c r="O79" s="10"/>
      <c r="P79" s="10"/>
      <c r="Q79" s="10"/>
      <c r="R79" s="10"/>
    </row>
    <row r="80" spans="2:36" s="96" customFormat="1" ht="30" x14ac:dyDescent="0.25">
      <c r="B80" s="80" t="s">
        <v>176</v>
      </c>
      <c r="C80" s="42" t="s">
        <v>88</v>
      </c>
      <c r="D80" s="42" t="s">
        <v>281</v>
      </c>
      <c r="E80" s="42" t="s">
        <v>152</v>
      </c>
      <c r="F80" s="42" t="s">
        <v>87</v>
      </c>
      <c r="G80" s="42" t="s">
        <v>182</v>
      </c>
      <c r="H80" s="42" t="s">
        <v>150</v>
      </c>
      <c r="I80" s="26" t="s">
        <v>90</v>
      </c>
      <c r="J80" s="390" t="s">
        <v>6</v>
      </c>
      <c r="K80" s="42" t="s">
        <v>88</v>
      </c>
      <c r="L80" s="42" t="s">
        <v>281</v>
      </c>
      <c r="M80" s="42" t="s">
        <v>152</v>
      </c>
      <c r="N80" s="42" t="s">
        <v>87</v>
      </c>
      <c r="O80" s="42" t="s">
        <v>182</v>
      </c>
      <c r="P80" s="42" t="s">
        <v>150</v>
      </c>
      <c r="Q80" s="26" t="s">
        <v>90</v>
      </c>
      <c r="R80" s="26" t="s">
        <v>151</v>
      </c>
    </row>
    <row r="81" spans="2:29" s="19" customFormat="1" ht="1.5" customHeight="1" x14ac:dyDescent="0.2">
      <c r="B81" s="208"/>
      <c r="C81" s="208"/>
      <c r="D81" s="63"/>
      <c r="E81" s="63"/>
      <c r="F81" s="63"/>
      <c r="G81" s="136"/>
      <c r="H81" s="136"/>
      <c r="I81" s="136"/>
      <c r="J81" s="383"/>
      <c r="K81" s="438"/>
      <c r="L81" s="208"/>
      <c r="M81" s="63"/>
      <c r="N81" s="63"/>
      <c r="O81" s="63"/>
      <c r="P81" s="136"/>
      <c r="Q81" s="136"/>
      <c r="R81" s="9"/>
    </row>
    <row r="82" spans="2:29" s="26" customFormat="1" ht="22.5" customHeight="1" x14ac:dyDescent="0.25">
      <c r="B82" s="102" t="s">
        <v>147</v>
      </c>
      <c r="C82" s="1150" t="s">
        <v>11</v>
      </c>
      <c r="D82" s="1151"/>
      <c r="E82" s="1151"/>
      <c r="F82" s="1151"/>
      <c r="G82" s="1151"/>
      <c r="H82" s="1151"/>
      <c r="I82" s="1151"/>
      <c r="J82" s="1152"/>
      <c r="K82" s="1154" t="s">
        <v>3</v>
      </c>
      <c r="L82" s="1155"/>
      <c r="M82" s="1155"/>
      <c r="N82" s="1155"/>
      <c r="O82" s="1155"/>
      <c r="P82" s="1155"/>
      <c r="Q82" s="1155"/>
      <c r="R82" s="1155"/>
    </row>
    <row r="83" spans="2:29" s="19" customFormat="1" ht="3" customHeight="1" x14ac:dyDescent="0.2">
      <c r="B83" s="71"/>
      <c r="C83" s="23"/>
      <c r="D83" s="44"/>
      <c r="E83" s="44"/>
      <c r="F83" s="44"/>
      <c r="G83" s="44"/>
      <c r="H83" s="44"/>
      <c r="I83" s="44"/>
      <c r="J83" s="333"/>
      <c r="K83" s="340"/>
      <c r="L83" s="23"/>
      <c r="M83" s="44"/>
      <c r="N83" s="44"/>
      <c r="O83" s="44"/>
      <c r="P83" s="44"/>
    </row>
    <row r="84" spans="2:29" s="43" customFormat="1" ht="12.75" customHeight="1" x14ac:dyDescent="0.2">
      <c r="B84" s="209" t="s">
        <v>66</v>
      </c>
      <c r="C84" s="222">
        <v>1.6742999999999999</v>
      </c>
      <c r="D84" s="222">
        <v>59.703800000000001</v>
      </c>
      <c r="E84" s="222">
        <v>0.78600000000000003</v>
      </c>
      <c r="F84" s="222">
        <v>3.9E-2</v>
      </c>
      <c r="G84" s="222">
        <v>2.6756000000000002</v>
      </c>
      <c r="H84" s="222">
        <v>0</v>
      </c>
      <c r="I84" s="222">
        <v>6.2446000000000002</v>
      </c>
      <c r="J84" s="380">
        <v>71.123300000000015</v>
      </c>
      <c r="K84" s="374">
        <v>2.3540808708257344</v>
      </c>
      <c r="L84" s="222">
        <v>83.944080210001488</v>
      </c>
      <c r="M84" s="222">
        <v>1.1051230749979259</v>
      </c>
      <c r="N84" s="222">
        <v>5.4834351049515409E-2</v>
      </c>
      <c r="O84" s="222">
        <v>3.761917683797011</v>
      </c>
      <c r="P84" s="222">
        <v>0</v>
      </c>
      <c r="Q84" s="222">
        <v>8.7799638093283061</v>
      </c>
      <c r="R84" s="222">
        <v>99.999999999999986</v>
      </c>
      <c r="U84" s="222"/>
      <c r="V84" s="222"/>
      <c r="W84" s="222"/>
      <c r="X84" s="222"/>
      <c r="Y84" s="222"/>
      <c r="Z84" s="222"/>
      <c r="AA84" s="222"/>
      <c r="AB84" s="859"/>
      <c r="AC84" s="845"/>
    </row>
    <row r="85" spans="2:29" s="43" customFormat="1" ht="12.75" customHeight="1" x14ac:dyDescent="0.2">
      <c r="B85" s="160" t="s">
        <v>79</v>
      </c>
      <c r="C85" s="222">
        <v>58.151499999999999</v>
      </c>
      <c r="D85" s="222">
        <v>452.02080000000001</v>
      </c>
      <c r="E85" s="222">
        <v>10.57</v>
      </c>
      <c r="F85" s="222">
        <v>17.95</v>
      </c>
      <c r="G85" s="222">
        <v>1.8854</v>
      </c>
      <c r="H85" s="222">
        <v>4.0128000000000004</v>
      </c>
      <c r="I85" s="222">
        <v>84.474599999999995</v>
      </c>
      <c r="J85" s="380">
        <v>629.06510000000003</v>
      </c>
      <c r="K85" s="374">
        <v>9.2441147982935306</v>
      </c>
      <c r="L85" s="222">
        <v>71.855965304703759</v>
      </c>
      <c r="M85" s="222">
        <v>1.6802712469663315</v>
      </c>
      <c r="N85" s="222">
        <v>2.8534407647157662</v>
      </c>
      <c r="O85" s="222">
        <v>0.2997146082337106</v>
      </c>
      <c r="P85" s="474">
        <v>0.63789900282180656</v>
      </c>
      <c r="Q85" s="222">
        <v>13.428594274265095</v>
      </c>
      <c r="R85" s="222">
        <v>100</v>
      </c>
      <c r="U85" s="222"/>
      <c r="V85" s="222"/>
      <c r="W85" s="222"/>
      <c r="X85" s="222"/>
      <c r="Y85" s="222"/>
      <c r="Z85" s="222"/>
      <c r="AA85" s="222"/>
      <c r="AB85" s="859"/>
      <c r="AC85" s="845"/>
    </row>
    <row r="86" spans="2:29" s="43" customFormat="1" ht="12.75" customHeight="1" x14ac:dyDescent="0.2">
      <c r="B86" s="160" t="s">
        <v>80</v>
      </c>
      <c r="C86" s="221">
        <v>4108.72</v>
      </c>
      <c r="D86" s="221">
        <v>25.746500000000001</v>
      </c>
      <c r="E86" s="221">
        <v>0</v>
      </c>
      <c r="F86" s="231">
        <v>0</v>
      </c>
      <c r="G86" s="221">
        <v>0</v>
      </c>
      <c r="H86" s="221">
        <v>0</v>
      </c>
      <c r="I86" s="221">
        <v>0.51600000000000001</v>
      </c>
      <c r="J86" s="380">
        <v>4134.9825000000001</v>
      </c>
      <c r="K86" s="374">
        <v>99.364870347093373</v>
      </c>
      <c r="L86" s="222">
        <v>0.62265076091615867</v>
      </c>
      <c r="M86" s="484">
        <v>0</v>
      </c>
      <c r="N86" s="222">
        <v>0</v>
      </c>
      <c r="O86" s="474">
        <v>0</v>
      </c>
      <c r="P86" s="222">
        <v>0</v>
      </c>
      <c r="Q86" s="222">
        <v>1.2478891990473962E-2</v>
      </c>
      <c r="R86" s="222">
        <v>100</v>
      </c>
      <c r="U86" s="221"/>
      <c r="V86" s="221"/>
      <c r="W86" s="221"/>
      <c r="X86" s="231"/>
      <c r="Y86" s="221"/>
      <c r="Z86" s="221"/>
      <c r="AA86" s="221"/>
      <c r="AB86" s="859"/>
      <c r="AC86" s="845"/>
    </row>
    <row r="87" spans="2:29" s="43" customFormat="1" ht="12.75" customHeight="1" x14ac:dyDescent="0.2">
      <c r="B87" s="160" t="s">
        <v>64</v>
      </c>
      <c r="C87" s="221">
        <v>4.8737000000000004</v>
      </c>
      <c r="D87" s="221">
        <v>230.5994</v>
      </c>
      <c r="E87" s="221">
        <v>10.7172</v>
      </c>
      <c r="F87" s="222">
        <v>14.007199999999999</v>
      </c>
      <c r="G87" s="483">
        <v>0.2576</v>
      </c>
      <c r="H87" s="221">
        <v>47.570700000000002</v>
      </c>
      <c r="I87" s="221">
        <v>11.392799999999999</v>
      </c>
      <c r="J87" s="380">
        <v>319.41860000000003</v>
      </c>
      <c r="K87" s="374">
        <v>1.5258034441325583</v>
      </c>
      <c r="L87" s="222">
        <v>72.193479027207545</v>
      </c>
      <c r="M87" s="222">
        <v>3.355221017185599</v>
      </c>
      <c r="N87" s="222">
        <v>4.3852173918488146</v>
      </c>
      <c r="O87" s="474">
        <v>8.0646524654481605E-2</v>
      </c>
      <c r="P87" s="222">
        <v>14.892902291851508</v>
      </c>
      <c r="Q87" s="222">
        <v>3.5667303031194799</v>
      </c>
      <c r="R87" s="222">
        <v>100</v>
      </c>
      <c r="U87" s="221"/>
      <c r="V87" s="221"/>
      <c r="W87" s="221"/>
      <c r="X87" s="222"/>
      <c r="Y87" s="483"/>
      <c r="Z87" s="221"/>
      <c r="AA87" s="221"/>
      <c r="AB87" s="859"/>
      <c r="AC87" s="845"/>
    </row>
    <row r="88" spans="2:29" s="43" customFormat="1" ht="12.75" customHeight="1" x14ac:dyDescent="0.2">
      <c r="B88" s="160" t="s">
        <v>10</v>
      </c>
      <c r="C88" s="221">
        <v>34.719900000000003</v>
      </c>
      <c r="D88" s="221">
        <v>1267.4133999999999</v>
      </c>
      <c r="E88" s="221">
        <v>59.497999999999998</v>
      </c>
      <c r="F88" s="222">
        <v>108.2807</v>
      </c>
      <c r="G88" s="221">
        <v>8.9170999999999996</v>
      </c>
      <c r="H88" s="221">
        <v>4.6967999999999996</v>
      </c>
      <c r="I88" s="221">
        <v>105.78870000000001</v>
      </c>
      <c r="J88" s="380">
        <v>1589.3145999999999</v>
      </c>
      <c r="K88" s="374">
        <v>2.1845832159347185</v>
      </c>
      <c r="L88" s="222">
        <v>79.745910595674388</v>
      </c>
      <c r="M88" s="222">
        <v>3.7436263405621522</v>
      </c>
      <c r="N88" s="222">
        <v>6.8130438114643885</v>
      </c>
      <c r="O88" s="474">
        <v>0.56106575752843391</v>
      </c>
      <c r="P88" s="222">
        <v>0.29552361753928391</v>
      </c>
      <c r="Q88" s="222">
        <v>6.6562466612966373</v>
      </c>
      <c r="R88" s="222">
        <v>100.00000000000001</v>
      </c>
      <c r="U88" s="221"/>
      <c r="V88" s="221"/>
      <c r="W88" s="221"/>
      <c r="X88" s="222"/>
      <c r="Y88" s="221"/>
      <c r="Z88" s="221"/>
      <c r="AA88" s="221"/>
      <c r="AB88" s="859"/>
      <c r="AC88" s="845"/>
    </row>
    <row r="89" spans="2:29" s="43" customFormat="1" ht="12.75" customHeight="1" x14ac:dyDescent="0.2">
      <c r="B89" s="160" t="s">
        <v>65</v>
      </c>
      <c r="C89" s="221">
        <v>63.2376</v>
      </c>
      <c r="D89" s="221">
        <v>883.50459999999998</v>
      </c>
      <c r="E89" s="221">
        <v>29.098400000000002</v>
      </c>
      <c r="F89" s="222">
        <v>24.915099999999999</v>
      </c>
      <c r="G89" s="221">
        <v>3.8805999999999998</v>
      </c>
      <c r="H89" s="221">
        <v>17.700600000000001</v>
      </c>
      <c r="I89" s="221">
        <v>30.223099999999999</v>
      </c>
      <c r="J89" s="380">
        <v>1052.56</v>
      </c>
      <c r="K89" s="374">
        <v>6.0079805426769024</v>
      </c>
      <c r="L89" s="222">
        <v>83.938644827848293</v>
      </c>
      <c r="M89" s="222">
        <v>2.7645359884472147</v>
      </c>
      <c r="N89" s="222">
        <v>2.3670954624914495</v>
      </c>
      <c r="O89" s="222">
        <v>0.36868207038078593</v>
      </c>
      <c r="P89" s="222">
        <v>1.6816713536520487</v>
      </c>
      <c r="Q89" s="222">
        <v>2.8713897545033062</v>
      </c>
      <c r="R89" s="222">
        <v>100.00000000000001</v>
      </c>
      <c r="U89" s="221"/>
      <c r="V89" s="221"/>
      <c r="W89" s="221"/>
      <c r="X89" s="222"/>
      <c r="Y89" s="221"/>
      <c r="Z89" s="221"/>
      <c r="AA89" s="221"/>
      <c r="AB89" s="859"/>
      <c r="AC89" s="845"/>
    </row>
    <row r="90" spans="2:29" s="43" customFormat="1" ht="14.25" customHeight="1" x14ac:dyDescent="0.2">
      <c r="B90" s="160" t="s">
        <v>83</v>
      </c>
      <c r="C90" s="221">
        <v>663.67319999999995</v>
      </c>
      <c r="D90" s="221">
        <v>327.45359999999999</v>
      </c>
      <c r="E90" s="221">
        <v>3.7621000000000002</v>
      </c>
      <c r="F90" s="231">
        <v>31.226500000000001</v>
      </c>
      <c r="G90" s="221">
        <v>4.1700000000000001E-2</v>
      </c>
      <c r="H90" s="221">
        <v>6.0693999999999999</v>
      </c>
      <c r="I90" s="221">
        <v>110.7993</v>
      </c>
      <c r="J90" s="380">
        <v>1143.0258000000001</v>
      </c>
      <c r="K90" s="374">
        <v>58.062836376921666</v>
      </c>
      <c r="L90" s="222">
        <v>28.647962276966975</v>
      </c>
      <c r="M90" s="222">
        <v>0.32913517787612495</v>
      </c>
      <c r="N90" s="222">
        <v>2.7319155875571659</v>
      </c>
      <c r="O90" s="474">
        <v>3.6482116151708905E-3</v>
      </c>
      <c r="P90" s="222">
        <v>0.53099413854000488</v>
      </c>
      <c r="Q90" s="222">
        <v>9.6935082305228804</v>
      </c>
      <c r="R90" s="222">
        <v>100</v>
      </c>
      <c r="U90" s="221"/>
      <c r="V90" s="221"/>
      <c r="W90" s="221"/>
      <c r="X90" s="231"/>
      <c r="Y90" s="221"/>
      <c r="Z90" s="221"/>
      <c r="AA90" s="221"/>
      <c r="AB90" s="859"/>
      <c r="AC90" s="845"/>
    </row>
    <row r="91" spans="2:29" s="43" customFormat="1" ht="12.75" customHeight="1" x14ac:dyDescent="0.2">
      <c r="B91" s="160" t="s">
        <v>84</v>
      </c>
      <c r="C91" s="221">
        <v>15.8028</v>
      </c>
      <c r="D91" s="221">
        <v>302.464</v>
      </c>
      <c r="E91" s="221">
        <v>4.3440000000000003</v>
      </c>
      <c r="F91" s="231">
        <v>11.053599999999999</v>
      </c>
      <c r="G91" s="221">
        <v>1.2708999999999999</v>
      </c>
      <c r="H91" s="221">
        <v>2.1101000000000001</v>
      </c>
      <c r="I91" s="221">
        <v>231.34719999999999</v>
      </c>
      <c r="J91" s="380">
        <v>568.3925999999999</v>
      </c>
      <c r="K91" s="374">
        <v>2.7802613897506765</v>
      </c>
      <c r="L91" s="222">
        <v>53.21392291173391</v>
      </c>
      <c r="M91" s="222">
        <v>0.76426047770502314</v>
      </c>
      <c r="N91" s="222">
        <v>1.9447121584623024</v>
      </c>
      <c r="O91" s="222">
        <v>0.2235954514538015</v>
      </c>
      <c r="P91" s="474">
        <v>0.37123987891467986</v>
      </c>
      <c r="Q91" s="222">
        <v>40.702007731979627</v>
      </c>
      <c r="R91" s="222">
        <v>100.00000000000003</v>
      </c>
      <c r="U91" s="221"/>
      <c r="V91" s="221"/>
      <c r="W91" s="221"/>
      <c r="X91" s="231"/>
      <c r="Y91" s="221"/>
      <c r="Z91" s="221"/>
      <c r="AA91" s="221"/>
      <c r="AB91" s="859"/>
      <c r="AC91" s="845"/>
    </row>
    <row r="92" spans="2:29" s="43" customFormat="1" ht="12.75" customHeight="1" x14ac:dyDescent="0.2">
      <c r="B92" s="160" t="s">
        <v>81</v>
      </c>
      <c r="C92" s="221">
        <v>1663.7366999999999</v>
      </c>
      <c r="D92" s="221">
        <v>372.63630000000001</v>
      </c>
      <c r="E92" s="221">
        <v>24.748200000000001</v>
      </c>
      <c r="F92" s="222">
        <v>78.481399999999994</v>
      </c>
      <c r="G92" s="221">
        <v>31.002600000000001</v>
      </c>
      <c r="H92" s="221">
        <v>0.39269999999999999</v>
      </c>
      <c r="I92" s="221">
        <v>208.6302</v>
      </c>
      <c r="J92" s="380">
        <v>2379.6280999999999</v>
      </c>
      <c r="K92" s="374">
        <v>69.915828443948868</v>
      </c>
      <c r="L92" s="222">
        <v>15.659434346064412</v>
      </c>
      <c r="M92" s="222">
        <v>1.0400028475037759</v>
      </c>
      <c r="N92" s="222">
        <v>3.2980531705773686</v>
      </c>
      <c r="O92" s="222">
        <v>1.3028338335725655</v>
      </c>
      <c r="P92" s="484">
        <v>1.6502578701268488E-2</v>
      </c>
      <c r="Q92" s="222">
        <v>8.7673447796317419</v>
      </c>
      <c r="R92" s="222">
        <v>100</v>
      </c>
      <c r="U92" s="221"/>
      <c r="V92" s="221"/>
      <c r="W92" s="221"/>
      <c r="X92" s="222"/>
      <c r="Y92" s="221"/>
      <c r="Z92" s="221"/>
      <c r="AA92" s="221"/>
      <c r="AB92" s="859"/>
      <c r="AC92" s="845"/>
    </row>
    <row r="93" spans="2:29" s="43" customFormat="1" ht="12.75" customHeight="1" x14ac:dyDescent="0.2">
      <c r="B93" s="209" t="s">
        <v>90</v>
      </c>
      <c r="C93" s="221">
        <v>746.40539999999999</v>
      </c>
      <c r="D93" s="221">
        <v>728.12580000000003</v>
      </c>
      <c r="E93" s="221">
        <v>133.71289999999999</v>
      </c>
      <c r="F93" s="222">
        <v>65.107399999999998</v>
      </c>
      <c r="G93" s="221">
        <v>56.127200000000002</v>
      </c>
      <c r="H93" s="221">
        <v>0.65580000000000005</v>
      </c>
      <c r="I93" s="221">
        <v>343.6377</v>
      </c>
      <c r="J93" s="380">
        <v>2073.7721999999999</v>
      </c>
      <c r="K93" s="374">
        <v>35.992641814756702</v>
      </c>
      <c r="L93" s="222">
        <v>35.111175663363603</v>
      </c>
      <c r="M93" s="222">
        <v>6.4478104200644601</v>
      </c>
      <c r="N93" s="222">
        <v>3.1395637380036248</v>
      </c>
      <c r="O93" s="222">
        <v>2.7065267824498758</v>
      </c>
      <c r="P93" s="222">
        <v>3.162353126346279E-2</v>
      </c>
      <c r="Q93" s="222">
        <v>16.57065805009827</v>
      </c>
      <c r="R93" s="222">
        <v>100</v>
      </c>
      <c r="U93" s="221"/>
      <c r="V93" s="221"/>
      <c r="W93" s="221"/>
      <c r="X93" s="222"/>
      <c r="Y93" s="221"/>
      <c r="Z93" s="221"/>
      <c r="AA93" s="221"/>
      <c r="AB93" s="859"/>
      <c r="AC93" s="845"/>
    </row>
    <row r="94" spans="2:29" s="43" customFormat="1" ht="3" customHeight="1" x14ac:dyDescent="0.2">
      <c r="B94" s="73"/>
      <c r="C94" s="223"/>
      <c r="D94" s="223"/>
      <c r="E94" s="223"/>
      <c r="F94" s="223"/>
      <c r="G94" s="223"/>
      <c r="H94" s="223"/>
      <c r="I94" s="223"/>
      <c r="J94" s="381"/>
      <c r="K94" s="375"/>
      <c r="L94" s="223"/>
      <c r="M94" s="223"/>
      <c r="N94" s="223"/>
      <c r="O94" s="223"/>
      <c r="P94" s="223"/>
      <c r="Q94" s="223"/>
      <c r="R94" s="223"/>
      <c r="U94" s="222"/>
      <c r="V94" s="222"/>
      <c r="W94" s="222"/>
      <c r="X94" s="222"/>
      <c r="Y94" s="222"/>
      <c r="Z94" s="222"/>
      <c r="AA94" s="222"/>
      <c r="AB94" s="859"/>
      <c r="AC94" s="845"/>
    </row>
    <row r="95" spans="2:29" s="51" customFormat="1" ht="12.75" customHeight="1" x14ac:dyDescent="0.25">
      <c r="B95" s="95" t="s">
        <v>2</v>
      </c>
      <c r="C95" s="376">
        <v>7360.9951000000001</v>
      </c>
      <c r="D95" s="376">
        <v>4649.6682000000001</v>
      </c>
      <c r="E95" s="376">
        <v>277.23680000000002</v>
      </c>
      <c r="F95" s="376">
        <v>351.06089999999995</v>
      </c>
      <c r="G95" s="376">
        <v>106.0587</v>
      </c>
      <c r="H95" s="376">
        <v>83.2089</v>
      </c>
      <c r="I95" s="376">
        <v>1133.0542</v>
      </c>
      <c r="J95" s="382">
        <v>13961.282799999997</v>
      </c>
      <c r="K95" s="384">
        <v>52.724346361639505</v>
      </c>
      <c r="L95" s="376">
        <v>33.304018453089434</v>
      </c>
      <c r="M95" s="376">
        <v>1.9857544895516339</v>
      </c>
      <c r="N95" s="376">
        <v>2.514531830842937</v>
      </c>
      <c r="O95" s="376">
        <v>0.75966300174078583</v>
      </c>
      <c r="P95" s="376">
        <v>0.59599752538498829</v>
      </c>
      <c r="Q95" s="376">
        <v>8.1156883377507416</v>
      </c>
      <c r="R95" s="376">
        <v>100.00000000000004</v>
      </c>
      <c r="U95" s="224"/>
      <c r="V95" s="224"/>
      <c r="W95" s="224"/>
      <c r="X95" s="224"/>
      <c r="Y95" s="224"/>
      <c r="Z95" s="224"/>
      <c r="AA95" s="224"/>
      <c r="AB95" s="860"/>
    </row>
    <row r="96" spans="2:29" s="3" customFormat="1" ht="5.25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46"/>
      <c r="K96" s="110"/>
      <c r="L96" s="110"/>
      <c r="M96" s="110"/>
      <c r="N96" s="110"/>
      <c r="O96" s="110"/>
      <c r="P96" s="110"/>
      <c r="Q96" s="110"/>
      <c r="R96" s="110"/>
      <c r="U96" s="33"/>
      <c r="V96" s="33"/>
      <c r="W96" s="33"/>
      <c r="X96" s="33"/>
      <c r="Y96" s="33"/>
      <c r="Z96" s="33"/>
      <c r="AA96" s="33"/>
      <c r="AB96" s="33"/>
      <c r="AC96" s="33"/>
    </row>
    <row r="97" spans="2:36" s="3" customFormat="1" ht="12.75" customHeight="1" x14ac:dyDescent="0.25">
      <c r="B97" s="19" t="s">
        <v>167</v>
      </c>
      <c r="C97" s="36"/>
      <c r="D97" s="36"/>
      <c r="E97" s="36"/>
      <c r="F97" s="11"/>
      <c r="G97" s="11"/>
      <c r="H97" s="34"/>
      <c r="I97" s="83"/>
      <c r="J97" s="317"/>
      <c r="K97" s="11"/>
      <c r="L97" s="36"/>
      <c r="M97" s="36"/>
      <c r="N97" s="11"/>
      <c r="O97" s="11"/>
      <c r="P97" s="11"/>
      <c r="Q97" s="11"/>
      <c r="R97" s="11"/>
      <c r="S97" s="11"/>
      <c r="T97" s="11"/>
      <c r="U97" s="11"/>
      <c r="V97" s="33"/>
      <c r="W97" s="33"/>
      <c r="X97" s="33"/>
      <c r="Y97" s="33"/>
      <c r="Z97" s="33"/>
      <c r="AA97" s="33"/>
      <c r="AB97" s="33"/>
      <c r="AC97" s="33"/>
    </row>
    <row r="98" spans="2:36" s="3" customFormat="1" ht="12.75" customHeight="1" x14ac:dyDescent="0.25">
      <c r="B98" s="996"/>
      <c r="C98" s="36"/>
      <c r="D98" s="36"/>
      <c r="E98" s="36"/>
      <c r="F98" s="11"/>
      <c r="G98" s="11"/>
      <c r="H98" s="34"/>
      <c r="I98" s="83"/>
      <c r="J98" s="317"/>
      <c r="K98" s="11"/>
      <c r="L98" s="36"/>
      <c r="M98" s="36"/>
      <c r="N98" s="11"/>
      <c r="O98" s="11"/>
      <c r="P98" s="11"/>
      <c r="Q98" s="11"/>
      <c r="R98" s="11"/>
      <c r="S98" s="11"/>
      <c r="T98" s="11"/>
      <c r="U98" s="11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2:36" ht="12.75" customHeight="1" x14ac:dyDescent="0.25">
      <c r="B99" s="5" t="s">
        <v>274</v>
      </c>
      <c r="C99" s="171"/>
      <c r="D99" s="171"/>
      <c r="E99" s="171"/>
      <c r="F99" s="171"/>
      <c r="G99" s="171"/>
      <c r="H99" s="171"/>
      <c r="I99" s="171"/>
      <c r="J99" s="320"/>
      <c r="K99" s="171"/>
      <c r="L99" s="171"/>
      <c r="M99" s="171"/>
      <c r="N99" s="171"/>
      <c r="O99" s="171"/>
      <c r="P99" s="171"/>
      <c r="Q99" s="393"/>
      <c r="R99" s="171"/>
      <c r="S99" s="171"/>
      <c r="T99" s="171"/>
      <c r="U99" s="171"/>
      <c r="V99" s="171"/>
    </row>
    <row r="100" spans="2:36" x14ac:dyDescent="0.25">
      <c r="B100" s="151" t="s">
        <v>71</v>
      </c>
    </row>
    <row r="101" spans="2:36" s="3" customFormat="1" ht="12.75" customHeight="1" x14ac:dyDescent="0.25">
      <c r="B101" s="5"/>
      <c r="C101" s="36"/>
      <c r="D101" s="36"/>
      <c r="E101" s="36"/>
      <c r="F101" s="11"/>
      <c r="G101" s="11"/>
      <c r="H101" s="34"/>
      <c r="I101" s="83"/>
      <c r="J101" s="317"/>
      <c r="K101" s="11"/>
      <c r="L101" s="36"/>
      <c r="M101" s="36"/>
      <c r="N101" s="11"/>
      <c r="O101" s="11"/>
      <c r="P101" s="11"/>
      <c r="Q101" s="11"/>
      <c r="R101" s="11"/>
      <c r="S101" s="11"/>
      <c r="T101" s="11"/>
      <c r="U101" s="11"/>
      <c r="V101" s="33"/>
      <c r="W101" s="33"/>
      <c r="X101" s="33"/>
      <c r="Y101" s="33"/>
    </row>
    <row r="102" spans="2:36" s="3" customFormat="1" ht="12.75" customHeight="1" x14ac:dyDescent="0.25">
      <c r="B102" s="4" t="s">
        <v>372</v>
      </c>
      <c r="C102" s="36"/>
      <c r="D102" s="36"/>
      <c r="E102" s="36"/>
      <c r="F102" s="11"/>
      <c r="G102" s="11"/>
      <c r="H102" s="34"/>
      <c r="I102" s="11"/>
      <c r="J102" s="317"/>
      <c r="K102" s="11"/>
      <c r="L102" s="36"/>
      <c r="M102" s="36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8"/>
    </row>
    <row r="103" spans="2:36" s="3" customFormat="1" ht="12.75" customHeight="1" x14ac:dyDescent="0.25">
      <c r="B103" s="5" t="s">
        <v>196</v>
      </c>
      <c r="C103" s="36"/>
      <c r="D103" s="36"/>
      <c r="E103" s="36"/>
      <c r="F103" s="11"/>
      <c r="G103" s="11"/>
      <c r="H103" s="34"/>
      <c r="I103" s="83"/>
      <c r="J103" s="317"/>
      <c r="K103" s="11"/>
      <c r="L103" s="36"/>
      <c r="M103" s="36"/>
      <c r="N103" s="11"/>
      <c r="O103" s="11"/>
      <c r="P103" s="11"/>
      <c r="Q103" s="11"/>
      <c r="R103" s="11"/>
      <c r="S103" s="11"/>
      <c r="T103" s="11"/>
      <c r="U103" s="11"/>
      <c r="V103" s="33"/>
      <c r="W103" s="33"/>
      <c r="X103" s="33"/>
      <c r="Y103" s="33"/>
    </row>
    <row r="104" spans="2:36" s="5" customFormat="1" ht="5.25" customHeight="1" x14ac:dyDescent="0.25">
      <c r="B104" s="37"/>
      <c r="C104" s="37"/>
      <c r="D104" s="15"/>
      <c r="E104" s="15"/>
      <c r="F104" s="15"/>
      <c r="G104" s="15"/>
      <c r="H104" s="15"/>
      <c r="I104" s="15"/>
      <c r="J104" s="29"/>
      <c r="K104" s="15"/>
      <c r="L104" s="37"/>
      <c r="M104" s="15"/>
      <c r="N104" s="15"/>
      <c r="O104" s="15"/>
      <c r="P104" s="15"/>
      <c r="Q104" s="15"/>
      <c r="R104" s="15"/>
    </row>
    <row r="105" spans="2:36" s="11" customFormat="1" ht="3" customHeight="1" x14ac:dyDescent="0.2">
      <c r="B105" s="69"/>
      <c r="C105" s="75"/>
      <c r="D105" s="10"/>
      <c r="E105" s="10"/>
      <c r="F105" s="10"/>
      <c r="G105" s="10"/>
      <c r="H105" s="10"/>
      <c r="I105" s="10"/>
      <c r="J105" s="318"/>
      <c r="K105" s="10"/>
      <c r="L105" s="69"/>
      <c r="M105" s="10"/>
      <c r="N105" s="10"/>
      <c r="O105" s="10"/>
      <c r="P105" s="10"/>
      <c r="Q105" s="10"/>
      <c r="R105" s="10"/>
    </row>
    <row r="106" spans="2:36" s="96" customFormat="1" ht="30" x14ac:dyDescent="0.25">
      <c r="B106" s="80" t="s">
        <v>176</v>
      </c>
      <c r="C106" s="42" t="s">
        <v>88</v>
      </c>
      <c r="D106" s="42" t="s">
        <v>281</v>
      </c>
      <c r="E106" s="42" t="s">
        <v>152</v>
      </c>
      <c r="F106" s="42" t="s">
        <v>87</v>
      </c>
      <c r="G106" s="42" t="s">
        <v>182</v>
      </c>
      <c r="H106" s="42" t="s">
        <v>150</v>
      </c>
      <c r="I106" s="26" t="s">
        <v>90</v>
      </c>
      <c r="J106" s="390" t="s">
        <v>6</v>
      </c>
      <c r="K106" s="42" t="s">
        <v>88</v>
      </c>
      <c r="L106" s="42" t="s">
        <v>281</v>
      </c>
      <c r="M106" s="42" t="s">
        <v>152</v>
      </c>
      <c r="N106" s="42" t="s">
        <v>87</v>
      </c>
      <c r="O106" s="42" t="s">
        <v>182</v>
      </c>
      <c r="P106" s="42" t="s">
        <v>150</v>
      </c>
      <c r="Q106" s="26" t="s">
        <v>90</v>
      </c>
      <c r="R106" s="26" t="s">
        <v>151</v>
      </c>
    </row>
    <row r="107" spans="2:36" s="19" customFormat="1" ht="1.5" customHeight="1" x14ac:dyDescent="0.2">
      <c r="B107" s="208"/>
      <c r="C107" s="208"/>
      <c r="D107" s="63"/>
      <c r="E107" s="63"/>
      <c r="F107" s="63"/>
      <c r="G107" s="136"/>
      <c r="H107" s="136"/>
      <c r="I107" s="136"/>
      <c r="J107" s="383"/>
      <c r="K107" s="438"/>
      <c r="L107" s="208"/>
      <c r="M107" s="63"/>
      <c r="N107" s="63"/>
      <c r="O107" s="63"/>
      <c r="P107" s="136"/>
      <c r="Q107" s="136"/>
      <c r="R107" s="9"/>
    </row>
    <row r="108" spans="2:36" s="26" customFormat="1" ht="22.5" customHeight="1" x14ac:dyDescent="0.25">
      <c r="B108" s="102" t="s">
        <v>147</v>
      </c>
      <c r="C108" s="1150" t="s">
        <v>11</v>
      </c>
      <c r="D108" s="1151"/>
      <c r="E108" s="1151"/>
      <c r="F108" s="1151"/>
      <c r="G108" s="1151"/>
      <c r="H108" s="1151"/>
      <c r="I108" s="1151"/>
      <c r="J108" s="1152"/>
      <c r="K108" s="1154" t="s">
        <v>3</v>
      </c>
      <c r="L108" s="1155"/>
      <c r="M108" s="1155"/>
      <c r="N108" s="1155"/>
      <c r="O108" s="1155"/>
      <c r="P108" s="1155"/>
      <c r="Q108" s="1155"/>
      <c r="R108" s="1155"/>
    </row>
    <row r="109" spans="2:36" s="19" customFormat="1" ht="3" customHeight="1" x14ac:dyDescent="0.2">
      <c r="B109" s="71"/>
      <c r="C109" s="23"/>
      <c r="D109" s="44"/>
      <c r="E109" s="44"/>
      <c r="F109" s="44"/>
      <c r="G109" s="44"/>
      <c r="H109" s="44"/>
      <c r="I109" s="44"/>
      <c r="J109" s="333"/>
      <c r="K109" s="340"/>
      <c r="L109" s="23"/>
      <c r="M109" s="44"/>
      <c r="N109" s="44"/>
      <c r="O109" s="44"/>
      <c r="P109" s="44"/>
    </row>
    <row r="110" spans="2:36" s="43" customFormat="1" ht="12.75" customHeight="1" x14ac:dyDescent="0.2">
      <c r="B110" s="209" t="s">
        <v>66</v>
      </c>
      <c r="C110" s="222">
        <v>4.4108999999999998</v>
      </c>
      <c r="D110" s="222">
        <v>38.956600000000002</v>
      </c>
      <c r="E110" s="222">
        <v>2.4018000000000002</v>
      </c>
      <c r="F110" s="222">
        <v>2.4733000000000001</v>
      </c>
      <c r="G110" s="222">
        <v>4.8728999999999996</v>
      </c>
      <c r="H110" s="222">
        <v>1.9503999999999999</v>
      </c>
      <c r="I110" s="222">
        <v>5.8353000000000002</v>
      </c>
      <c r="J110" s="380">
        <v>60.901200000000003</v>
      </c>
      <c r="K110" s="374">
        <v>7.2427144292723291</v>
      </c>
      <c r="L110" s="222">
        <v>63.966884067965822</v>
      </c>
      <c r="M110" s="222">
        <v>3.9437646548836476</v>
      </c>
      <c r="N110" s="222">
        <v>4.0611679244415546</v>
      </c>
      <c r="O110" s="222">
        <v>8.0013201710311126</v>
      </c>
      <c r="P110" s="222">
        <v>3.202564153087295</v>
      </c>
      <c r="Q110" s="222">
        <v>9.5815845993182389</v>
      </c>
      <c r="R110" s="222">
        <v>99.999999999999986</v>
      </c>
      <c r="U110" s="222"/>
      <c r="V110" s="222"/>
      <c r="W110" s="222"/>
      <c r="X110" s="222"/>
      <c r="Y110" s="222"/>
      <c r="Z110" s="222"/>
      <c r="AA110" s="222"/>
      <c r="AB110" s="859"/>
    </row>
    <row r="111" spans="2:36" s="43" customFormat="1" ht="12.75" customHeight="1" x14ac:dyDescent="0.2">
      <c r="B111" s="160" t="s">
        <v>79</v>
      </c>
      <c r="C111" s="222">
        <v>56.059699999999999</v>
      </c>
      <c r="D111" s="222">
        <v>230.0787</v>
      </c>
      <c r="E111" s="222">
        <v>15.6708</v>
      </c>
      <c r="F111" s="222">
        <v>123.48690000000001</v>
      </c>
      <c r="G111" s="222">
        <v>4.7717000000000001</v>
      </c>
      <c r="H111" s="222">
        <v>2.2339000000000002</v>
      </c>
      <c r="I111" s="222">
        <v>74.365799999999993</v>
      </c>
      <c r="J111" s="380">
        <v>506.66749999999996</v>
      </c>
      <c r="K111" s="374">
        <v>11.064396275664022</v>
      </c>
      <c r="L111" s="222">
        <v>45.410195049021304</v>
      </c>
      <c r="M111" s="222">
        <v>3.092915965598741</v>
      </c>
      <c r="N111" s="222">
        <v>24.372374387542127</v>
      </c>
      <c r="O111" s="222">
        <v>0.94178134575436567</v>
      </c>
      <c r="P111" s="474">
        <v>0.44090059062402864</v>
      </c>
      <c r="Q111" s="222">
        <v>14.677436385795417</v>
      </c>
      <c r="R111" s="222">
        <v>100</v>
      </c>
      <c r="U111" s="222"/>
      <c r="V111" s="222"/>
      <c r="W111" s="222"/>
      <c r="X111" s="222"/>
      <c r="Y111" s="222"/>
      <c r="Z111" s="222"/>
      <c r="AA111" s="222"/>
      <c r="AB111" s="859"/>
    </row>
    <row r="112" spans="2:36" s="43" customFormat="1" ht="12.75" customHeight="1" x14ac:dyDescent="0.2">
      <c r="B112" s="160" t="s">
        <v>80</v>
      </c>
      <c r="C112" s="221">
        <v>3652.6133</v>
      </c>
      <c r="D112" s="221">
        <v>133.4117</v>
      </c>
      <c r="E112" s="221">
        <v>1.0532999999999999</v>
      </c>
      <c r="F112" s="231">
        <v>0</v>
      </c>
      <c r="G112" s="221">
        <v>11.8741</v>
      </c>
      <c r="H112" s="221">
        <v>0</v>
      </c>
      <c r="I112" s="221">
        <v>0</v>
      </c>
      <c r="J112" s="380">
        <v>3798.9524000000001</v>
      </c>
      <c r="K112" s="374">
        <v>96.147909091990726</v>
      </c>
      <c r="L112" s="222">
        <v>3.5118023589871776</v>
      </c>
      <c r="M112" s="484">
        <v>2.7726064690886884E-2</v>
      </c>
      <c r="N112" s="222">
        <v>0</v>
      </c>
      <c r="O112" s="474">
        <v>0.3125624843312067</v>
      </c>
      <c r="P112" s="222">
        <v>0</v>
      </c>
      <c r="Q112" s="222">
        <v>0</v>
      </c>
      <c r="R112" s="222">
        <v>100</v>
      </c>
      <c r="U112" s="221"/>
      <c r="V112" s="221"/>
      <c r="W112" s="221"/>
      <c r="X112" s="231"/>
      <c r="Y112" s="221"/>
      <c r="Z112" s="221"/>
      <c r="AA112" s="221"/>
      <c r="AB112" s="859"/>
    </row>
    <row r="113" spans="2:36" s="43" customFormat="1" ht="12.75" customHeight="1" x14ac:dyDescent="0.2">
      <c r="B113" s="160" t="s">
        <v>64</v>
      </c>
      <c r="C113" s="221">
        <v>6.5861000000000001</v>
      </c>
      <c r="D113" s="221">
        <v>338.3947</v>
      </c>
      <c r="E113" s="221">
        <v>6.4211999999999998</v>
      </c>
      <c r="F113" s="222">
        <v>9.8472000000000008</v>
      </c>
      <c r="G113" s="483">
        <v>0.35370000000000001</v>
      </c>
      <c r="H113" s="221">
        <v>81.359700000000004</v>
      </c>
      <c r="I113" s="221">
        <v>13.161799999999999</v>
      </c>
      <c r="J113" s="380">
        <v>456.12439999999992</v>
      </c>
      <c r="K113" s="374">
        <v>1.4439262622214468</v>
      </c>
      <c r="L113" s="222">
        <v>74.189124721238343</v>
      </c>
      <c r="M113" s="222">
        <v>1.4077738441530427</v>
      </c>
      <c r="N113" s="222">
        <v>2.1588847253073946</v>
      </c>
      <c r="O113" s="474">
        <v>7.7544634753150696E-2</v>
      </c>
      <c r="P113" s="222">
        <v>17.837173367616384</v>
      </c>
      <c r="Q113" s="222">
        <v>2.8855724447102591</v>
      </c>
      <c r="R113" s="222">
        <v>100.00000000000003</v>
      </c>
      <c r="U113" s="221"/>
      <c r="V113" s="221"/>
      <c r="W113" s="221"/>
      <c r="X113" s="222"/>
      <c r="Y113" s="483"/>
      <c r="Z113" s="221"/>
      <c r="AA113" s="221"/>
      <c r="AB113" s="859"/>
    </row>
    <row r="114" spans="2:36" s="43" customFormat="1" ht="12.75" customHeight="1" x14ac:dyDescent="0.2">
      <c r="B114" s="160" t="s">
        <v>10</v>
      </c>
      <c r="C114" s="221">
        <v>39.3399</v>
      </c>
      <c r="D114" s="221">
        <v>1236.6024</v>
      </c>
      <c r="E114" s="221">
        <v>32.724499999999999</v>
      </c>
      <c r="F114" s="222">
        <v>161.18799999999999</v>
      </c>
      <c r="G114" s="221">
        <v>5.4884000000000004</v>
      </c>
      <c r="H114" s="221">
        <v>26.8931</v>
      </c>
      <c r="I114" s="221">
        <v>56.602600000000002</v>
      </c>
      <c r="J114" s="380">
        <v>1558.8389</v>
      </c>
      <c r="K114" s="374">
        <v>2.5236668138060963</v>
      </c>
      <c r="L114" s="222">
        <v>79.32842835779887</v>
      </c>
      <c r="M114" s="222">
        <v>2.0992868474093123</v>
      </c>
      <c r="N114" s="222">
        <v>10.340260305282348</v>
      </c>
      <c r="O114" s="474">
        <v>0.35208256606888633</v>
      </c>
      <c r="P114" s="222">
        <v>1.7252007247188916</v>
      </c>
      <c r="Q114" s="222">
        <v>3.6310743849155935</v>
      </c>
      <c r="R114" s="222">
        <v>100</v>
      </c>
      <c r="U114" s="221"/>
      <c r="V114" s="221"/>
      <c r="W114" s="221"/>
      <c r="X114" s="222"/>
      <c r="Y114" s="221"/>
      <c r="Z114" s="221"/>
      <c r="AA114" s="221"/>
      <c r="AB114" s="859"/>
    </row>
    <row r="115" spans="2:36" s="43" customFormat="1" ht="12.75" customHeight="1" x14ac:dyDescent="0.2">
      <c r="B115" s="160" t="s">
        <v>65</v>
      </c>
      <c r="C115" s="221">
        <v>166.28489999999999</v>
      </c>
      <c r="D115" s="221">
        <v>585.64329999999995</v>
      </c>
      <c r="E115" s="221">
        <v>42.787199999999999</v>
      </c>
      <c r="F115" s="222">
        <v>52.039299999999997</v>
      </c>
      <c r="G115" s="221">
        <v>12.3477</v>
      </c>
      <c r="H115" s="221">
        <v>105.7546</v>
      </c>
      <c r="I115" s="221">
        <v>56.548000000000002</v>
      </c>
      <c r="J115" s="380">
        <v>1021.405</v>
      </c>
      <c r="K115" s="374">
        <v>16.2800162521233</v>
      </c>
      <c r="L115" s="222">
        <v>57.337030854558179</v>
      </c>
      <c r="M115" s="222">
        <v>4.1890533138177322</v>
      </c>
      <c r="N115" s="222">
        <v>5.0948742173770443</v>
      </c>
      <c r="O115" s="222">
        <v>1.2088936318110837</v>
      </c>
      <c r="P115" s="222">
        <v>10.353836137477298</v>
      </c>
      <c r="Q115" s="222">
        <v>5.5362955928353594</v>
      </c>
      <c r="R115" s="222">
        <v>100</v>
      </c>
      <c r="U115" s="221"/>
      <c r="V115" s="221"/>
      <c r="W115" s="221"/>
      <c r="X115" s="222"/>
      <c r="Y115" s="221"/>
      <c r="Z115" s="221"/>
      <c r="AA115" s="221"/>
      <c r="AB115" s="859"/>
    </row>
    <row r="116" spans="2:36" s="43" customFormat="1" ht="14.25" customHeight="1" x14ac:dyDescent="0.2">
      <c r="B116" s="160" t="s">
        <v>83</v>
      </c>
      <c r="C116" s="221">
        <v>458.709</v>
      </c>
      <c r="D116" s="221">
        <v>477.27260000000001</v>
      </c>
      <c r="E116" s="221">
        <v>13.8925</v>
      </c>
      <c r="F116" s="231">
        <v>28.607299999999999</v>
      </c>
      <c r="G116" s="221">
        <v>1.4056</v>
      </c>
      <c r="H116" s="221">
        <v>7.2725999999999997</v>
      </c>
      <c r="I116" s="221">
        <v>57.932099999999998</v>
      </c>
      <c r="J116" s="380">
        <v>1045.0917000000002</v>
      </c>
      <c r="K116" s="374">
        <v>43.891746532864047</v>
      </c>
      <c r="L116" s="222">
        <v>45.668011716101077</v>
      </c>
      <c r="M116" s="222">
        <v>1.3293091888491697</v>
      </c>
      <c r="N116" s="222">
        <v>2.737300468466068</v>
      </c>
      <c r="O116" s="474">
        <v>0.13449537490346539</v>
      </c>
      <c r="P116" s="222">
        <v>0.6958815192963449</v>
      </c>
      <c r="Q116" s="222">
        <v>5.5432551995198116</v>
      </c>
      <c r="R116" s="222">
        <v>99.999999999999986</v>
      </c>
      <c r="U116" s="221"/>
      <c r="V116" s="221"/>
      <c r="W116" s="221"/>
      <c r="X116" s="231"/>
      <c r="Y116" s="221"/>
      <c r="Z116" s="221"/>
      <c r="AA116" s="221"/>
      <c r="AB116" s="859"/>
    </row>
    <row r="117" spans="2:36" s="43" customFormat="1" ht="12.75" customHeight="1" x14ac:dyDescent="0.2">
      <c r="B117" s="160" t="s">
        <v>84</v>
      </c>
      <c r="C117" s="221">
        <v>42.791699999999999</v>
      </c>
      <c r="D117" s="221">
        <v>168.3185</v>
      </c>
      <c r="E117" s="221">
        <v>1.8139000000000001</v>
      </c>
      <c r="F117" s="231">
        <v>7.6334</v>
      </c>
      <c r="G117" s="221">
        <v>0</v>
      </c>
      <c r="H117" s="221">
        <v>1.7055</v>
      </c>
      <c r="I117" s="221">
        <v>119.95350000000001</v>
      </c>
      <c r="J117" s="380">
        <v>342.2165</v>
      </c>
      <c r="K117" s="374">
        <v>12.504277263077613</v>
      </c>
      <c r="L117" s="222">
        <v>49.184799680903751</v>
      </c>
      <c r="M117" s="222">
        <v>0.53004457704406427</v>
      </c>
      <c r="N117" s="222">
        <v>2.2305762580121065</v>
      </c>
      <c r="O117" s="222">
        <v>0</v>
      </c>
      <c r="P117" s="474">
        <v>0.49836872272377286</v>
      </c>
      <c r="Q117" s="222">
        <v>35.051933498238689</v>
      </c>
      <c r="R117" s="222">
        <v>100</v>
      </c>
      <c r="U117" s="221"/>
      <c r="V117" s="221"/>
      <c r="W117" s="221"/>
      <c r="X117" s="231"/>
      <c r="Y117" s="221"/>
      <c r="Z117" s="221"/>
      <c r="AA117" s="221"/>
      <c r="AB117" s="859"/>
    </row>
    <row r="118" spans="2:36" s="43" customFormat="1" ht="12.75" customHeight="1" x14ac:dyDescent="0.2">
      <c r="B118" s="160" t="s">
        <v>81</v>
      </c>
      <c r="C118" s="221">
        <v>1092.5145</v>
      </c>
      <c r="D118" s="221">
        <v>274.20420000000001</v>
      </c>
      <c r="E118" s="221">
        <v>40.769199999999998</v>
      </c>
      <c r="F118" s="222">
        <v>55.346400000000003</v>
      </c>
      <c r="G118" s="221">
        <v>270.00040000000001</v>
      </c>
      <c r="H118" s="221">
        <v>0.54290000000000005</v>
      </c>
      <c r="I118" s="221">
        <v>118.4395</v>
      </c>
      <c r="J118" s="380">
        <v>1851.8170999999998</v>
      </c>
      <c r="K118" s="374">
        <v>58.996890135640292</v>
      </c>
      <c r="L118" s="222">
        <v>14.807304673879512</v>
      </c>
      <c r="M118" s="222">
        <v>2.2015781148149025</v>
      </c>
      <c r="N118" s="222">
        <v>2.9887616871018206</v>
      </c>
      <c r="O118" s="222">
        <v>14.580295213819985</v>
      </c>
      <c r="P118" s="484">
        <v>2.9317150165640016E-2</v>
      </c>
      <c r="Q118" s="222">
        <v>6.3958530245778595</v>
      </c>
      <c r="R118" s="222">
        <v>100</v>
      </c>
      <c r="U118" s="221"/>
      <c r="V118" s="221"/>
      <c r="W118" s="221"/>
      <c r="X118" s="222"/>
      <c r="Y118" s="221"/>
      <c r="Z118" s="221"/>
      <c r="AA118" s="221"/>
      <c r="AB118" s="859"/>
    </row>
    <row r="119" spans="2:36" s="43" customFormat="1" ht="12.75" customHeight="1" x14ac:dyDescent="0.2">
      <c r="B119" s="209" t="s">
        <v>90</v>
      </c>
      <c r="C119" s="221">
        <v>987.72670000000005</v>
      </c>
      <c r="D119" s="221">
        <v>710.15419999999995</v>
      </c>
      <c r="E119" s="221">
        <v>119.1151</v>
      </c>
      <c r="F119" s="222">
        <v>47.281599999999997</v>
      </c>
      <c r="G119" s="221">
        <v>17.194400000000002</v>
      </c>
      <c r="H119" s="221">
        <v>13.7971</v>
      </c>
      <c r="I119" s="221">
        <v>281.43029999999999</v>
      </c>
      <c r="J119" s="380">
        <v>2176.6994000000004</v>
      </c>
      <c r="K119" s="374">
        <v>45.377267067744853</v>
      </c>
      <c r="L119" s="222">
        <v>32.625276599975166</v>
      </c>
      <c r="M119" s="222">
        <v>5.4722806465605665</v>
      </c>
      <c r="N119" s="222">
        <v>2.1721694782476622</v>
      </c>
      <c r="O119" s="222">
        <v>0.78992992785315219</v>
      </c>
      <c r="P119" s="222">
        <v>0.63385417389282128</v>
      </c>
      <c r="Q119" s="222">
        <v>12.929222105725758</v>
      </c>
      <c r="R119" s="222">
        <v>99.999999999999972</v>
      </c>
      <c r="U119" s="221"/>
      <c r="V119" s="221"/>
      <c r="W119" s="221"/>
      <c r="X119" s="222"/>
      <c r="Y119" s="221"/>
      <c r="Z119" s="221"/>
      <c r="AA119" s="221"/>
      <c r="AB119" s="859"/>
    </row>
    <row r="120" spans="2:36" s="43" customFormat="1" ht="3" customHeight="1" x14ac:dyDescent="0.2">
      <c r="B120" s="73"/>
      <c r="C120" s="223"/>
      <c r="D120" s="223"/>
      <c r="E120" s="223"/>
      <c r="F120" s="223"/>
      <c r="G120" s="223"/>
      <c r="H120" s="223"/>
      <c r="I120" s="223"/>
      <c r="J120" s="381"/>
      <c r="K120" s="375"/>
      <c r="L120" s="223"/>
      <c r="M120" s="223"/>
      <c r="N120" s="223"/>
      <c r="O120" s="223"/>
      <c r="P120" s="223"/>
      <c r="Q120" s="223"/>
      <c r="R120" s="223"/>
      <c r="U120" s="222"/>
      <c r="V120" s="222"/>
      <c r="W120" s="222"/>
      <c r="X120" s="222"/>
      <c r="Y120" s="222"/>
      <c r="Z120" s="222"/>
      <c r="AA120" s="222"/>
      <c r="AB120" s="859"/>
    </row>
    <row r="121" spans="2:36" s="51" customFormat="1" ht="12.75" customHeight="1" x14ac:dyDescent="0.25">
      <c r="B121" s="95" t="s">
        <v>2</v>
      </c>
      <c r="C121" s="376">
        <v>6507.0367000000006</v>
      </c>
      <c r="D121" s="376">
        <v>4193.0368999999992</v>
      </c>
      <c r="E121" s="376">
        <v>276.64949999999999</v>
      </c>
      <c r="F121" s="376">
        <v>487.90340000000003</v>
      </c>
      <c r="G121" s="376">
        <v>328.30889999999999</v>
      </c>
      <c r="H121" s="376">
        <v>241.50980000000004</v>
      </c>
      <c r="I121" s="376">
        <v>784.26890000000003</v>
      </c>
      <c r="J121" s="382">
        <v>12818.714100000001</v>
      </c>
      <c r="K121" s="384">
        <v>50.762008179900043</v>
      </c>
      <c r="L121" s="376">
        <v>32.710277078416148</v>
      </c>
      <c r="M121" s="376">
        <v>2.1581688915271147</v>
      </c>
      <c r="N121" s="376">
        <v>3.8061805278892988</v>
      </c>
      <c r="O121" s="376">
        <v>2.5611687524882076</v>
      </c>
      <c r="P121" s="376">
        <v>1.8840407712970213</v>
      </c>
      <c r="Q121" s="376">
        <v>6.1181557984821575</v>
      </c>
      <c r="R121" s="376">
        <v>100</v>
      </c>
      <c r="U121" s="224"/>
      <c r="V121" s="224"/>
      <c r="W121" s="224"/>
      <c r="X121" s="224"/>
      <c r="Y121" s="224"/>
      <c r="Z121" s="224"/>
      <c r="AA121" s="224"/>
      <c r="AB121" s="860"/>
    </row>
    <row r="122" spans="2:36" s="3" customFormat="1" ht="5.25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46"/>
      <c r="K122" s="110"/>
      <c r="L122" s="110"/>
      <c r="M122" s="110"/>
      <c r="N122" s="110"/>
      <c r="O122" s="110"/>
      <c r="P122" s="110"/>
      <c r="Q122" s="110"/>
      <c r="R122" s="110"/>
      <c r="U122" s="33"/>
      <c r="V122" s="33"/>
      <c r="W122" s="33"/>
      <c r="X122" s="33"/>
      <c r="Y122" s="33"/>
      <c r="Z122" s="33"/>
      <c r="AA122" s="33"/>
      <c r="AB122" s="33"/>
    </row>
    <row r="123" spans="2:36" s="3" customFormat="1" ht="12.75" customHeight="1" x14ac:dyDescent="0.25">
      <c r="B123" s="19" t="s">
        <v>167</v>
      </c>
      <c r="C123" s="36"/>
      <c r="D123" s="36"/>
      <c r="E123" s="36"/>
      <c r="F123" s="11"/>
      <c r="G123" s="11"/>
      <c r="H123" s="34"/>
      <c r="I123" s="83"/>
      <c r="J123" s="317"/>
      <c r="K123" s="11"/>
      <c r="L123" s="36"/>
      <c r="M123" s="36"/>
      <c r="N123" s="11"/>
      <c r="O123" s="11"/>
      <c r="P123" s="11"/>
      <c r="Q123" s="11"/>
      <c r="R123" s="11"/>
      <c r="S123" s="11"/>
      <c r="T123" s="11"/>
      <c r="U123" s="11"/>
      <c r="V123" s="33"/>
      <c r="W123" s="33"/>
      <c r="X123" s="33"/>
      <c r="Y123" s="33"/>
      <c r="Z123" s="33"/>
      <c r="AA123" s="33"/>
      <c r="AB123" s="33"/>
    </row>
    <row r="124" spans="2:36" s="3" customFormat="1" ht="12.75" customHeight="1" x14ac:dyDescent="0.25">
      <c r="B124" s="996"/>
      <c r="C124" s="36"/>
      <c r="D124" s="36"/>
      <c r="E124" s="36"/>
      <c r="F124" s="11"/>
      <c r="G124" s="11"/>
      <c r="H124" s="34"/>
      <c r="I124" s="83"/>
      <c r="J124" s="317"/>
      <c r="K124" s="11"/>
      <c r="L124" s="36"/>
      <c r="M124" s="36"/>
      <c r="N124" s="11"/>
      <c r="O124" s="11"/>
      <c r="P124" s="11"/>
      <c r="Q124" s="11"/>
      <c r="R124" s="11"/>
      <c r="S124" s="11"/>
      <c r="T124" s="11"/>
      <c r="U124" s="11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2:36" ht="12.75" customHeight="1" x14ac:dyDescent="0.25">
      <c r="B125" s="5" t="s">
        <v>274</v>
      </c>
      <c r="C125" s="171"/>
      <c r="D125" s="171"/>
      <c r="E125" s="171"/>
      <c r="F125" s="171"/>
      <c r="G125" s="171"/>
      <c r="H125" s="171"/>
      <c r="I125" s="171"/>
      <c r="J125" s="320"/>
      <c r="K125" s="171"/>
      <c r="L125" s="171"/>
      <c r="M125" s="171"/>
      <c r="N125" s="171"/>
      <c r="O125" s="171"/>
      <c r="P125" s="171"/>
      <c r="Q125" s="393"/>
      <c r="R125" s="171"/>
      <c r="S125" s="171"/>
      <c r="T125" s="171"/>
      <c r="U125" s="171"/>
      <c r="V125" s="171"/>
    </row>
    <row r="126" spans="2:36" x14ac:dyDescent="0.25">
      <c r="B126" s="151" t="s">
        <v>71</v>
      </c>
    </row>
    <row r="127" spans="2:36" s="3" customFormat="1" ht="12.75" customHeight="1" x14ac:dyDescent="0.25">
      <c r="B127" s="5"/>
      <c r="C127" s="36"/>
      <c r="D127" s="36"/>
      <c r="E127" s="36"/>
      <c r="F127" s="11"/>
      <c r="G127" s="11"/>
      <c r="H127" s="34"/>
      <c r="I127" s="83"/>
      <c r="J127" s="317"/>
      <c r="K127" s="11"/>
      <c r="L127" s="36"/>
      <c r="M127" s="36"/>
      <c r="N127" s="11"/>
      <c r="O127" s="11"/>
      <c r="P127" s="11"/>
      <c r="Q127" s="11"/>
      <c r="R127" s="11"/>
      <c r="S127" s="11"/>
      <c r="T127" s="11"/>
      <c r="U127" s="11"/>
      <c r="V127" s="33"/>
      <c r="W127" s="33"/>
      <c r="X127" s="33"/>
      <c r="Y127" s="33"/>
    </row>
    <row r="128" spans="2:36" s="3" customFormat="1" ht="12.75" customHeight="1" x14ac:dyDescent="0.25">
      <c r="B128" s="4" t="s">
        <v>264</v>
      </c>
      <c r="C128" s="36"/>
      <c r="D128" s="36"/>
      <c r="E128" s="36"/>
      <c r="F128" s="11"/>
      <c r="G128" s="11"/>
      <c r="H128" s="34"/>
      <c r="I128" s="11"/>
      <c r="J128" s="317"/>
      <c r="K128" s="11"/>
      <c r="L128" s="36"/>
      <c r="M128" s="36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8"/>
    </row>
    <row r="129" spans="2:29" s="3" customFormat="1" ht="12.75" customHeight="1" x14ac:dyDescent="0.25">
      <c r="B129" s="5" t="s">
        <v>196</v>
      </c>
      <c r="C129" s="36"/>
      <c r="D129" s="36"/>
      <c r="E129" s="36"/>
      <c r="F129" s="11"/>
      <c r="G129" s="11"/>
      <c r="H129" s="34"/>
      <c r="I129" s="83"/>
      <c r="J129" s="317"/>
      <c r="K129" s="11"/>
      <c r="L129" s="36"/>
      <c r="M129" s="36"/>
      <c r="N129" s="11"/>
      <c r="O129" s="11"/>
      <c r="P129" s="11"/>
      <c r="Q129" s="11"/>
      <c r="R129" s="11"/>
      <c r="S129" s="11"/>
      <c r="T129" s="11"/>
      <c r="U129" s="11"/>
      <c r="V129" s="33"/>
      <c r="W129" s="33"/>
      <c r="X129" s="33"/>
      <c r="Y129" s="33"/>
    </row>
    <row r="130" spans="2:29" s="5" customFormat="1" ht="5.25" customHeight="1" x14ac:dyDescent="0.25">
      <c r="B130" s="37"/>
      <c r="C130" s="37"/>
      <c r="D130" s="15"/>
      <c r="E130" s="15"/>
      <c r="F130" s="15"/>
      <c r="G130" s="15"/>
      <c r="H130" s="15"/>
      <c r="I130" s="15"/>
      <c r="J130" s="29"/>
      <c r="K130" s="15"/>
      <c r="L130" s="37"/>
      <c r="M130" s="15"/>
      <c r="N130" s="15"/>
      <c r="O130" s="15"/>
      <c r="P130" s="15"/>
      <c r="Q130" s="15"/>
      <c r="R130" s="15"/>
    </row>
    <row r="131" spans="2:29" s="11" customFormat="1" ht="3" customHeight="1" x14ac:dyDescent="0.2">
      <c r="B131" s="69"/>
      <c r="C131" s="75"/>
      <c r="D131" s="10"/>
      <c r="E131" s="10"/>
      <c r="F131" s="10"/>
      <c r="G131" s="10"/>
      <c r="H131" s="10"/>
      <c r="I131" s="10"/>
      <c r="J131" s="318"/>
      <c r="K131" s="10"/>
      <c r="L131" s="69"/>
      <c r="M131" s="10"/>
      <c r="N131" s="10"/>
      <c r="O131" s="10"/>
      <c r="P131" s="10"/>
      <c r="Q131" s="10"/>
      <c r="R131" s="10"/>
    </row>
    <row r="132" spans="2:29" s="96" customFormat="1" ht="30" x14ac:dyDescent="0.25">
      <c r="B132" s="80" t="s">
        <v>176</v>
      </c>
      <c r="C132" s="42" t="s">
        <v>88</v>
      </c>
      <c r="D132" s="42" t="s">
        <v>281</v>
      </c>
      <c r="E132" s="42" t="s">
        <v>152</v>
      </c>
      <c r="F132" s="42" t="s">
        <v>87</v>
      </c>
      <c r="G132" s="42" t="s">
        <v>184</v>
      </c>
      <c r="H132" s="42" t="s">
        <v>150</v>
      </c>
      <c r="I132" s="26" t="s">
        <v>90</v>
      </c>
      <c r="J132" s="390" t="s">
        <v>6</v>
      </c>
      <c r="K132" s="42" t="s">
        <v>88</v>
      </c>
      <c r="L132" s="42" t="s">
        <v>281</v>
      </c>
      <c r="M132" s="42" t="s">
        <v>152</v>
      </c>
      <c r="N132" s="42" t="s">
        <v>87</v>
      </c>
      <c r="O132" s="42" t="s">
        <v>184</v>
      </c>
      <c r="P132" s="42" t="s">
        <v>150</v>
      </c>
      <c r="Q132" s="26" t="s">
        <v>90</v>
      </c>
      <c r="R132" s="26" t="s">
        <v>151</v>
      </c>
    </row>
    <row r="133" spans="2:29" s="19" customFormat="1" ht="1.5" customHeight="1" x14ac:dyDescent="0.2">
      <c r="B133" s="208"/>
      <c r="C133" s="208"/>
      <c r="D133" s="63"/>
      <c r="E133" s="63"/>
      <c r="F133" s="63"/>
      <c r="G133" s="136"/>
      <c r="H133" s="136"/>
      <c r="I133" s="136"/>
      <c r="J133" s="383"/>
      <c r="K133" s="136"/>
      <c r="L133" s="208"/>
      <c r="M133" s="63"/>
      <c r="N133" s="63"/>
      <c r="O133" s="63"/>
      <c r="P133" s="136"/>
      <c r="Q133" s="136"/>
      <c r="R133" s="9"/>
    </row>
    <row r="134" spans="2:29" s="26" customFormat="1" ht="22.5" customHeight="1" x14ac:dyDescent="0.25">
      <c r="B134" s="102" t="s">
        <v>147</v>
      </c>
      <c r="C134" s="1150" t="s">
        <v>11</v>
      </c>
      <c r="D134" s="1151"/>
      <c r="E134" s="1151"/>
      <c r="F134" s="1151"/>
      <c r="G134" s="1151"/>
      <c r="H134" s="1151"/>
      <c r="I134" s="1151"/>
      <c r="J134" s="1152"/>
      <c r="K134" s="1154" t="s">
        <v>3</v>
      </c>
      <c r="L134" s="1155"/>
      <c r="M134" s="1155"/>
      <c r="N134" s="1155"/>
      <c r="O134" s="1155"/>
      <c r="P134" s="1155"/>
      <c r="Q134" s="1155"/>
      <c r="R134" s="1155"/>
    </row>
    <row r="135" spans="2:29" s="19" customFormat="1" ht="3" customHeight="1" x14ac:dyDescent="0.2">
      <c r="B135" s="23"/>
      <c r="C135" s="23"/>
      <c r="D135" s="44"/>
      <c r="E135" s="44"/>
      <c r="F135" s="44"/>
      <c r="G135" s="44"/>
      <c r="H135" s="44"/>
      <c r="I135" s="44"/>
      <c r="J135" s="333"/>
      <c r="K135" s="340"/>
      <c r="L135" s="23"/>
      <c r="M135" s="44"/>
      <c r="N135" s="44"/>
      <c r="O135" s="44"/>
      <c r="P135" s="44"/>
    </row>
    <row r="136" spans="2:29" s="43" customFormat="1" ht="12.75" customHeight="1" x14ac:dyDescent="0.2">
      <c r="B136" s="209" t="s">
        <v>66</v>
      </c>
      <c r="C136" s="222">
        <v>2.5255999999999998</v>
      </c>
      <c r="D136" s="222">
        <v>117.57210000000001</v>
      </c>
      <c r="E136" s="222">
        <v>0.53690000000000004</v>
      </c>
      <c r="F136" s="474">
        <v>0.38179999999999997</v>
      </c>
      <c r="G136" s="482" t="s">
        <v>229</v>
      </c>
      <c r="H136" s="222">
        <v>0</v>
      </c>
      <c r="I136" s="222">
        <v>3.3553000000000002</v>
      </c>
      <c r="J136" s="380">
        <v>124.3717</v>
      </c>
      <c r="K136" s="374">
        <v>2.0306870453648216</v>
      </c>
      <c r="L136" s="222">
        <v>94.532839866304002</v>
      </c>
      <c r="M136" s="474">
        <v>0.4316898458411359</v>
      </c>
      <c r="N136" s="474">
        <v>0.30698301944895823</v>
      </c>
      <c r="O136" s="482" t="s">
        <v>187</v>
      </c>
      <c r="P136" s="222">
        <v>0</v>
      </c>
      <c r="Q136" s="222">
        <v>2.697800223041094</v>
      </c>
      <c r="R136" s="222">
        <v>100.00000000000001</v>
      </c>
      <c r="U136" s="222"/>
      <c r="V136" s="222"/>
      <c r="W136" s="222"/>
      <c r="X136" s="474"/>
      <c r="Y136" s="482"/>
      <c r="Z136" s="222"/>
      <c r="AA136" s="222"/>
      <c r="AB136" s="859"/>
      <c r="AC136" s="845"/>
    </row>
    <row r="137" spans="2:29" s="43" customFormat="1" ht="12.75" customHeight="1" x14ac:dyDescent="0.2">
      <c r="B137" s="160" t="s">
        <v>79</v>
      </c>
      <c r="C137" s="222">
        <v>17.5337</v>
      </c>
      <c r="D137" s="222">
        <v>261.78039999999999</v>
      </c>
      <c r="E137" s="222">
        <v>11.134600000000001</v>
      </c>
      <c r="F137" s="222">
        <v>4.8628</v>
      </c>
      <c r="G137" s="482" t="s">
        <v>229</v>
      </c>
      <c r="H137" s="222">
        <v>5.3034999999999997</v>
      </c>
      <c r="I137" s="222">
        <v>269.6977</v>
      </c>
      <c r="J137" s="380">
        <v>570.31269999999995</v>
      </c>
      <c r="K137" s="374">
        <v>3.0744011136346781</v>
      </c>
      <c r="L137" s="222">
        <v>45.901204725056971</v>
      </c>
      <c r="M137" s="222">
        <v>1.9523675345122073</v>
      </c>
      <c r="N137" s="222">
        <v>0.85265504345247789</v>
      </c>
      <c r="O137" s="482" t="s">
        <v>187</v>
      </c>
      <c r="P137" s="222">
        <v>0.92992844101139593</v>
      </c>
      <c r="Q137" s="222">
        <v>47.289443142332274</v>
      </c>
      <c r="R137" s="222">
        <v>100</v>
      </c>
      <c r="U137" s="222"/>
      <c r="V137" s="222"/>
      <c r="W137" s="222"/>
      <c r="X137" s="222"/>
      <c r="Y137" s="482"/>
      <c r="Z137" s="222"/>
      <c r="AA137" s="222"/>
      <c r="AB137" s="859"/>
      <c r="AC137" s="845"/>
    </row>
    <row r="138" spans="2:29" s="43" customFormat="1" ht="12.75" customHeight="1" x14ac:dyDescent="0.2">
      <c r="B138" s="160" t="s">
        <v>80</v>
      </c>
      <c r="C138" s="221">
        <v>4578.5716000000002</v>
      </c>
      <c r="D138" s="221">
        <v>7.0284000000000004</v>
      </c>
      <c r="E138" s="221">
        <v>0</v>
      </c>
      <c r="F138" s="231">
        <v>0</v>
      </c>
      <c r="G138" s="482" t="s">
        <v>229</v>
      </c>
      <c r="H138" s="221">
        <v>0</v>
      </c>
      <c r="I138" s="221">
        <v>42.26</v>
      </c>
      <c r="J138" s="380">
        <v>4627.8600000000006</v>
      </c>
      <c r="K138" s="374">
        <v>98.93496346043311</v>
      </c>
      <c r="L138" s="222">
        <v>0.151871491358857</v>
      </c>
      <c r="M138" s="222">
        <v>0</v>
      </c>
      <c r="N138" s="222">
        <v>0</v>
      </c>
      <c r="O138" s="482" t="s">
        <v>187</v>
      </c>
      <c r="P138" s="222">
        <v>0</v>
      </c>
      <c r="Q138" s="222">
        <v>0.91316504820802691</v>
      </c>
      <c r="R138" s="222">
        <v>100</v>
      </c>
      <c r="U138" s="221"/>
      <c r="V138" s="221"/>
      <c r="W138" s="221"/>
      <c r="X138" s="231"/>
      <c r="Y138" s="482"/>
      <c r="Z138" s="221"/>
      <c r="AA138" s="221"/>
      <c r="AB138" s="859"/>
      <c r="AC138" s="845"/>
    </row>
    <row r="139" spans="2:29" s="43" customFormat="1" ht="12.75" customHeight="1" x14ac:dyDescent="0.2">
      <c r="B139" s="160" t="s">
        <v>64</v>
      </c>
      <c r="C139" s="221">
        <v>5.7742000000000004</v>
      </c>
      <c r="D139" s="221">
        <v>192.73769999999999</v>
      </c>
      <c r="E139" s="221">
        <v>7.4329000000000001</v>
      </c>
      <c r="F139" s="222">
        <v>7.9085000000000001</v>
      </c>
      <c r="G139" s="482" t="s">
        <v>229</v>
      </c>
      <c r="H139" s="221">
        <v>19.855899999999998</v>
      </c>
      <c r="I139" s="221">
        <v>24.936199999999999</v>
      </c>
      <c r="J139" s="380">
        <v>258.6454</v>
      </c>
      <c r="K139" s="374">
        <v>2.2324773608964246</v>
      </c>
      <c r="L139" s="222">
        <v>74.51812404164157</v>
      </c>
      <c r="M139" s="222">
        <v>2.8737800865586629</v>
      </c>
      <c r="N139" s="222">
        <v>3.0576611839994063</v>
      </c>
      <c r="O139" s="482" t="s">
        <v>187</v>
      </c>
      <c r="P139" s="222">
        <v>7.6768811662608343</v>
      </c>
      <c r="Q139" s="222">
        <v>9.6410761606431041</v>
      </c>
      <c r="R139" s="222">
        <v>100</v>
      </c>
      <c r="U139" s="221"/>
      <c r="V139" s="221"/>
      <c r="W139" s="221"/>
      <c r="X139" s="222"/>
      <c r="Y139" s="482"/>
      <c r="Z139" s="221"/>
      <c r="AA139" s="221"/>
      <c r="AB139" s="859"/>
      <c r="AC139" s="845"/>
    </row>
    <row r="140" spans="2:29" s="43" customFormat="1" ht="12.75" customHeight="1" x14ac:dyDescent="0.2">
      <c r="B140" s="160" t="s">
        <v>10</v>
      </c>
      <c r="C140" s="221">
        <v>19.335100000000001</v>
      </c>
      <c r="D140" s="221">
        <v>1054.3396</v>
      </c>
      <c r="E140" s="221">
        <v>41.560200000000002</v>
      </c>
      <c r="F140" s="222">
        <v>42.5</v>
      </c>
      <c r="G140" s="482" t="s">
        <v>229</v>
      </c>
      <c r="H140" s="221">
        <v>4.4922000000000004</v>
      </c>
      <c r="I140" s="221">
        <v>148.30179999999999</v>
      </c>
      <c r="J140" s="380">
        <v>1310.5288999999998</v>
      </c>
      <c r="K140" s="374">
        <v>1.4753661670490443</v>
      </c>
      <c r="L140" s="222">
        <v>80.451457423029751</v>
      </c>
      <c r="M140" s="222">
        <v>3.1712539876075994</v>
      </c>
      <c r="N140" s="222">
        <v>3.2429654927869205</v>
      </c>
      <c r="O140" s="482" t="s">
        <v>187</v>
      </c>
      <c r="P140" s="474">
        <v>0.34277763733405658</v>
      </c>
      <c r="Q140" s="222">
        <v>11.316179292192642</v>
      </c>
      <c r="R140" s="222">
        <v>100.00000000000001</v>
      </c>
      <c r="U140" s="221"/>
      <c r="V140" s="221"/>
      <c r="W140" s="221"/>
      <c r="X140" s="222"/>
      <c r="Y140" s="482"/>
      <c r="Z140" s="221"/>
      <c r="AA140" s="221"/>
      <c r="AB140" s="859"/>
      <c r="AC140" s="845"/>
    </row>
    <row r="141" spans="2:29" s="43" customFormat="1" ht="12.75" customHeight="1" x14ac:dyDescent="0.2">
      <c r="B141" s="160" t="s">
        <v>65</v>
      </c>
      <c r="C141" s="221">
        <v>17.6005</v>
      </c>
      <c r="D141" s="221">
        <v>396.69569999999999</v>
      </c>
      <c r="E141" s="221">
        <v>33.267499999999998</v>
      </c>
      <c r="F141" s="222">
        <v>33.034500000000001</v>
      </c>
      <c r="G141" s="482" t="s">
        <v>229</v>
      </c>
      <c r="H141" s="221">
        <v>45.484900000000003</v>
      </c>
      <c r="I141" s="221">
        <v>60.825800000000001</v>
      </c>
      <c r="J141" s="380">
        <v>586.9088999999999</v>
      </c>
      <c r="K141" s="374">
        <v>2.9988470101577951</v>
      </c>
      <c r="L141" s="222">
        <v>67.590677190276054</v>
      </c>
      <c r="M141" s="222">
        <v>5.6682561808144341</v>
      </c>
      <c r="N141" s="222">
        <v>5.6285566635639714</v>
      </c>
      <c r="O141" s="482" t="s">
        <v>187</v>
      </c>
      <c r="P141" s="222">
        <v>7.7499080351311784</v>
      </c>
      <c r="Q141" s="222">
        <v>10.363754920056589</v>
      </c>
      <c r="R141" s="222">
        <v>100.00000000000003</v>
      </c>
      <c r="U141" s="221"/>
      <c r="V141" s="221"/>
      <c r="W141" s="221"/>
      <c r="X141" s="222"/>
      <c r="Y141" s="482"/>
      <c r="Z141" s="221"/>
      <c r="AA141" s="221"/>
      <c r="AB141" s="859"/>
      <c r="AC141" s="845"/>
    </row>
    <row r="142" spans="2:29" s="43" customFormat="1" ht="14.25" customHeight="1" x14ac:dyDescent="0.2">
      <c r="B142" s="160" t="s">
        <v>83</v>
      </c>
      <c r="C142" s="221">
        <v>339.58429999999998</v>
      </c>
      <c r="D142" s="221">
        <v>408.68970000000002</v>
      </c>
      <c r="E142" s="221">
        <v>10.715999999999999</v>
      </c>
      <c r="F142" s="231">
        <v>307.43349999999998</v>
      </c>
      <c r="G142" s="482" t="s">
        <v>229</v>
      </c>
      <c r="H142" s="221">
        <v>2.1440999999999999</v>
      </c>
      <c r="I142" s="221">
        <v>71.857200000000006</v>
      </c>
      <c r="J142" s="380">
        <v>1140.4247999999998</v>
      </c>
      <c r="K142" s="374">
        <v>29.777000640463104</v>
      </c>
      <c r="L142" s="222">
        <v>35.836619827979895</v>
      </c>
      <c r="M142" s="222">
        <v>0.93964985679020674</v>
      </c>
      <c r="N142" s="222">
        <v>26.957805547546847</v>
      </c>
      <c r="O142" s="482" t="s">
        <v>187</v>
      </c>
      <c r="P142" s="474">
        <v>0.18800888931913795</v>
      </c>
      <c r="Q142" s="222">
        <v>6.300915237900826</v>
      </c>
      <c r="R142" s="222">
        <v>100.00000000000001</v>
      </c>
      <c r="U142" s="221"/>
      <c r="V142" s="221"/>
      <c r="W142" s="221"/>
      <c r="X142" s="231"/>
      <c r="Y142" s="482"/>
      <c r="Z142" s="221"/>
      <c r="AA142" s="221"/>
      <c r="AB142" s="859"/>
      <c r="AC142" s="845"/>
    </row>
    <row r="143" spans="2:29" s="43" customFormat="1" ht="12.75" customHeight="1" x14ac:dyDescent="0.2">
      <c r="B143" s="160" t="s">
        <v>84</v>
      </c>
      <c r="C143" s="221">
        <v>43.065199999999997</v>
      </c>
      <c r="D143" s="221">
        <v>174.88159999999999</v>
      </c>
      <c r="E143" s="221">
        <v>10.818300000000001</v>
      </c>
      <c r="F143" s="231">
        <v>24.8504</v>
      </c>
      <c r="G143" s="482" t="s">
        <v>229</v>
      </c>
      <c r="H143" s="221">
        <v>13.276199999999999</v>
      </c>
      <c r="I143" s="221">
        <v>183.00960000000001</v>
      </c>
      <c r="J143" s="380">
        <v>449.90129999999999</v>
      </c>
      <c r="K143" s="374">
        <v>9.5721439346807831</v>
      </c>
      <c r="L143" s="222">
        <v>38.871103506480196</v>
      </c>
      <c r="M143" s="222">
        <v>2.4045940743002969</v>
      </c>
      <c r="N143" s="222">
        <v>5.5235226037355307</v>
      </c>
      <c r="O143" s="482" t="s">
        <v>187</v>
      </c>
      <c r="P143" s="222">
        <v>2.9509139004488314</v>
      </c>
      <c r="Q143" s="222">
        <v>40.677721980354356</v>
      </c>
      <c r="R143" s="222">
        <v>100</v>
      </c>
      <c r="U143" s="221"/>
      <c r="V143" s="221"/>
      <c r="W143" s="221"/>
      <c r="X143" s="231"/>
      <c r="Y143" s="482"/>
      <c r="Z143" s="221"/>
      <c r="AA143" s="221"/>
      <c r="AB143" s="859"/>
      <c r="AC143" s="845"/>
    </row>
    <row r="144" spans="2:29" s="43" customFormat="1" ht="12.75" customHeight="1" x14ac:dyDescent="0.2">
      <c r="B144" s="160" t="s">
        <v>81</v>
      </c>
      <c r="C144" s="221">
        <v>443.3768</v>
      </c>
      <c r="D144" s="221">
        <v>194.97579999999999</v>
      </c>
      <c r="E144" s="221">
        <v>120.8811</v>
      </c>
      <c r="F144" s="222">
        <v>177.84119999999999</v>
      </c>
      <c r="G144" s="482" t="s">
        <v>229</v>
      </c>
      <c r="H144" s="221">
        <v>0.53410000000000002</v>
      </c>
      <c r="I144" s="221">
        <v>140.1875</v>
      </c>
      <c r="J144" s="380">
        <v>1077.7964999999999</v>
      </c>
      <c r="K144" s="374">
        <v>41.137339006018301</v>
      </c>
      <c r="L144" s="222">
        <v>18.090223896626124</v>
      </c>
      <c r="M144" s="222">
        <v>11.215577337651403</v>
      </c>
      <c r="N144" s="222">
        <v>16.500443265495853</v>
      </c>
      <c r="O144" s="482" t="s">
        <v>187</v>
      </c>
      <c r="P144" s="484">
        <v>4.9554809279859426E-2</v>
      </c>
      <c r="Q144" s="222">
        <v>13.006861684928463</v>
      </c>
      <c r="R144" s="222">
        <v>100</v>
      </c>
      <c r="U144" s="221"/>
      <c r="V144" s="221"/>
      <c r="W144" s="221"/>
      <c r="X144" s="222"/>
      <c r="Y144" s="482"/>
      <c r="Z144" s="221"/>
      <c r="AA144" s="221"/>
      <c r="AB144" s="859"/>
      <c r="AC144" s="845"/>
    </row>
    <row r="145" spans="2:29" s="43" customFormat="1" ht="12.75" customHeight="1" x14ac:dyDescent="0.2">
      <c r="B145" s="209" t="s">
        <v>90</v>
      </c>
      <c r="C145" s="221">
        <v>499.07409999999999</v>
      </c>
      <c r="D145" s="221">
        <v>637.7192</v>
      </c>
      <c r="E145" s="221">
        <v>25.6219</v>
      </c>
      <c r="F145" s="222">
        <v>32.057699999999997</v>
      </c>
      <c r="G145" s="482" t="s">
        <v>229</v>
      </c>
      <c r="H145" s="221">
        <v>18.429600000000001</v>
      </c>
      <c r="I145" s="221">
        <v>619.01610000000005</v>
      </c>
      <c r="J145" s="380">
        <v>1831.9186000000002</v>
      </c>
      <c r="K145" s="374">
        <v>27.243246506695215</v>
      </c>
      <c r="L145" s="222">
        <v>34.811546757590641</v>
      </c>
      <c r="M145" s="222">
        <v>1.3986374722108286</v>
      </c>
      <c r="N145" s="222">
        <v>1.7499522085752059</v>
      </c>
      <c r="O145" s="482" t="s">
        <v>187</v>
      </c>
      <c r="P145" s="222">
        <v>1.006027232869408</v>
      </c>
      <c r="Q145" s="222">
        <v>33.790589822058685</v>
      </c>
      <c r="R145" s="222">
        <v>100</v>
      </c>
      <c r="U145" s="221"/>
      <c r="V145" s="221"/>
      <c r="W145" s="221"/>
      <c r="X145" s="222"/>
      <c r="Y145" s="482"/>
      <c r="Z145" s="221"/>
      <c r="AA145" s="221"/>
      <c r="AB145" s="859"/>
      <c r="AC145" s="845"/>
    </row>
    <row r="146" spans="2:29" s="43" customFormat="1" ht="3" customHeight="1" x14ac:dyDescent="0.2">
      <c r="B146" s="73"/>
      <c r="C146" s="223"/>
      <c r="D146" s="223"/>
      <c r="E146" s="223"/>
      <c r="F146" s="223"/>
      <c r="G146" s="223"/>
      <c r="H146" s="223"/>
      <c r="I146" s="223"/>
      <c r="J146" s="381"/>
      <c r="K146" s="375"/>
      <c r="L146" s="223"/>
      <c r="M146" s="223"/>
      <c r="N146" s="223"/>
      <c r="O146" s="223"/>
      <c r="P146" s="223"/>
      <c r="Q146" s="223"/>
      <c r="R146" s="223"/>
      <c r="U146" s="222"/>
      <c r="V146" s="222"/>
      <c r="W146" s="222"/>
      <c r="X146" s="222"/>
      <c r="Y146" s="222"/>
      <c r="Z146" s="222"/>
      <c r="AA146" s="222"/>
      <c r="AB146" s="859"/>
      <c r="AC146" s="845"/>
    </row>
    <row r="147" spans="2:29" s="51" customFormat="1" ht="12.75" customHeight="1" x14ac:dyDescent="0.25">
      <c r="B147" s="95" t="s">
        <v>2</v>
      </c>
      <c r="C147" s="376">
        <v>5966.4410999999991</v>
      </c>
      <c r="D147" s="376">
        <v>3446.4202000000005</v>
      </c>
      <c r="E147" s="376">
        <v>261.96940000000001</v>
      </c>
      <c r="F147" s="376">
        <v>630.8703999999999</v>
      </c>
      <c r="G147" s="482" t="s">
        <v>187</v>
      </c>
      <c r="H147" s="376">
        <v>109.5205</v>
      </c>
      <c r="I147" s="376">
        <v>1563.4472000000001</v>
      </c>
      <c r="J147" s="382">
        <v>11978.668800000001</v>
      </c>
      <c r="K147" s="384">
        <v>49.808882770011955</v>
      </c>
      <c r="L147" s="376">
        <v>28.771312217931929</v>
      </c>
      <c r="M147" s="376">
        <v>2.1869658838885337</v>
      </c>
      <c r="N147" s="376">
        <v>5.2666152686348573</v>
      </c>
      <c r="O147" s="482" t="s">
        <v>187</v>
      </c>
      <c r="P147" s="376">
        <v>0.91429608605590618</v>
      </c>
      <c r="Q147" s="376">
        <v>13.051927773476798</v>
      </c>
      <c r="R147" s="376">
        <v>99.999999999999972</v>
      </c>
      <c r="U147" s="224"/>
      <c r="V147" s="224"/>
      <c r="W147" s="224"/>
      <c r="X147" s="224"/>
      <c r="Y147" s="482"/>
      <c r="Z147" s="224"/>
      <c r="AA147" s="224"/>
      <c r="AB147" s="860"/>
    </row>
    <row r="148" spans="2:29" s="3" customFormat="1" ht="5.25" customHeight="1" x14ac:dyDescent="0.25">
      <c r="B148" s="110"/>
      <c r="C148" s="110"/>
      <c r="D148" s="110"/>
      <c r="E148" s="110"/>
      <c r="F148" s="110"/>
      <c r="G148" s="110"/>
      <c r="H148" s="110"/>
      <c r="I148" s="110"/>
      <c r="J148" s="146"/>
      <c r="K148" s="110"/>
      <c r="L148" s="110"/>
      <c r="M148" s="110"/>
      <c r="N148" s="110"/>
      <c r="O148" s="110"/>
      <c r="P148" s="110"/>
      <c r="Q148" s="110"/>
      <c r="R148" s="110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2:29" s="3" customFormat="1" ht="12.75" customHeight="1" x14ac:dyDescent="0.25">
      <c r="B149" s="19" t="s">
        <v>167</v>
      </c>
      <c r="C149" s="36"/>
      <c r="D149" s="36"/>
      <c r="E149" s="36"/>
      <c r="F149" s="11"/>
      <c r="G149" s="11"/>
      <c r="H149" s="34"/>
      <c r="I149" s="83"/>
      <c r="J149" s="317"/>
      <c r="K149" s="11"/>
      <c r="L149" s="36"/>
      <c r="M149" s="36"/>
      <c r="N149" s="11"/>
      <c r="O149" s="11"/>
      <c r="P149" s="11"/>
      <c r="Q149" s="11"/>
      <c r="R149" s="11"/>
      <c r="S149" s="11"/>
      <c r="T149" s="11"/>
      <c r="U149" s="11"/>
      <c r="V149" s="33"/>
      <c r="W149" s="33"/>
      <c r="X149" s="33"/>
      <c r="Y149" s="33"/>
      <c r="Z149" s="33"/>
      <c r="AA149" s="33"/>
      <c r="AB149" s="33"/>
      <c r="AC149" s="33"/>
    </row>
    <row r="150" spans="2:29" x14ac:dyDescent="0.25">
      <c r="B150" s="5" t="s">
        <v>186</v>
      </c>
    </row>
    <row r="151" spans="2:29" ht="12.75" customHeight="1" x14ac:dyDescent="0.25">
      <c r="B151" s="5" t="s">
        <v>274</v>
      </c>
      <c r="C151" s="171"/>
      <c r="D151" s="171"/>
      <c r="E151" s="171"/>
      <c r="F151" s="171"/>
      <c r="G151" s="171"/>
      <c r="H151" s="171"/>
      <c r="I151" s="171"/>
      <c r="J151" s="320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</row>
    <row r="152" spans="2:29" x14ac:dyDescent="0.25">
      <c r="B152" s="151" t="s">
        <v>71</v>
      </c>
    </row>
    <row r="153" spans="2:29" s="3" customFormat="1" ht="12.75" customHeight="1" x14ac:dyDescent="0.25">
      <c r="B153" s="5"/>
      <c r="C153" s="36"/>
      <c r="D153" s="36"/>
      <c r="E153" s="36"/>
      <c r="F153" s="11"/>
      <c r="G153" s="11"/>
      <c r="H153" s="34"/>
      <c r="I153" s="83"/>
      <c r="J153" s="317"/>
      <c r="K153" s="11"/>
      <c r="L153" s="36"/>
      <c r="M153" s="36"/>
      <c r="N153" s="11"/>
      <c r="O153" s="11"/>
      <c r="P153" s="11"/>
      <c r="Q153" s="11"/>
      <c r="R153" s="11"/>
      <c r="S153" s="11"/>
      <c r="T153" s="11"/>
      <c r="U153" s="11"/>
      <c r="V153" s="33"/>
      <c r="W153" s="33"/>
      <c r="X153" s="33"/>
      <c r="Y153" s="33"/>
    </row>
    <row r="154" spans="2:29" s="24" customFormat="1" ht="13" customHeight="1" x14ac:dyDescent="0.25">
      <c r="B154" s="4" t="s">
        <v>265</v>
      </c>
      <c r="C154" s="36"/>
      <c r="D154" s="34"/>
      <c r="E154" s="210"/>
      <c r="F154" s="211"/>
      <c r="J154" s="319"/>
      <c r="L154" s="11"/>
      <c r="M154" s="11"/>
      <c r="N154" s="210"/>
      <c r="O154" s="211"/>
      <c r="R154" s="36"/>
      <c r="S154" s="36"/>
    </row>
    <row r="155" spans="2:29" s="5" customFormat="1" ht="13" customHeight="1" x14ac:dyDescent="0.25">
      <c r="B155" s="5" t="s">
        <v>196</v>
      </c>
      <c r="C155" s="36"/>
      <c r="D155" s="34"/>
      <c r="E155" s="11"/>
      <c r="J155" s="59"/>
      <c r="L155" s="11"/>
      <c r="M155" s="11"/>
      <c r="N155" s="33"/>
      <c r="R155" s="19"/>
      <c r="S155" s="19"/>
    </row>
    <row r="156" spans="2:29" s="5" customFormat="1" ht="6.75" customHeight="1" x14ac:dyDescent="0.25">
      <c r="B156" s="37"/>
      <c r="C156" s="37"/>
      <c r="D156" s="15"/>
      <c r="E156" s="15"/>
      <c r="F156" s="15"/>
      <c r="G156" s="15"/>
      <c r="H156" s="15"/>
      <c r="I156" s="15"/>
      <c r="J156" s="29"/>
      <c r="K156" s="15"/>
      <c r="L156" s="37"/>
      <c r="M156" s="15"/>
      <c r="N156" s="15"/>
      <c r="O156" s="15"/>
      <c r="P156" s="15"/>
      <c r="Q156" s="15"/>
      <c r="R156" s="15"/>
      <c r="S156" s="19"/>
    </row>
    <row r="157" spans="2:29" s="11" customFormat="1" ht="3" customHeight="1" x14ac:dyDescent="0.2">
      <c r="B157" s="69"/>
      <c r="C157" s="75"/>
      <c r="D157" s="10"/>
      <c r="E157" s="10"/>
      <c r="F157" s="10"/>
      <c r="G157" s="10"/>
      <c r="H157" s="10"/>
      <c r="I157" s="10"/>
      <c r="J157" s="318"/>
      <c r="K157" s="10"/>
      <c r="L157" s="69"/>
      <c r="M157" s="10"/>
      <c r="N157" s="10"/>
      <c r="O157" s="10"/>
      <c r="P157" s="10"/>
      <c r="Q157" s="10"/>
      <c r="R157" s="10"/>
    </row>
    <row r="158" spans="2:29" s="96" customFormat="1" ht="30" x14ac:dyDescent="0.25">
      <c r="B158" s="80" t="s">
        <v>176</v>
      </c>
      <c r="C158" s="42" t="s">
        <v>88</v>
      </c>
      <c r="D158" s="42" t="s">
        <v>281</v>
      </c>
      <c r="E158" s="42" t="s">
        <v>152</v>
      </c>
      <c r="F158" s="42" t="s">
        <v>87</v>
      </c>
      <c r="G158" s="42" t="s">
        <v>182</v>
      </c>
      <c r="H158" s="42" t="s">
        <v>150</v>
      </c>
      <c r="I158" s="26" t="s">
        <v>90</v>
      </c>
      <c r="J158" s="390" t="s">
        <v>6</v>
      </c>
      <c r="K158" s="42" t="s">
        <v>88</v>
      </c>
      <c r="L158" s="42" t="s">
        <v>281</v>
      </c>
      <c r="M158" s="42" t="s">
        <v>152</v>
      </c>
      <c r="N158" s="42" t="s">
        <v>87</v>
      </c>
      <c r="O158" s="42" t="s">
        <v>182</v>
      </c>
      <c r="P158" s="42" t="s">
        <v>150</v>
      </c>
      <c r="Q158" s="26" t="s">
        <v>90</v>
      </c>
      <c r="R158" s="26" t="s">
        <v>151</v>
      </c>
      <c r="S158" s="300"/>
    </row>
    <row r="159" spans="2:29" s="27" customFormat="1" ht="1.5" customHeight="1" x14ac:dyDescent="0.25">
      <c r="B159" s="212"/>
      <c r="C159" s="212"/>
      <c r="D159" s="147"/>
      <c r="E159" s="147"/>
      <c r="F159" s="147"/>
      <c r="G159" s="147"/>
      <c r="H159" s="214"/>
      <c r="I159" s="214"/>
      <c r="J159" s="325"/>
      <c r="K159" s="373"/>
      <c r="L159" s="212"/>
      <c r="M159" s="147"/>
      <c r="N159" s="147"/>
      <c r="O159" s="147"/>
      <c r="P159" s="147"/>
      <c r="Q159" s="147"/>
      <c r="R159" s="214"/>
    </row>
    <row r="160" spans="2:29" s="26" customFormat="1" ht="22.5" customHeight="1" x14ac:dyDescent="0.25">
      <c r="B160" s="102" t="s">
        <v>147</v>
      </c>
      <c r="C160" s="1150" t="s">
        <v>11</v>
      </c>
      <c r="D160" s="1151"/>
      <c r="E160" s="1151"/>
      <c r="F160" s="1151"/>
      <c r="G160" s="1151"/>
      <c r="H160" s="1151"/>
      <c r="I160" s="1151"/>
      <c r="J160" s="1152"/>
      <c r="K160" s="1154" t="s">
        <v>3</v>
      </c>
      <c r="L160" s="1155"/>
      <c r="M160" s="1155"/>
      <c r="N160" s="1155"/>
      <c r="O160" s="1155"/>
      <c r="P160" s="1155"/>
      <c r="Q160" s="1155"/>
      <c r="R160" s="1155"/>
      <c r="S160" s="67"/>
      <c r="T160" s="847"/>
      <c r="U160" s="847"/>
      <c r="V160" s="847"/>
      <c r="W160" s="847"/>
      <c r="X160" s="847"/>
      <c r="Y160" s="847"/>
      <c r="Z160" s="847"/>
      <c r="AA160" s="847"/>
      <c r="AB160" s="847"/>
      <c r="AC160" s="847"/>
    </row>
    <row r="161" spans="2:29" s="19" customFormat="1" ht="3" customHeight="1" x14ac:dyDescent="0.2">
      <c r="B161" s="23"/>
      <c r="C161" s="23"/>
      <c r="D161" s="44"/>
      <c r="E161" s="44"/>
      <c r="F161" s="44"/>
      <c r="G161" s="44"/>
      <c r="H161" s="44"/>
      <c r="I161" s="44"/>
      <c r="J161" s="333"/>
      <c r="K161" s="340"/>
      <c r="L161" s="23"/>
      <c r="M161" s="44"/>
      <c r="N161" s="44"/>
      <c r="O161" s="44"/>
      <c r="P161" s="44"/>
    </row>
    <row r="162" spans="2:29" s="43" customFormat="1" ht="12.75" customHeight="1" x14ac:dyDescent="0.2">
      <c r="B162" s="209" t="s">
        <v>66</v>
      </c>
      <c r="C162" s="222">
        <v>11.3141</v>
      </c>
      <c r="D162" s="222">
        <v>199.07820000000001</v>
      </c>
      <c r="E162" s="222">
        <v>0.59460000000000002</v>
      </c>
      <c r="F162" s="222">
        <v>0.90700000000000003</v>
      </c>
      <c r="G162" s="222">
        <v>2.992</v>
      </c>
      <c r="H162" s="222">
        <v>1.0079</v>
      </c>
      <c r="I162" s="222">
        <v>183.06729999999999</v>
      </c>
      <c r="J162" s="380">
        <f t="shared" ref="J162:J168" si="0">SUM(C162:I162)</f>
        <v>398.96109999999999</v>
      </c>
      <c r="K162" s="387">
        <f t="shared" ref="K162:K168" si="1">C162*100/$J162</f>
        <v>2.8358905166443549</v>
      </c>
      <c r="L162" s="231">
        <f t="shared" ref="L162:L168" si="2">D162*100/$J162</f>
        <v>49.899150568814854</v>
      </c>
      <c r="M162" s="485">
        <f t="shared" ref="M162:M168" si="3">E162*100/$J162</f>
        <v>0.149037086573102</v>
      </c>
      <c r="N162" s="485">
        <f t="shared" ref="N162:N168" si="4">F162*100/$J162</f>
        <v>0.22734046000976035</v>
      </c>
      <c r="O162" s="231">
        <f t="shared" ref="O162:O168" si="5">G162*100/$J162</f>
        <v>0.74994780192855892</v>
      </c>
      <c r="P162" s="485">
        <f t="shared" ref="P162:P168" si="6">H162*100/$J162</f>
        <v>0.25263114624458377</v>
      </c>
      <c r="Q162" s="231">
        <f t="shared" ref="Q162:Q168" si="7">I162*100/$J162</f>
        <v>45.886002419784788</v>
      </c>
      <c r="R162" s="222">
        <f t="shared" ref="R162:R168" si="8">SUM(K162:Q162)</f>
        <v>100</v>
      </c>
      <c r="T162" s="845"/>
      <c r="U162" s="222"/>
      <c r="V162" s="222"/>
      <c r="W162" s="222"/>
      <c r="X162" s="222"/>
      <c r="Y162" s="222"/>
      <c r="Z162" s="222"/>
      <c r="AA162" s="222"/>
      <c r="AB162" s="859"/>
      <c r="AC162" s="845"/>
    </row>
    <row r="163" spans="2:29" s="43" customFormat="1" ht="12.75" customHeight="1" x14ac:dyDescent="0.2">
      <c r="B163" s="209" t="s">
        <v>177</v>
      </c>
      <c r="C163" s="222">
        <v>3381.5646000000002</v>
      </c>
      <c r="D163" s="222">
        <v>185.46600000000001</v>
      </c>
      <c r="E163" s="222">
        <v>3.5784000000000002</v>
      </c>
      <c r="F163" s="222">
        <v>6.6657999999999999</v>
      </c>
      <c r="G163" s="222">
        <v>115.5968</v>
      </c>
      <c r="H163" s="222">
        <v>11.180800000000001</v>
      </c>
      <c r="I163" s="222">
        <v>548.56640000000004</v>
      </c>
      <c r="J163" s="380">
        <f t="shared" si="0"/>
        <v>4252.6188000000002</v>
      </c>
      <c r="K163" s="387">
        <f t="shared" si="1"/>
        <v>79.517228301770189</v>
      </c>
      <c r="L163" s="231">
        <f t="shared" ref="L163:Q164" si="9">D163*100/$J163</f>
        <v>4.3612185507903982</v>
      </c>
      <c r="M163" s="485">
        <f t="shared" si="9"/>
        <v>8.4145797408411022E-2</v>
      </c>
      <c r="N163" s="485">
        <f t="shared" si="9"/>
        <v>0.15674576804297624</v>
      </c>
      <c r="O163" s="231">
        <f t="shared" si="9"/>
        <v>2.718249752364355</v>
      </c>
      <c r="P163" s="485">
        <f t="shared" si="9"/>
        <v>0.26291564153363572</v>
      </c>
      <c r="Q163" s="231">
        <f t="shared" si="9"/>
        <v>12.899496188090032</v>
      </c>
      <c r="R163" s="222">
        <f t="shared" si="8"/>
        <v>100</v>
      </c>
      <c r="T163" s="845"/>
      <c r="U163" s="222"/>
      <c r="V163" s="222"/>
      <c r="W163" s="222"/>
      <c r="X163" s="222"/>
      <c r="Y163" s="222"/>
      <c r="Z163" s="222"/>
      <c r="AA163" s="222"/>
      <c r="AB163" s="859"/>
      <c r="AC163" s="845"/>
    </row>
    <row r="164" spans="2:29" s="43" customFormat="1" ht="12.75" customHeight="1" x14ac:dyDescent="0.2">
      <c r="B164" s="209" t="s">
        <v>178</v>
      </c>
      <c r="C164" s="222">
        <v>9.9053000000000004</v>
      </c>
      <c r="D164" s="222">
        <v>833.69810000000007</v>
      </c>
      <c r="E164" s="222">
        <v>16.3888</v>
      </c>
      <c r="F164" s="222">
        <v>307.6438</v>
      </c>
      <c r="G164" s="222">
        <v>17.547999999999998</v>
      </c>
      <c r="H164" s="222">
        <v>54.563400000000001</v>
      </c>
      <c r="I164" s="222">
        <v>309.09640000000002</v>
      </c>
      <c r="J164" s="380">
        <f t="shared" si="0"/>
        <v>1548.8438000000001</v>
      </c>
      <c r="K164" s="387">
        <f t="shared" si="1"/>
        <v>0.63952866002368991</v>
      </c>
      <c r="L164" s="231">
        <f t="shared" si="9"/>
        <v>53.82712575664506</v>
      </c>
      <c r="M164" s="231">
        <f t="shared" si="9"/>
        <v>1.0581312331172452</v>
      </c>
      <c r="N164" s="231">
        <f t="shared" si="9"/>
        <v>19.862803466689151</v>
      </c>
      <c r="O164" s="231">
        <f t="shared" si="9"/>
        <v>1.1329741578847394</v>
      </c>
      <c r="P164" s="231">
        <f t="shared" si="9"/>
        <v>3.5228471715482219</v>
      </c>
      <c r="Q164" s="231">
        <f t="shared" si="9"/>
        <v>19.956589554091899</v>
      </c>
      <c r="R164" s="222">
        <f t="shared" si="8"/>
        <v>100</v>
      </c>
      <c r="T164" s="845"/>
      <c r="U164" s="222"/>
      <c r="V164" s="222"/>
      <c r="W164" s="222"/>
      <c r="X164" s="222"/>
      <c r="Y164" s="222"/>
      <c r="Z164" s="222"/>
      <c r="AA164" s="222"/>
      <c r="AB164" s="859"/>
      <c r="AC164" s="845"/>
    </row>
    <row r="165" spans="2:29" s="43" customFormat="1" ht="12.75" customHeight="1" x14ac:dyDescent="0.2">
      <c r="B165" s="160" t="s">
        <v>65</v>
      </c>
      <c r="C165" s="221">
        <v>3.5346000000000002</v>
      </c>
      <c r="D165" s="221">
        <v>120.1585</v>
      </c>
      <c r="E165" s="221">
        <v>5.1323999999999996</v>
      </c>
      <c r="F165" s="222">
        <v>7.0751999999999997</v>
      </c>
      <c r="G165" s="221">
        <v>1.7216</v>
      </c>
      <c r="H165" s="221">
        <v>9.4568999999999992</v>
      </c>
      <c r="I165" s="221">
        <v>290.52390000000003</v>
      </c>
      <c r="J165" s="380">
        <f t="shared" si="0"/>
        <v>437.60310000000004</v>
      </c>
      <c r="K165" s="387">
        <f t="shared" si="1"/>
        <v>0.80771822685899619</v>
      </c>
      <c r="L165" s="231">
        <f t="shared" si="2"/>
        <v>27.458329248581649</v>
      </c>
      <c r="M165" s="231">
        <f t="shared" si="3"/>
        <v>1.1728436110256073</v>
      </c>
      <c r="N165" s="231">
        <f t="shared" si="4"/>
        <v>1.6168075591786253</v>
      </c>
      <c r="O165" s="485">
        <f t="shared" si="5"/>
        <v>0.39341586017100882</v>
      </c>
      <c r="P165" s="231">
        <f t="shared" si="6"/>
        <v>2.1610678717769591</v>
      </c>
      <c r="Q165" s="231">
        <f t="shared" si="7"/>
        <v>66.389817622407151</v>
      </c>
      <c r="R165" s="222">
        <f t="shared" si="8"/>
        <v>100</v>
      </c>
      <c r="T165" s="845"/>
      <c r="U165" s="221"/>
      <c r="V165" s="221"/>
      <c r="W165" s="221"/>
      <c r="X165" s="222"/>
      <c r="Y165" s="221"/>
      <c r="Z165" s="221"/>
      <c r="AA165" s="221"/>
      <c r="AB165" s="859"/>
      <c r="AC165" s="845"/>
    </row>
    <row r="166" spans="2:29" s="43" customFormat="1" ht="12.75" customHeight="1" x14ac:dyDescent="0.2">
      <c r="B166" s="160" t="s">
        <v>179</v>
      </c>
      <c r="C166" s="221">
        <v>174.45650000000001</v>
      </c>
      <c r="D166" s="221">
        <v>287.40949999999998</v>
      </c>
      <c r="E166" s="221">
        <v>6.5284999999999993</v>
      </c>
      <c r="F166" s="221">
        <v>117.6232</v>
      </c>
      <c r="G166" s="221">
        <v>9.4024000000000001</v>
      </c>
      <c r="H166" s="221">
        <v>3.8273000000000001</v>
      </c>
      <c r="I166" s="221">
        <v>587.13990000000001</v>
      </c>
      <c r="J166" s="380">
        <f t="shared" si="0"/>
        <v>1186.3873000000001</v>
      </c>
      <c r="K166" s="387">
        <f t="shared" si="1"/>
        <v>14.704852285590043</v>
      </c>
      <c r="L166" s="231">
        <f t="shared" ref="L166:Q166" si="10">D166*100/$J166</f>
        <v>24.225604909964893</v>
      </c>
      <c r="M166" s="231">
        <f t="shared" si="10"/>
        <v>0.55028404299337985</v>
      </c>
      <c r="N166" s="231">
        <f t="shared" si="10"/>
        <v>9.9144014774939002</v>
      </c>
      <c r="O166" s="231">
        <f t="shared" si="10"/>
        <v>0.79252365563926719</v>
      </c>
      <c r="P166" s="485">
        <f t="shared" si="10"/>
        <v>0.32260122811496716</v>
      </c>
      <c r="Q166" s="231">
        <f t="shared" si="10"/>
        <v>49.489732400203536</v>
      </c>
      <c r="R166" s="222">
        <f t="shared" si="8"/>
        <v>99.999999999999986</v>
      </c>
      <c r="T166" s="845"/>
      <c r="U166" s="221"/>
      <c r="V166" s="221"/>
      <c r="W166" s="221"/>
      <c r="X166" s="221"/>
      <c r="Y166" s="221"/>
      <c r="Z166" s="221"/>
      <c r="AA166" s="221"/>
      <c r="AB166" s="859"/>
      <c r="AC166" s="845"/>
    </row>
    <row r="167" spans="2:29" s="43" customFormat="1" ht="12.75" customHeight="1" x14ac:dyDescent="0.2">
      <c r="B167" s="160" t="s">
        <v>81</v>
      </c>
      <c r="C167" s="221">
        <v>487.02199999999999</v>
      </c>
      <c r="D167" s="221">
        <v>155.38900000000001</v>
      </c>
      <c r="E167" s="221">
        <v>32.5261</v>
      </c>
      <c r="F167" s="222">
        <v>3.851</v>
      </c>
      <c r="G167" s="221">
        <v>127.3386</v>
      </c>
      <c r="H167" s="221">
        <v>31.9375</v>
      </c>
      <c r="I167" s="221">
        <v>547.73779999999999</v>
      </c>
      <c r="J167" s="380">
        <f t="shared" si="0"/>
        <v>1385.8020000000001</v>
      </c>
      <c r="K167" s="387">
        <f t="shared" si="1"/>
        <v>35.143692966239037</v>
      </c>
      <c r="L167" s="231">
        <f t="shared" si="2"/>
        <v>11.212929408385902</v>
      </c>
      <c r="M167" s="231">
        <f t="shared" si="3"/>
        <v>2.3470957611549124</v>
      </c>
      <c r="N167" s="485">
        <f t="shared" si="4"/>
        <v>0.27788962636798042</v>
      </c>
      <c r="O167" s="231">
        <f t="shared" si="5"/>
        <v>9.1888018634696724</v>
      </c>
      <c r="P167" s="231">
        <f t="shared" si="6"/>
        <v>2.3046221610302191</v>
      </c>
      <c r="Q167" s="231">
        <f t="shared" si="7"/>
        <v>39.524968213352267</v>
      </c>
      <c r="R167" s="222">
        <f t="shared" si="8"/>
        <v>99.999999999999986</v>
      </c>
      <c r="T167" s="845"/>
      <c r="U167" s="221"/>
      <c r="V167" s="221"/>
      <c r="W167" s="221"/>
      <c r="X167" s="222"/>
      <c r="Y167" s="221"/>
      <c r="Z167" s="221"/>
      <c r="AA167" s="221"/>
      <c r="AB167" s="859"/>
      <c r="AC167" s="845"/>
    </row>
    <row r="168" spans="2:29" s="43" customFormat="1" ht="12.75" customHeight="1" x14ac:dyDescent="0.2">
      <c r="B168" s="209" t="s">
        <v>90</v>
      </c>
      <c r="C168" s="221">
        <v>69.280699999999996</v>
      </c>
      <c r="D168" s="221">
        <v>98.873000000000005</v>
      </c>
      <c r="E168" s="221">
        <v>4.4634</v>
      </c>
      <c r="F168" s="222">
        <v>1.6459999999999999</v>
      </c>
      <c r="G168" s="221">
        <v>1.4137999999999999</v>
      </c>
      <c r="H168" s="221">
        <v>2.8334999999999999</v>
      </c>
      <c r="I168" s="221">
        <v>270.37790000000001</v>
      </c>
      <c r="J168" s="380">
        <f t="shared" si="0"/>
        <v>448.88830000000002</v>
      </c>
      <c r="K168" s="387">
        <f t="shared" si="1"/>
        <v>15.433839554294464</v>
      </c>
      <c r="L168" s="231">
        <f t="shared" si="2"/>
        <v>22.02619226208391</v>
      </c>
      <c r="M168" s="231">
        <f t="shared" si="3"/>
        <v>0.99432308661197011</v>
      </c>
      <c r="N168" s="485">
        <f t="shared" si="4"/>
        <v>0.36668364936221326</v>
      </c>
      <c r="O168" s="485">
        <f t="shared" si="5"/>
        <v>0.31495585872922061</v>
      </c>
      <c r="P168" s="485">
        <f t="shared" si="6"/>
        <v>0.63122607561836641</v>
      </c>
      <c r="Q168" s="231">
        <f t="shared" si="7"/>
        <v>60.232779513299853</v>
      </c>
      <c r="R168" s="222">
        <f t="shared" si="8"/>
        <v>100</v>
      </c>
      <c r="T168" s="845"/>
      <c r="U168" s="221"/>
      <c r="V168" s="221"/>
      <c r="W168" s="221"/>
      <c r="X168" s="222"/>
      <c r="Y168" s="221"/>
      <c r="Z168" s="221"/>
      <c r="AA168" s="221"/>
      <c r="AB168" s="859"/>
      <c r="AC168" s="845"/>
    </row>
    <row r="169" spans="2:29" s="43" customFormat="1" ht="3" customHeight="1" x14ac:dyDescent="0.2">
      <c r="B169" s="73"/>
      <c r="C169" s="223"/>
      <c r="D169" s="223"/>
      <c r="E169" s="223"/>
      <c r="F169" s="223"/>
      <c r="G169" s="223"/>
      <c r="H169" s="223"/>
      <c r="I169" s="223"/>
      <c r="J169" s="381"/>
      <c r="K169" s="388"/>
      <c r="L169" s="389"/>
      <c r="M169" s="389"/>
      <c r="N169" s="389"/>
      <c r="O169" s="389"/>
      <c r="P169" s="389"/>
      <c r="Q169" s="389"/>
      <c r="R169" s="223"/>
      <c r="T169" s="845"/>
      <c r="U169" s="222"/>
      <c r="V169" s="222"/>
      <c r="W169" s="222"/>
      <c r="X169" s="222"/>
      <c r="Y169" s="222"/>
      <c r="Z169" s="222"/>
      <c r="AA169" s="222"/>
      <c r="AB169" s="859"/>
      <c r="AC169" s="845"/>
    </row>
    <row r="170" spans="2:29" s="51" customFormat="1" ht="12.75" customHeight="1" x14ac:dyDescent="0.25">
      <c r="B170" s="215" t="s">
        <v>2</v>
      </c>
      <c r="C170" s="232">
        <f>SUM(C162:C168)</f>
        <v>4137.0778</v>
      </c>
      <c r="D170" s="232">
        <f t="shared" ref="D170:I170" si="11">SUM(D162:D168)</f>
        <v>1880.0723000000003</v>
      </c>
      <c r="E170" s="232">
        <f t="shared" si="11"/>
        <v>69.212199999999996</v>
      </c>
      <c r="F170" s="232">
        <f t="shared" si="11"/>
        <v>445.41199999999998</v>
      </c>
      <c r="G170" s="232">
        <f t="shared" si="11"/>
        <v>276.01319999999998</v>
      </c>
      <c r="H170" s="232">
        <f t="shared" si="11"/>
        <v>114.8073</v>
      </c>
      <c r="I170" s="232">
        <f t="shared" si="11"/>
        <v>2736.5096000000003</v>
      </c>
      <c r="J170" s="386">
        <f>SUM(J162:J168)</f>
        <v>9659.104400000002</v>
      </c>
      <c r="K170" s="437">
        <f t="shared" ref="K170:Q170" si="12">C170*100/$J170</f>
        <v>42.830863283763655</v>
      </c>
      <c r="L170" s="385">
        <f t="shared" si="12"/>
        <v>19.464250743578255</v>
      </c>
      <c r="M170" s="385">
        <f t="shared" si="12"/>
        <v>0.71654883448614526</v>
      </c>
      <c r="N170" s="385">
        <f t="shared" si="12"/>
        <v>4.6113177946394268</v>
      </c>
      <c r="O170" s="385">
        <f t="shared" si="12"/>
        <v>2.8575444323802932</v>
      </c>
      <c r="P170" s="385">
        <f t="shared" si="12"/>
        <v>1.1885915634165831</v>
      </c>
      <c r="Q170" s="385">
        <f t="shared" si="12"/>
        <v>28.330883347735632</v>
      </c>
      <c r="R170" s="232">
        <f>SUM(K170:Q170)</f>
        <v>100</v>
      </c>
      <c r="U170" s="224"/>
      <c r="V170" s="224"/>
      <c r="W170" s="224"/>
      <c r="X170" s="224"/>
      <c r="Y170" s="224"/>
      <c r="Z170" s="224"/>
      <c r="AA170" s="224"/>
      <c r="AB170" s="860"/>
    </row>
    <row r="171" spans="2:29" s="3" customFormat="1" ht="12.75" customHeight="1" x14ac:dyDescent="0.25">
      <c r="B171" s="19" t="s">
        <v>167</v>
      </c>
      <c r="C171" s="36"/>
      <c r="D171" s="36"/>
      <c r="E171" s="36"/>
      <c r="F171" s="11"/>
      <c r="G171" s="11"/>
      <c r="H171" s="34"/>
      <c r="I171" s="83"/>
      <c r="J171" s="317"/>
      <c r="K171" s="11"/>
      <c r="L171" s="36"/>
      <c r="M171" s="36"/>
      <c r="N171" s="11"/>
      <c r="O171" s="11"/>
      <c r="P171" s="11"/>
      <c r="Q171" s="11"/>
      <c r="R171" s="11"/>
      <c r="S171" s="11"/>
      <c r="T171" s="11"/>
      <c r="U171" s="11"/>
      <c r="V171" s="33"/>
      <c r="W171" s="33"/>
      <c r="X171" s="33"/>
      <c r="Y171" s="33"/>
      <c r="Z171" s="33"/>
      <c r="AA171" s="33"/>
      <c r="AB171" s="33"/>
      <c r="AC171" s="33"/>
    </row>
    <row r="172" spans="2:29" ht="12.75" customHeight="1" x14ac:dyDescent="0.25">
      <c r="B172" s="5" t="s">
        <v>274</v>
      </c>
      <c r="C172" s="171"/>
      <c r="D172" s="171"/>
      <c r="E172" s="171"/>
      <c r="F172" s="171"/>
      <c r="G172" s="171"/>
      <c r="H172" s="171"/>
      <c r="I172" s="171"/>
      <c r="J172" s="320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</row>
    <row r="173" spans="2:29" x14ac:dyDescent="0.25">
      <c r="B173" s="151" t="s">
        <v>71</v>
      </c>
    </row>
    <row r="175" spans="2:29" s="24" customFormat="1" ht="13" customHeight="1" x14ac:dyDescent="0.25">
      <c r="B175" s="4" t="s">
        <v>266</v>
      </c>
      <c r="C175" s="36"/>
      <c r="D175" s="34"/>
      <c r="E175" s="210"/>
      <c r="F175" s="211"/>
      <c r="J175" s="319"/>
      <c r="L175" s="11"/>
      <c r="M175" s="11"/>
      <c r="N175" s="210"/>
      <c r="O175" s="211"/>
      <c r="R175" s="36"/>
      <c r="S175" s="36"/>
    </row>
    <row r="176" spans="2:29" s="5" customFormat="1" ht="13" customHeight="1" x14ac:dyDescent="0.25">
      <c r="B176" s="5" t="s">
        <v>196</v>
      </c>
      <c r="C176" s="36"/>
      <c r="D176" s="34"/>
      <c r="E176" s="11"/>
      <c r="J176" s="59"/>
      <c r="L176" s="11"/>
      <c r="M176" s="11"/>
      <c r="N176" s="33"/>
      <c r="R176" s="19"/>
      <c r="S176" s="19"/>
    </row>
    <row r="177" spans="2:29" s="5" customFormat="1" ht="6.75" customHeight="1" x14ac:dyDescent="0.25">
      <c r="B177" s="37"/>
      <c r="C177" s="37"/>
      <c r="D177" s="15"/>
      <c r="E177" s="15"/>
      <c r="F177" s="15"/>
      <c r="G177" s="15"/>
      <c r="H177" s="15"/>
      <c r="I177" s="15"/>
      <c r="J177" s="29"/>
      <c r="K177" s="15"/>
      <c r="L177" s="37"/>
      <c r="M177" s="15"/>
      <c r="N177" s="15"/>
      <c r="O177" s="15"/>
      <c r="P177" s="15"/>
      <c r="Q177" s="15"/>
      <c r="R177" s="15"/>
      <c r="S177" s="19"/>
    </row>
    <row r="178" spans="2:29" s="11" customFormat="1" ht="3" customHeight="1" x14ac:dyDescent="0.2">
      <c r="B178" s="69"/>
      <c r="C178" s="75"/>
      <c r="D178" s="10"/>
      <c r="E178" s="10"/>
      <c r="F178" s="10"/>
      <c r="G178" s="10"/>
      <c r="H178" s="10"/>
      <c r="I178" s="10"/>
      <c r="J178" s="318"/>
      <c r="K178" s="10"/>
      <c r="L178" s="69"/>
      <c r="M178" s="10"/>
      <c r="N178" s="10"/>
      <c r="O178" s="10"/>
      <c r="P178" s="10"/>
      <c r="Q178" s="10"/>
      <c r="R178" s="10"/>
    </row>
    <row r="179" spans="2:29" s="96" customFormat="1" ht="30" x14ac:dyDescent="0.25">
      <c r="B179" s="80" t="s">
        <v>176</v>
      </c>
      <c r="C179" s="42" t="s">
        <v>88</v>
      </c>
      <c r="D179" s="42" t="s">
        <v>281</v>
      </c>
      <c r="E179" s="42" t="s">
        <v>152</v>
      </c>
      <c r="F179" s="42" t="s">
        <v>87</v>
      </c>
      <c r="G179" s="42" t="s">
        <v>182</v>
      </c>
      <c r="H179" s="42" t="s">
        <v>150</v>
      </c>
      <c r="I179" s="26" t="s">
        <v>90</v>
      </c>
      <c r="J179" s="390" t="s">
        <v>6</v>
      </c>
      <c r="K179" s="42" t="s">
        <v>88</v>
      </c>
      <c r="L179" s="42" t="s">
        <v>281</v>
      </c>
      <c r="M179" s="42" t="s">
        <v>152</v>
      </c>
      <c r="N179" s="42" t="s">
        <v>87</v>
      </c>
      <c r="O179" s="42" t="s">
        <v>182</v>
      </c>
      <c r="P179" s="42" t="s">
        <v>150</v>
      </c>
      <c r="Q179" s="26" t="s">
        <v>90</v>
      </c>
      <c r="R179" s="26" t="s">
        <v>151</v>
      </c>
      <c r="S179" s="300"/>
    </row>
    <row r="180" spans="2:29" s="27" customFormat="1" ht="1.5" customHeight="1" x14ac:dyDescent="0.25">
      <c r="B180" s="212"/>
      <c r="C180" s="212"/>
      <c r="D180" s="147"/>
      <c r="E180" s="147"/>
      <c r="F180" s="147"/>
      <c r="G180" s="147"/>
      <c r="H180" s="214"/>
      <c r="I180" s="214"/>
      <c r="J180" s="325"/>
      <c r="K180" s="147"/>
      <c r="L180" s="212"/>
      <c r="M180" s="213"/>
      <c r="N180" s="213"/>
      <c r="O180" s="213"/>
      <c r="P180" s="213"/>
      <c r="Q180" s="147"/>
      <c r="R180" s="214"/>
    </row>
    <row r="181" spans="2:29" s="26" customFormat="1" ht="22.5" customHeight="1" x14ac:dyDescent="0.25">
      <c r="B181" s="102" t="s">
        <v>147</v>
      </c>
      <c r="C181" s="1150" t="s">
        <v>11</v>
      </c>
      <c r="D181" s="1151"/>
      <c r="E181" s="1151"/>
      <c r="F181" s="1151"/>
      <c r="G181" s="1151"/>
      <c r="H181" s="1151"/>
      <c r="I181" s="1151"/>
      <c r="J181" s="1152"/>
      <c r="K181" s="1154" t="s">
        <v>3</v>
      </c>
      <c r="L181" s="1155"/>
      <c r="M181" s="1155"/>
      <c r="N181" s="1155"/>
      <c r="O181" s="1155"/>
      <c r="P181" s="1155"/>
      <c r="Q181" s="1155"/>
      <c r="R181" s="1155"/>
      <c r="S181" s="67"/>
      <c r="U181" s="847"/>
      <c r="V181" s="847"/>
      <c r="W181" s="847"/>
      <c r="X181" s="847"/>
      <c r="Y181" s="847"/>
      <c r="Z181" s="847"/>
      <c r="AA181" s="847"/>
      <c r="AB181" s="847"/>
      <c r="AC181" s="847"/>
    </row>
    <row r="182" spans="2:29" s="19" customFormat="1" ht="3" customHeight="1" x14ac:dyDescent="0.2">
      <c r="B182" s="23"/>
      <c r="C182" s="23"/>
      <c r="D182" s="44"/>
      <c r="E182" s="44"/>
      <c r="F182" s="44"/>
      <c r="G182" s="44"/>
      <c r="H182" s="44"/>
      <c r="I182" s="44"/>
      <c r="J182" s="333"/>
      <c r="K182" s="340"/>
      <c r="L182" s="23"/>
      <c r="M182" s="44"/>
      <c r="N182" s="44"/>
      <c r="O182" s="44"/>
      <c r="P182" s="44"/>
    </row>
    <row r="183" spans="2:29" s="43" customFormat="1" ht="12.75" customHeight="1" x14ac:dyDescent="0.2">
      <c r="B183" s="209" t="s">
        <v>66</v>
      </c>
      <c r="C183" s="222">
        <v>65.238399999999999</v>
      </c>
      <c r="D183" s="222">
        <v>139.59280000000001</v>
      </c>
      <c r="E183" s="222">
        <v>4.1658999999999997</v>
      </c>
      <c r="F183" s="222">
        <v>1.7020999999999999</v>
      </c>
      <c r="G183" s="222">
        <v>7.7972999999999999</v>
      </c>
      <c r="H183" s="222">
        <v>0</v>
      </c>
      <c r="I183" s="222">
        <v>118.47920000000001</v>
      </c>
      <c r="J183" s="380">
        <f t="shared" ref="J183:J189" si="13">SUM(C183:I183)</f>
        <v>336.97570000000002</v>
      </c>
      <c r="K183" s="387">
        <f t="shared" ref="K183:K189" si="14">C183*100/$J183</f>
        <v>19.359971653742392</v>
      </c>
      <c r="L183" s="231">
        <f t="shared" ref="L183:L189" si="15">D183*100/$J183</f>
        <v>41.425182884107073</v>
      </c>
      <c r="M183" s="231">
        <f t="shared" ref="M183:M189" si="16">E183*100/$J183</f>
        <v>1.2362612496984202</v>
      </c>
      <c r="N183" s="485">
        <f t="shared" ref="N183:N189" si="17">F183*100/$J183</f>
        <v>0.50511060589828882</v>
      </c>
      <c r="O183" s="231">
        <f t="shared" ref="O183:O189" si="18">G183*100/$J183</f>
        <v>2.3139057207982652</v>
      </c>
      <c r="P183" s="231">
        <f t="shared" ref="P183:P189" si="19">H183*100/$J183</f>
        <v>0</v>
      </c>
      <c r="Q183" s="231">
        <f t="shared" ref="Q183:Q189" si="20">I183*100/$J183</f>
        <v>35.159567885755557</v>
      </c>
      <c r="R183" s="222">
        <f t="shared" ref="R183:R189" si="21">SUM(K183:Q183)</f>
        <v>100</v>
      </c>
      <c r="U183" s="222"/>
      <c r="V183" s="222"/>
      <c r="W183" s="222"/>
      <c r="X183" s="222"/>
      <c r="Y183" s="222"/>
      <c r="Z183" s="222"/>
      <c r="AA183" s="222"/>
      <c r="AB183" s="859"/>
      <c r="AC183" s="845"/>
    </row>
    <row r="184" spans="2:29" s="43" customFormat="1" ht="12.75" customHeight="1" x14ac:dyDescent="0.2">
      <c r="B184" s="209" t="s">
        <v>177</v>
      </c>
      <c r="C184" s="222">
        <v>1608.9161000000001</v>
      </c>
      <c r="D184" s="222">
        <v>80.561800000000005</v>
      </c>
      <c r="E184" s="222">
        <v>14.4087</v>
      </c>
      <c r="F184" s="222">
        <v>6.3469000000000007</v>
      </c>
      <c r="G184" s="222">
        <v>7.1150000000000002</v>
      </c>
      <c r="H184" s="222">
        <v>16.644300000000001</v>
      </c>
      <c r="I184" s="222">
        <v>740.99530000000004</v>
      </c>
      <c r="J184" s="380">
        <f t="shared" si="13"/>
        <v>2474.9881</v>
      </c>
      <c r="K184" s="387">
        <f t="shared" si="14"/>
        <v>65.007023670134018</v>
      </c>
      <c r="L184" s="231">
        <f t="shared" ref="L184:Q185" si="22">D184*100/$J184</f>
        <v>3.2550378727073475</v>
      </c>
      <c r="M184" s="231">
        <f t="shared" si="22"/>
        <v>0.58217249610210242</v>
      </c>
      <c r="N184" s="485">
        <f t="shared" si="22"/>
        <v>0.25644163703251749</v>
      </c>
      <c r="O184" s="485">
        <f t="shared" si="22"/>
        <v>0.2874761296832094</v>
      </c>
      <c r="P184" s="231">
        <f t="shared" si="22"/>
        <v>0.67250020313228986</v>
      </c>
      <c r="Q184" s="231">
        <f t="shared" si="22"/>
        <v>29.939347991208521</v>
      </c>
      <c r="R184" s="222">
        <f t="shared" si="21"/>
        <v>100.00000000000001</v>
      </c>
      <c r="U184" s="222"/>
      <c r="V184" s="222"/>
      <c r="W184" s="222"/>
      <c r="X184" s="222"/>
      <c r="Y184" s="222"/>
      <c r="Z184" s="222"/>
      <c r="AA184" s="222"/>
      <c r="AB184" s="859"/>
      <c r="AC184" s="845"/>
    </row>
    <row r="185" spans="2:29" s="43" customFormat="1" ht="12.75" customHeight="1" x14ac:dyDescent="0.2">
      <c r="B185" s="209" t="s">
        <v>178</v>
      </c>
      <c r="C185" s="222">
        <v>8.8622999999999994</v>
      </c>
      <c r="D185" s="222">
        <v>803.12300000000005</v>
      </c>
      <c r="E185" s="222">
        <v>62.269399999999997</v>
      </c>
      <c r="F185" s="222">
        <v>405.78980000000001</v>
      </c>
      <c r="G185" s="222">
        <v>8.1492000000000004</v>
      </c>
      <c r="H185" s="222">
        <v>39.662899999999993</v>
      </c>
      <c r="I185" s="222">
        <v>724.95029999999997</v>
      </c>
      <c r="J185" s="380">
        <f t="shared" si="13"/>
        <v>2052.8069</v>
      </c>
      <c r="K185" s="387">
        <f t="shared" si="14"/>
        <v>0.43171620282453255</v>
      </c>
      <c r="L185" s="231">
        <f t="shared" si="22"/>
        <v>39.12316350846249</v>
      </c>
      <c r="M185" s="231">
        <f t="shared" si="22"/>
        <v>3.0333783464971789</v>
      </c>
      <c r="N185" s="231">
        <f t="shared" si="22"/>
        <v>19.767558263760709</v>
      </c>
      <c r="O185" s="485">
        <f t="shared" si="22"/>
        <v>0.39697840064742573</v>
      </c>
      <c r="P185" s="231">
        <f t="shared" si="22"/>
        <v>1.9321300995237298</v>
      </c>
      <c r="Q185" s="231">
        <f t="shared" si="22"/>
        <v>35.315075178283941</v>
      </c>
      <c r="R185" s="222">
        <f t="shared" si="21"/>
        <v>100</v>
      </c>
      <c r="U185" s="222"/>
      <c r="V185" s="222"/>
      <c r="W185" s="222"/>
      <c r="X185" s="222"/>
      <c r="Y185" s="222"/>
      <c r="Z185" s="222"/>
      <c r="AA185" s="222"/>
      <c r="AB185" s="859"/>
      <c r="AC185" s="845"/>
    </row>
    <row r="186" spans="2:29" s="43" customFormat="1" ht="12.75" customHeight="1" x14ac:dyDescent="0.2">
      <c r="B186" s="160" t="s">
        <v>65</v>
      </c>
      <c r="C186" s="221">
        <v>37.189799999999998</v>
      </c>
      <c r="D186" s="221">
        <v>73.009799999999998</v>
      </c>
      <c r="E186" s="221">
        <v>22.112100000000002</v>
      </c>
      <c r="F186" s="222">
        <v>16.105</v>
      </c>
      <c r="G186" s="221">
        <v>0</v>
      </c>
      <c r="H186" s="221">
        <v>0</v>
      </c>
      <c r="I186" s="221">
        <v>146.5772</v>
      </c>
      <c r="J186" s="380">
        <f t="shared" si="13"/>
        <v>294.9939</v>
      </c>
      <c r="K186" s="387">
        <f t="shared" si="14"/>
        <v>12.606972550957833</v>
      </c>
      <c r="L186" s="231">
        <f t="shared" si="15"/>
        <v>24.749596517080523</v>
      </c>
      <c r="M186" s="231">
        <f t="shared" si="16"/>
        <v>7.4957821161725722</v>
      </c>
      <c r="N186" s="231">
        <f t="shared" si="17"/>
        <v>5.4594349239085957</v>
      </c>
      <c r="O186" s="231">
        <f t="shared" si="18"/>
        <v>0</v>
      </c>
      <c r="P186" s="231">
        <f t="shared" si="19"/>
        <v>0</v>
      </c>
      <c r="Q186" s="231">
        <f t="shared" si="20"/>
        <v>49.68821389188048</v>
      </c>
      <c r="R186" s="222">
        <f t="shared" si="21"/>
        <v>100</v>
      </c>
      <c r="U186" s="221"/>
      <c r="V186" s="221"/>
      <c r="W186" s="221"/>
      <c r="X186" s="222"/>
      <c r="Y186" s="221"/>
      <c r="Z186" s="221"/>
      <c r="AA186" s="221"/>
      <c r="AB186" s="859"/>
      <c r="AC186" s="845"/>
    </row>
    <row r="187" spans="2:29" s="43" customFormat="1" ht="12.75" customHeight="1" x14ac:dyDescent="0.2">
      <c r="B187" s="160" t="s">
        <v>179</v>
      </c>
      <c r="C187" s="221">
        <v>46.3919</v>
      </c>
      <c r="D187" s="221">
        <v>147.43170000000001</v>
      </c>
      <c r="E187" s="221">
        <v>30.7393</v>
      </c>
      <c r="F187" s="221">
        <v>19.515799999999999</v>
      </c>
      <c r="G187" s="221">
        <v>1.2270000000000001</v>
      </c>
      <c r="H187" s="221">
        <v>6.6036000000000001</v>
      </c>
      <c r="I187" s="221">
        <v>748.7355</v>
      </c>
      <c r="J187" s="380">
        <f t="shared" si="13"/>
        <v>1000.6448</v>
      </c>
      <c r="K187" s="387">
        <f t="shared" si="14"/>
        <v>4.6362005778673909</v>
      </c>
      <c r="L187" s="231">
        <f t="shared" ref="L187:Q187" si="23">D187*100/$J187</f>
        <v>14.733669729758251</v>
      </c>
      <c r="M187" s="231">
        <f t="shared" si="23"/>
        <v>3.0719492071512287</v>
      </c>
      <c r="N187" s="231">
        <f t="shared" si="23"/>
        <v>1.9503224320957846</v>
      </c>
      <c r="O187" s="485">
        <f t="shared" si="23"/>
        <v>0.12262093402174278</v>
      </c>
      <c r="P187" s="231">
        <f t="shared" si="23"/>
        <v>0.65993447425100293</v>
      </c>
      <c r="Q187" s="231">
        <f t="shared" si="23"/>
        <v>74.825302644854602</v>
      </c>
      <c r="R187" s="222">
        <f t="shared" si="21"/>
        <v>100</v>
      </c>
      <c r="U187" s="221"/>
      <c r="V187" s="221"/>
      <c r="W187" s="221"/>
      <c r="X187" s="221"/>
      <c r="Y187" s="221"/>
      <c r="Z187" s="221"/>
      <c r="AA187" s="221"/>
      <c r="AB187" s="859"/>
      <c r="AC187" s="845"/>
    </row>
    <row r="188" spans="2:29" s="43" customFormat="1" ht="12.75" customHeight="1" x14ac:dyDescent="0.2">
      <c r="B188" s="160" t="s">
        <v>81</v>
      </c>
      <c r="C188" s="221">
        <v>328.59989999999999</v>
      </c>
      <c r="D188" s="221">
        <v>138.51310000000001</v>
      </c>
      <c r="E188" s="221">
        <v>30.375699999999998</v>
      </c>
      <c r="F188" s="222">
        <v>7.7575000000000003</v>
      </c>
      <c r="G188" s="221">
        <v>22.645700000000001</v>
      </c>
      <c r="H188" s="221">
        <v>0</v>
      </c>
      <c r="I188" s="221">
        <v>348.35270000000003</v>
      </c>
      <c r="J188" s="380">
        <f t="shared" si="13"/>
        <v>876.24459999999999</v>
      </c>
      <c r="K188" s="387">
        <f t="shared" si="14"/>
        <v>37.500932958673864</v>
      </c>
      <c r="L188" s="231">
        <f t="shared" si="15"/>
        <v>15.80758386414022</v>
      </c>
      <c r="M188" s="231">
        <f t="shared" si="16"/>
        <v>3.4665777112920293</v>
      </c>
      <c r="N188" s="231">
        <f t="shared" si="17"/>
        <v>0.88531216055425621</v>
      </c>
      <c r="O188" s="231">
        <f t="shared" si="18"/>
        <v>2.5844039438302961</v>
      </c>
      <c r="P188" s="231">
        <f t="shared" si="19"/>
        <v>0</v>
      </c>
      <c r="Q188" s="231">
        <f t="shared" si="20"/>
        <v>39.755189361509338</v>
      </c>
      <c r="R188" s="222">
        <f t="shared" si="21"/>
        <v>100</v>
      </c>
      <c r="U188" s="221"/>
      <c r="V188" s="221"/>
      <c r="W188" s="221"/>
      <c r="X188" s="222"/>
      <c r="Y188" s="221"/>
      <c r="Z188" s="221"/>
      <c r="AA188" s="221"/>
      <c r="AB188" s="859"/>
      <c r="AC188" s="845"/>
    </row>
    <row r="189" spans="2:29" s="43" customFormat="1" ht="12.75" customHeight="1" x14ac:dyDescent="0.2">
      <c r="B189" s="209" t="s">
        <v>90</v>
      </c>
      <c r="C189" s="221">
        <v>215.55369999999999</v>
      </c>
      <c r="D189" s="221">
        <v>230.15190000000001</v>
      </c>
      <c r="E189" s="221">
        <v>13.178900000000001</v>
      </c>
      <c r="F189" s="222">
        <v>5.8329000000000004</v>
      </c>
      <c r="G189" s="221">
        <v>5.0453999999999999</v>
      </c>
      <c r="H189" s="231">
        <v>-0.45839999999999997</v>
      </c>
      <c r="I189" s="221">
        <v>382.5317</v>
      </c>
      <c r="J189" s="380">
        <f t="shared" si="13"/>
        <v>851.83609999999999</v>
      </c>
      <c r="K189" s="387">
        <f t="shared" si="14"/>
        <v>25.304597915021446</v>
      </c>
      <c r="L189" s="231">
        <f t="shared" si="15"/>
        <v>27.018331343318277</v>
      </c>
      <c r="M189" s="231">
        <f t="shared" si="16"/>
        <v>1.5471168690784531</v>
      </c>
      <c r="N189" s="231">
        <f t="shared" si="17"/>
        <v>0.68474440094755329</v>
      </c>
      <c r="O189" s="231">
        <f t="shared" si="18"/>
        <v>0.5922970393013397</v>
      </c>
      <c r="P189" s="231">
        <f t="shared" si="19"/>
        <v>-5.3813168988729169E-2</v>
      </c>
      <c r="Q189" s="231">
        <f t="shared" si="20"/>
        <v>44.906725601321661</v>
      </c>
      <c r="R189" s="222">
        <f t="shared" si="21"/>
        <v>100</v>
      </c>
      <c r="U189" s="221"/>
      <c r="V189" s="221"/>
      <c r="W189" s="221"/>
      <c r="X189" s="222"/>
      <c r="Y189" s="221"/>
      <c r="Z189" s="231"/>
      <c r="AA189" s="221"/>
      <c r="AB189" s="859"/>
      <c r="AC189" s="845"/>
    </row>
    <row r="190" spans="2:29" s="43" customFormat="1" ht="3" customHeight="1" x14ac:dyDescent="0.2">
      <c r="B190" s="73"/>
      <c r="C190" s="223"/>
      <c r="D190" s="223"/>
      <c r="E190" s="223"/>
      <c r="F190" s="223"/>
      <c r="G190" s="223"/>
      <c r="H190" s="223"/>
      <c r="I190" s="223"/>
      <c r="J190" s="381"/>
      <c r="K190" s="388"/>
      <c r="L190" s="389"/>
      <c r="M190" s="389"/>
      <c r="N190" s="389"/>
      <c r="O190" s="389"/>
      <c r="P190" s="389"/>
      <c r="Q190" s="389"/>
      <c r="R190" s="223"/>
      <c r="U190" s="222"/>
      <c r="V190" s="222"/>
      <c r="W190" s="222"/>
      <c r="X190" s="222"/>
      <c r="Y190" s="222"/>
      <c r="Z190" s="222"/>
      <c r="AA190" s="222"/>
      <c r="AB190" s="859"/>
      <c r="AC190" s="845"/>
    </row>
    <row r="191" spans="2:29" s="51" customFormat="1" ht="12.75" customHeight="1" x14ac:dyDescent="0.25">
      <c r="B191" s="215" t="s">
        <v>2</v>
      </c>
      <c r="C191" s="232">
        <f>SUM(C183:C189)</f>
        <v>2310.7521000000002</v>
      </c>
      <c r="D191" s="232">
        <f t="shared" ref="D191:I191" si="24">SUM(D183:D189)</f>
        <v>1612.3841000000004</v>
      </c>
      <c r="E191" s="232">
        <f t="shared" si="24"/>
        <v>177.25</v>
      </c>
      <c r="F191" s="232">
        <f t="shared" si="24"/>
        <v>463.05</v>
      </c>
      <c r="G191" s="232">
        <f t="shared" si="24"/>
        <v>51.979600000000005</v>
      </c>
      <c r="H191" s="232">
        <v>62.452399999999997</v>
      </c>
      <c r="I191" s="232">
        <f t="shared" si="24"/>
        <v>3210.6219000000001</v>
      </c>
      <c r="J191" s="386">
        <f>SUM(J183:J189)</f>
        <v>7888.4901000000009</v>
      </c>
      <c r="K191" s="437">
        <f t="shared" ref="K191:Q191" si="25">C191*100/$J191</f>
        <v>29.292704569661563</v>
      </c>
      <c r="L191" s="385">
        <f t="shared" si="25"/>
        <v>20.4397049316193</v>
      </c>
      <c r="M191" s="385">
        <f t="shared" si="25"/>
        <v>2.2469445705458893</v>
      </c>
      <c r="N191" s="385">
        <f t="shared" si="25"/>
        <v>5.8699446171581044</v>
      </c>
      <c r="O191" s="385">
        <f t="shared" si="25"/>
        <v>0.65892964738587934</v>
      </c>
      <c r="P191" s="385">
        <f t="shared" si="25"/>
        <v>0.79169016134025438</v>
      </c>
      <c r="Q191" s="385">
        <f t="shared" si="25"/>
        <v>40.700081502289009</v>
      </c>
      <c r="R191" s="232">
        <f>SUM(K191:Q191)</f>
        <v>100</v>
      </c>
      <c r="U191" s="224"/>
      <c r="V191" s="224"/>
      <c r="W191" s="224"/>
      <c r="X191" s="224"/>
      <c r="Y191" s="224"/>
      <c r="Z191" s="224"/>
      <c r="AA191" s="224"/>
      <c r="AB191" s="860"/>
    </row>
    <row r="192" spans="2:29" s="3" customFormat="1" ht="12.75" customHeight="1" x14ac:dyDescent="0.25">
      <c r="B192" s="19" t="s">
        <v>167</v>
      </c>
      <c r="C192" s="36"/>
      <c r="D192" s="36"/>
      <c r="E192" s="36"/>
      <c r="F192" s="11"/>
      <c r="G192" s="11"/>
      <c r="H192" s="34"/>
      <c r="I192" s="83"/>
      <c r="J192" s="317"/>
      <c r="K192" s="11"/>
      <c r="L192" s="36"/>
      <c r="M192" s="36"/>
      <c r="N192" s="11"/>
      <c r="O192" s="11"/>
      <c r="P192" s="11"/>
      <c r="Q192" s="11"/>
      <c r="R192" s="11"/>
      <c r="S192" s="11"/>
      <c r="T192" s="11"/>
      <c r="U192" s="11"/>
      <c r="V192" s="33"/>
      <c r="W192" s="33"/>
      <c r="X192" s="33"/>
      <c r="Y192" s="33"/>
      <c r="Z192" s="33"/>
      <c r="AA192" s="33"/>
      <c r="AB192" s="33"/>
      <c r="AC192" s="33"/>
    </row>
    <row r="193" spans="2:29" ht="12.75" customHeight="1" x14ac:dyDescent="0.25">
      <c r="B193" s="5" t="s">
        <v>274</v>
      </c>
      <c r="C193" s="171"/>
      <c r="D193" s="171"/>
      <c r="E193" s="171"/>
      <c r="F193" s="171"/>
      <c r="G193" s="171"/>
      <c r="H193" s="171"/>
      <c r="I193" s="171"/>
      <c r="J193" s="320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Y193" s="83"/>
      <c r="Z193" s="83"/>
      <c r="AA193" s="83"/>
      <c r="AB193" s="83"/>
      <c r="AC193" s="83"/>
    </row>
    <row r="194" spans="2:29" x14ac:dyDescent="0.25">
      <c r="B194" s="151" t="s">
        <v>71</v>
      </c>
    </row>
  </sheetData>
  <mergeCells count="17">
    <mergeCell ref="C160:J160"/>
    <mergeCell ref="K160:R160"/>
    <mergeCell ref="C108:J108"/>
    <mergeCell ref="K108:R108"/>
    <mergeCell ref="C134:J134"/>
    <mergeCell ref="K134:R134"/>
    <mergeCell ref="C82:J82"/>
    <mergeCell ref="K82:R82"/>
    <mergeCell ref="C56:J56"/>
    <mergeCell ref="K56:R56"/>
    <mergeCell ref="C30:J30"/>
    <mergeCell ref="O1:P1"/>
    <mergeCell ref="K30:R30"/>
    <mergeCell ref="C8:J8"/>
    <mergeCell ref="K8:R8"/>
    <mergeCell ref="C181:J181"/>
    <mergeCell ref="K181:R181"/>
  </mergeCells>
  <phoneticPr fontId="18" type="noConversion"/>
  <hyperlinks>
    <hyperlink ref="O1" location="Index!A1" display="Retour à l'index" xr:uid="{00000000-0004-0000-1100-000000000000}"/>
    <hyperlink ref="O1:P1" location="Index!A1" display="Retour à l'index" xr:uid="{66AE3224-01E0-43A5-B9BB-E0F2C3F19E3C}"/>
  </hyperlinks>
  <pageMargins left="0" right="0" top="0.15748031496062992" bottom="0" header="0.51181102362204722" footer="0.51181102362204722"/>
  <pageSetup paperSize="9" scale="81" fitToHeight="3" orientation="landscape" r:id="rId1"/>
  <headerFooter alignWithMargins="0"/>
  <rowBreaks count="3" manualBreakCount="3">
    <brk id="48" max="16383" man="1"/>
    <brk id="100" max="16383" man="1"/>
    <brk id="1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E197"/>
  <sheetViews>
    <sheetView showGridLines="0" zoomScaleNormal="100" workbookViewId="0">
      <selection activeCell="B3" sqref="B3"/>
    </sheetView>
  </sheetViews>
  <sheetFormatPr baseColWidth="10" defaultColWidth="11.453125" defaultRowHeight="12.5" x14ac:dyDescent="0.25"/>
  <cols>
    <col min="1" max="1" width="0.81640625" style="491" customWidth="1"/>
    <col min="2" max="2" width="23.453125" style="491" customWidth="1"/>
    <col min="3" max="10" width="10.453125" style="491" customWidth="1"/>
    <col min="11" max="11" width="11.453125" style="491" customWidth="1"/>
    <col min="12" max="12" width="12.54296875" style="491" customWidth="1"/>
    <col min="13" max="16" width="10.453125" style="491" customWidth="1"/>
    <col min="17" max="16384" width="11.453125" style="491"/>
  </cols>
  <sheetData>
    <row r="1" spans="2:16" x14ac:dyDescent="0.25">
      <c r="B1" s="490" t="s">
        <v>122</v>
      </c>
      <c r="M1" s="1106" t="s">
        <v>135</v>
      </c>
      <c r="N1" s="1107"/>
      <c r="O1" s="787"/>
    </row>
    <row r="2" spans="2:16" x14ac:dyDescent="0.25">
      <c r="B2" s="593" t="s">
        <v>313</v>
      </c>
    </row>
    <row r="3" spans="2:16" x14ac:dyDescent="0.25">
      <c r="B3" s="593"/>
    </row>
    <row r="4" spans="2:16" s="490" customFormat="1" ht="13" customHeight="1" x14ac:dyDescent="0.25">
      <c r="B4" s="593" t="s">
        <v>314</v>
      </c>
      <c r="C4" s="593"/>
      <c r="D4" s="593"/>
      <c r="H4" s="593"/>
    </row>
    <row r="5" spans="2:16" s="398" customFormat="1" ht="12.75" customHeight="1" x14ac:dyDescent="0.25">
      <c r="B5" s="594" t="s">
        <v>195</v>
      </c>
      <c r="C5" s="594"/>
      <c r="D5" s="594"/>
      <c r="E5" s="493"/>
      <c r="F5" s="493"/>
      <c r="G5" s="493"/>
      <c r="H5" s="594"/>
      <c r="I5" s="493"/>
      <c r="J5" s="493"/>
      <c r="K5" s="493"/>
      <c r="L5" s="493"/>
      <c r="M5" s="493"/>
      <c r="N5" s="493"/>
      <c r="O5" s="399"/>
      <c r="P5" s="399"/>
    </row>
    <row r="6" spans="2:16" s="398" customFormat="1" ht="32.25" customHeight="1" x14ac:dyDescent="0.25">
      <c r="B6" s="402"/>
      <c r="C6" s="1156" t="s">
        <v>240</v>
      </c>
      <c r="D6" s="1157"/>
      <c r="E6" s="1157"/>
      <c r="F6" s="1157"/>
      <c r="G6" s="1157"/>
      <c r="H6" s="1157"/>
      <c r="I6" s="1157"/>
      <c r="J6" s="1157"/>
      <c r="K6" s="1157"/>
      <c r="L6" s="1156" t="s">
        <v>241</v>
      </c>
      <c r="M6" s="1157"/>
      <c r="N6" s="1158" t="s">
        <v>242</v>
      </c>
      <c r="O6" s="595"/>
      <c r="P6" s="399"/>
    </row>
    <row r="7" spans="2:16" s="398" customFormat="1" ht="51" customHeight="1" x14ac:dyDescent="0.3">
      <c r="B7" s="402"/>
      <c r="C7" s="596" t="s">
        <v>72</v>
      </c>
      <c r="D7" s="1160" t="s">
        <v>243</v>
      </c>
      <c r="E7" s="1161"/>
      <c r="F7" s="1161"/>
      <c r="G7" s="1162"/>
      <c r="H7" s="1160" t="s">
        <v>244</v>
      </c>
      <c r="I7" s="1161"/>
      <c r="J7" s="1161"/>
      <c r="K7" s="1162"/>
      <c r="L7" s="597" t="s">
        <v>243</v>
      </c>
      <c r="M7" s="598" t="s">
        <v>244</v>
      </c>
      <c r="N7" s="1159"/>
      <c r="O7" s="595"/>
      <c r="P7" s="399"/>
    </row>
    <row r="8" spans="2:16" s="604" customFormat="1" ht="34.5" customHeight="1" x14ac:dyDescent="0.25">
      <c r="B8" s="501" t="s">
        <v>147</v>
      </c>
      <c r="C8" s="596" t="s">
        <v>6</v>
      </c>
      <c r="D8" s="599" t="s">
        <v>245</v>
      </c>
      <c r="E8" s="600" t="s">
        <v>246</v>
      </c>
      <c r="F8" s="600" t="s">
        <v>247</v>
      </c>
      <c r="G8" s="601" t="s">
        <v>248</v>
      </c>
      <c r="H8" s="599" t="s">
        <v>245</v>
      </c>
      <c r="I8" s="600" t="s">
        <v>246</v>
      </c>
      <c r="J8" s="600" t="s">
        <v>247</v>
      </c>
      <c r="K8" s="601" t="s">
        <v>249</v>
      </c>
      <c r="L8" s="596"/>
      <c r="M8" s="602"/>
      <c r="N8" s="599"/>
      <c r="O8" s="603"/>
    </row>
    <row r="9" spans="2:16" s="615" customFormat="1" ht="12.75" customHeight="1" x14ac:dyDescent="0.2">
      <c r="B9" s="605" t="s">
        <v>66</v>
      </c>
      <c r="C9" s="606">
        <v>63.8857</v>
      </c>
      <c r="D9" s="930">
        <v>0</v>
      </c>
      <c r="E9" s="925">
        <v>0</v>
      </c>
      <c r="F9" s="925">
        <v>0</v>
      </c>
      <c r="G9" s="925">
        <v>0</v>
      </c>
      <c r="H9" s="610">
        <v>0</v>
      </c>
      <c r="I9" s="609">
        <v>0.22539999999999999</v>
      </c>
      <c r="J9" s="608">
        <v>0</v>
      </c>
      <c r="K9" s="608">
        <v>0.22539999999999999</v>
      </c>
      <c r="L9" s="611">
        <v>0</v>
      </c>
      <c r="M9" s="612">
        <v>0</v>
      </c>
      <c r="N9" s="930">
        <f>C9+G9+K9</f>
        <v>64.111099999999993</v>
      </c>
      <c r="O9" s="614"/>
    </row>
    <row r="10" spans="2:16" s="615" customFormat="1" ht="12.75" customHeight="1" x14ac:dyDescent="0.2">
      <c r="B10" s="616" t="s">
        <v>79</v>
      </c>
      <c r="C10" s="606">
        <v>414.34210000000002</v>
      </c>
      <c r="D10" s="930">
        <v>1.8551</v>
      </c>
      <c r="E10" s="925">
        <v>0</v>
      </c>
      <c r="F10" s="925">
        <v>0.73</v>
      </c>
      <c r="G10" s="925">
        <v>2.5851000000000002</v>
      </c>
      <c r="H10" s="613">
        <v>0.70020000000000004</v>
      </c>
      <c r="I10" s="608">
        <v>0.19339999999999999</v>
      </c>
      <c r="J10" s="609">
        <v>2.87E-2</v>
      </c>
      <c r="K10" s="925">
        <v>0.9224</v>
      </c>
      <c r="L10" s="915">
        <v>16.164300000000001</v>
      </c>
      <c r="M10" s="913">
        <v>1.4378</v>
      </c>
      <c r="N10" s="930">
        <f t="shared" ref="N10:N18" si="0">C10+G10+K10+L10+M10</f>
        <v>435.45170000000002</v>
      </c>
      <c r="O10" s="614"/>
    </row>
    <row r="11" spans="2:16" s="615" customFormat="1" ht="12.75" customHeight="1" x14ac:dyDescent="0.2">
      <c r="B11" s="616" t="s">
        <v>80</v>
      </c>
      <c r="C11" s="618">
        <v>6033.0187999999998</v>
      </c>
      <c r="D11" s="933">
        <v>120.8223</v>
      </c>
      <c r="E11" s="925">
        <v>0</v>
      </c>
      <c r="F11" s="924">
        <v>0</v>
      </c>
      <c r="G11" s="924">
        <v>120.8223</v>
      </c>
      <c r="H11" s="621">
        <v>24.727399999999999</v>
      </c>
      <c r="I11" s="620">
        <v>4.6684999999999999</v>
      </c>
      <c r="J11" s="620">
        <v>0.17100000000000001</v>
      </c>
      <c r="K11" s="924">
        <v>29.5669</v>
      </c>
      <c r="L11" s="916">
        <v>26.1051</v>
      </c>
      <c r="M11" s="914">
        <v>37.216000000000001</v>
      </c>
      <c r="N11" s="930">
        <f t="shared" si="0"/>
        <v>6246.7290999999996</v>
      </c>
      <c r="O11" s="614"/>
    </row>
    <row r="12" spans="2:16" s="615" customFormat="1" ht="12.75" customHeight="1" x14ac:dyDescent="0.2">
      <c r="B12" s="616" t="s">
        <v>64</v>
      </c>
      <c r="C12" s="618">
        <v>268.12779999999998</v>
      </c>
      <c r="D12" s="930">
        <v>3.5175999999999998</v>
      </c>
      <c r="E12" s="929">
        <v>0.22969999999999999</v>
      </c>
      <c r="F12" s="925">
        <v>0.1174</v>
      </c>
      <c r="G12" s="925">
        <v>3.8647</v>
      </c>
      <c r="H12" s="930">
        <v>0.1295</v>
      </c>
      <c r="I12" s="925">
        <v>1.1087</v>
      </c>
      <c r="J12" s="609">
        <v>1.38E-2</v>
      </c>
      <c r="K12" s="925">
        <v>1.2519</v>
      </c>
      <c r="L12" s="915">
        <v>10.018000000000001</v>
      </c>
      <c r="M12" s="913">
        <v>15.726000000000001</v>
      </c>
      <c r="N12" s="930">
        <f t="shared" si="0"/>
        <v>298.98839999999996</v>
      </c>
      <c r="O12" s="614"/>
    </row>
    <row r="13" spans="2:16" s="615" customFormat="1" ht="12.75" customHeight="1" x14ac:dyDescent="0.2">
      <c r="B13" s="616" t="s">
        <v>10</v>
      </c>
      <c r="C13" s="618">
        <v>1298.4267</v>
      </c>
      <c r="D13" s="930">
        <v>20.474699999999999</v>
      </c>
      <c r="E13" s="929">
        <v>0.17549999999999999</v>
      </c>
      <c r="F13" s="925">
        <v>0.50549999999999995</v>
      </c>
      <c r="G13" s="925">
        <v>21.1557</v>
      </c>
      <c r="H13" s="930">
        <v>119.8237</v>
      </c>
      <c r="I13" s="925">
        <v>3.2105999999999999</v>
      </c>
      <c r="J13" s="609">
        <v>0.52939999999999998</v>
      </c>
      <c r="K13" s="925">
        <v>123.5637</v>
      </c>
      <c r="L13" s="915">
        <v>31.5441</v>
      </c>
      <c r="M13" s="913">
        <v>38.402900000000002</v>
      </c>
      <c r="N13" s="930">
        <f t="shared" si="0"/>
        <v>1513.0931</v>
      </c>
      <c r="O13" s="614"/>
    </row>
    <row r="14" spans="2:16" s="615" customFormat="1" ht="12.75" customHeight="1" x14ac:dyDescent="0.2">
      <c r="B14" s="616" t="s">
        <v>65</v>
      </c>
      <c r="C14" s="618">
        <v>787.80020000000002</v>
      </c>
      <c r="D14" s="930">
        <v>0</v>
      </c>
      <c r="E14" s="608">
        <v>0.6835</v>
      </c>
      <c r="F14" s="929">
        <v>0.1124</v>
      </c>
      <c r="G14" s="929">
        <v>0.79590000000000005</v>
      </c>
      <c r="H14" s="619">
        <v>9.5063999999999993</v>
      </c>
      <c r="I14" s="624">
        <v>3.0072000000000001</v>
      </c>
      <c r="J14" s="608">
        <v>0.43659999999999999</v>
      </c>
      <c r="K14" s="929">
        <v>12.950200000000001</v>
      </c>
      <c r="L14" s="915">
        <v>18.917000000000002</v>
      </c>
      <c r="M14" s="913">
        <v>21.475100000000001</v>
      </c>
      <c r="N14" s="930">
        <f t="shared" si="0"/>
        <v>841.9384</v>
      </c>
      <c r="O14" s="614"/>
    </row>
    <row r="15" spans="2:16" s="615" customFormat="1" ht="12" x14ac:dyDescent="0.2">
      <c r="B15" s="626" t="s">
        <v>83</v>
      </c>
      <c r="C15" s="618">
        <v>1186.6337000000001</v>
      </c>
      <c r="D15" s="930">
        <v>18.094200000000001</v>
      </c>
      <c r="E15" s="929">
        <v>11.338699999999999</v>
      </c>
      <c r="F15" s="925">
        <v>2.8347000000000002</v>
      </c>
      <c r="G15" s="925">
        <v>32.267600000000002</v>
      </c>
      <c r="H15" s="930">
        <v>23.718599999999999</v>
      </c>
      <c r="I15" s="925">
        <v>0.63390000000000002</v>
      </c>
      <c r="J15" s="925">
        <v>0</v>
      </c>
      <c r="K15" s="925">
        <v>24.352499999999999</v>
      </c>
      <c r="L15" s="916">
        <v>52.457099999999997</v>
      </c>
      <c r="M15" s="914">
        <v>18.878699999999998</v>
      </c>
      <c r="N15" s="930">
        <f t="shared" si="0"/>
        <v>1314.5896</v>
      </c>
      <c r="O15" s="614"/>
    </row>
    <row r="16" spans="2:16" s="615" customFormat="1" ht="12.75" customHeight="1" x14ac:dyDescent="0.2">
      <c r="B16" s="626" t="s">
        <v>84</v>
      </c>
      <c r="C16" s="618">
        <v>740.54819999999995</v>
      </c>
      <c r="D16" s="930">
        <v>191.0515</v>
      </c>
      <c r="E16" s="929">
        <v>6.0744999999999996</v>
      </c>
      <c r="F16" s="925">
        <v>0.71509999999999996</v>
      </c>
      <c r="G16" s="925">
        <v>197.84110000000001</v>
      </c>
      <c r="H16" s="930">
        <v>10.9945</v>
      </c>
      <c r="I16" s="925">
        <v>1.9053</v>
      </c>
      <c r="J16" s="925">
        <v>0.1129</v>
      </c>
      <c r="K16" s="925">
        <v>13.012600000000001</v>
      </c>
      <c r="L16" s="916">
        <v>86.770499999999998</v>
      </c>
      <c r="M16" s="914">
        <v>18.297699999999999</v>
      </c>
      <c r="N16" s="930">
        <f t="shared" si="0"/>
        <v>1056.4701</v>
      </c>
      <c r="O16" s="614"/>
    </row>
    <row r="17" spans="2:16" s="615" customFormat="1" ht="12.75" customHeight="1" x14ac:dyDescent="0.2">
      <c r="B17" s="605" t="s">
        <v>81</v>
      </c>
      <c r="C17" s="618">
        <v>1145.1413</v>
      </c>
      <c r="D17" s="930">
        <v>142.37090000000001</v>
      </c>
      <c r="E17" s="929">
        <v>53.554200000000002</v>
      </c>
      <c r="F17" s="925">
        <v>35.624099999999999</v>
      </c>
      <c r="G17" s="925">
        <v>231.54920000000001</v>
      </c>
      <c r="H17" s="930">
        <v>81.289500000000004</v>
      </c>
      <c r="I17" s="925">
        <v>108.38800000000001</v>
      </c>
      <c r="J17" s="925">
        <v>15.8125</v>
      </c>
      <c r="K17" s="925">
        <v>205.49</v>
      </c>
      <c r="L17" s="915">
        <v>327.92399999999998</v>
      </c>
      <c r="M17" s="913">
        <v>256.7869</v>
      </c>
      <c r="N17" s="930">
        <f t="shared" si="0"/>
        <v>2166.8914</v>
      </c>
      <c r="O17" s="614"/>
    </row>
    <row r="18" spans="2:16" s="615" customFormat="1" ht="12.75" customHeight="1" x14ac:dyDescent="0.2">
      <c r="B18" s="629" t="s">
        <v>5</v>
      </c>
      <c r="C18" s="618">
        <v>2544.8975999999998</v>
      </c>
      <c r="D18" s="930">
        <v>153.99340000000001</v>
      </c>
      <c r="E18" s="929">
        <v>19.367799999999999</v>
      </c>
      <c r="F18" s="925">
        <v>5.0629999999999997</v>
      </c>
      <c r="G18" s="925">
        <v>178.42420000000001</v>
      </c>
      <c r="H18" s="930">
        <v>12.2316</v>
      </c>
      <c r="I18" s="925">
        <v>35.427900000000001</v>
      </c>
      <c r="J18" s="925">
        <v>4.0852000000000004</v>
      </c>
      <c r="K18" s="925">
        <v>51.744799999999998</v>
      </c>
      <c r="L18" s="915">
        <v>18.916</v>
      </c>
      <c r="M18" s="913">
        <v>47.610300000000002</v>
      </c>
      <c r="N18" s="930">
        <f t="shared" si="0"/>
        <v>2841.5928999999996</v>
      </c>
      <c r="O18" s="614"/>
    </row>
    <row r="19" spans="2:16" s="402" customFormat="1" ht="12" customHeight="1" x14ac:dyDescent="0.25">
      <c r="B19" s="630" t="s">
        <v>2</v>
      </c>
      <c r="C19" s="631">
        <v>14482.822099999999</v>
      </c>
      <c r="D19" s="631">
        <v>652.17969999999991</v>
      </c>
      <c r="E19" s="633">
        <v>91.423900000000003</v>
      </c>
      <c r="F19" s="633">
        <v>45.702200000000005</v>
      </c>
      <c r="G19" s="836">
        <v>789.30580000000009</v>
      </c>
      <c r="H19" s="631">
        <v>283.12140000000005</v>
      </c>
      <c r="I19" s="633">
        <v>158.7689</v>
      </c>
      <c r="J19" s="633">
        <v>21.190100000000001</v>
      </c>
      <c r="K19" s="836">
        <v>463.0804</v>
      </c>
      <c r="L19" s="631">
        <v>588.81610000000001</v>
      </c>
      <c r="M19" s="631">
        <v>455.83139999999997</v>
      </c>
      <c r="N19" s="631">
        <f t="shared" ref="N19" si="1">SUM(N9:N18)</f>
        <v>16779.855799999998</v>
      </c>
      <c r="O19" s="635"/>
    </row>
    <row r="20" spans="2:16" ht="12.75" customHeight="1" x14ac:dyDescent="0.25">
      <c r="B20" s="399" t="s">
        <v>167</v>
      </c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</row>
    <row r="21" spans="2:16" ht="12.75" customHeight="1" x14ac:dyDescent="0.25">
      <c r="B21" s="399" t="s">
        <v>274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</row>
    <row r="22" spans="2:16" ht="12.75" customHeight="1" x14ac:dyDescent="0.25">
      <c r="B22" s="151" t="s">
        <v>71</v>
      </c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</row>
    <row r="23" spans="2:16" ht="8.15" customHeight="1" x14ac:dyDescent="0.25"/>
    <row r="24" spans="2:16" ht="9.65" customHeight="1" x14ac:dyDescent="0.25">
      <c r="B24" s="593"/>
      <c r="K24" s="491" t="s">
        <v>4</v>
      </c>
    </row>
    <row r="25" spans="2:16" s="490" customFormat="1" ht="13" customHeight="1" x14ac:dyDescent="0.25">
      <c r="B25" s="593" t="s">
        <v>427</v>
      </c>
      <c r="C25" s="593"/>
      <c r="D25" s="593"/>
      <c r="H25" s="593"/>
    </row>
    <row r="26" spans="2:16" s="398" customFormat="1" ht="3" customHeight="1" x14ac:dyDescent="0.2"/>
    <row r="27" spans="2:16" s="398" customFormat="1" ht="12.75" customHeight="1" x14ac:dyDescent="0.25">
      <c r="B27" s="594" t="s">
        <v>195</v>
      </c>
      <c r="C27" s="594"/>
      <c r="D27" s="594"/>
      <c r="E27" s="493"/>
      <c r="F27" s="493"/>
      <c r="G27" s="493"/>
      <c r="H27" s="594"/>
      <c r="I27" s="493"/>
      <c r="J27" s="493"/>
      <c r="K27" s="493"/>
      <c r="L27" s="493"/>
      <c r="M27" s="493"/>
      <c r="N27" s="493"/>
      <c r="O27" s="399"/>
      <c r="P27" s="399"/>
    </row>
    <row r="28" spans="2:16" s="398" customFormat="1" ht="32.25" customHeight="1" x14ac:dyDescent="0.25">
      <c r="B28" s="402"/>
      <c r="C28" s="1156" t="s">
        <v>240</v>
      </c>
      <c r="D28" s="1157"/>
      <c r="E28" s="1157"/>
      <c r="F28" s="1157"/>
      <c r="G28" s="1157"/>
      <c r="H28" s="1157"/>
      <c r="I28" s="1157"/>
      <c r="J28" s="1157"/>
      <c r="K28" s="1157"/>
      <c r="L28" s="1156" t="s">
        <v>241</v>
      </c>
      <c r="M28" s="1157"/>
      <c r="N28" s="1158" t="s">
        <v>242</v>
      </c>
      <c r="O28" s="595"/>
      <c r="P28" s="399"/>
    </row>
    <row r="29" spans="2:16" s="398" customFormat="1" ht="51" customHeight="1" x14ac:dyDescent="0.3">
      <c r="B29" s="402"/>
      <c r="C29" s="596" t="s">
        <v>72</v>
      </c>
      <c r="D29" s="1160" t="s">
        <v>243</v>
      </c>
      <c r="E29" s="1161"/>
      <c r="F29" s="1161"/>
      <c r="G29" s="1162"/>
      <c r="H29" s="1160" t="s">
        <v>244</v>
      </c>
      <c r="I29" s="1161"/>
      <c r="J29" s="1161"/>
      <c r="K29" s="1162"/>
      <c r="L29" s="597" t="s">
        <v>243</v>
      </c>
      <c r="M29" s="598" t="s">
        <v>244</v>
      </c>
      <c r="N29" s="1159"/>
      <c r="O29" s="595"/>
      <c r="P29" s="399"/>
    </row>
    <row r="30" spans="2:16" s="604" customFormat="1" ht="34.5" customHeight="1" x14ac:dyDescent="0.25">
      <c r="B30" s="501" t="s">
        <v>147</v>
      </c>
      <c r="C30" s="596" t="s">
        <v>6</v>
      </c>
      <c r="D30" s="599" t="s">
        <v>245</v>
      </c>
      <c r="E30" s="600" t="s">
        <v>246</v>
      </c>
      <c r="F30" s="600" t="s">
        <v>247</v>
      </c>
      <c r="G30" s="601" t="s">
        <v>248</v>
      </c>
      <c r="H30" s="599" t="s">
        <v>245</v>
      </c>
      <c r="I30" s="600" t="s">
        <v>246</v>
      </c>
      <c r="J30" s="600" t="s">
        <v>247</v>
      </c>
      <c r="K30" s="601" t="s">
        <v>249</v>
      </c>
      <c r="L30" s="596"/>
      <c r="M30" s="602"/>
      <c r="N30" s="599"/>
      <c r="O30" s="603"/>
    </row>
    <row r="31" spans="2:16" s="615" customFormat="1" ht="12.75" customHeight="1" x14ac:dyDescent="0.2">
      <c r="B31" s="605" t="s">
        <v>66</v>
      </c>
      <c r="C31" s="606">
        <v>74.678399999999996</v>
      </c>
      <c r="D31" s="930">
        <v>4.0555000000000003</v>
      </c>
      <c r="E31" s="925">
        <v>0</v>
      </c>
      <c r="F31" s="925">
        <v>0</v>
      </c>
      <c r="G31" s="925">
        <v>4.0555000000000003</v>
      </c>
      <c r="H31" s="610">
        <v>0</v>
      </c>
      <c r="I31" s="609">
        <v>2.6200000000000001E-2</v>
      </c>
      <c r="J31" s="608">
        <v>0.2319</v>
      </c>
      <c r="K31" s="608">
        <v>0.2581</v>
      </c>
      <c r="L31" s="611">
        <v>0</v>
      </c>
      <c r="M31" s="612">
        <v>0</v>
      </c>
      <c r="N31" s="930">
        <f>C31+G31+K31</f>
        <v>78.99199999999999</v>
      </c>
      <c r="O31" s="614"/>
    </row>
    <row r="32" spans="2:16" s="615" customFormat="1" ht="12.75" customHeight="1" x14ac:dyDescent="0.2">
      <c r="B32" s="616" t="s">
        <v>79</v>
      </c>
      <c r="C32" s="606">
        <v>483.00360000000001</v>
      </c>
      <c r="D32" s="930">
        <v>4.8498999999999999</v>
      </c>
      <c r="E32" s="925">
        <v>0.52380000000000004</v>
      </c>
      <c r="F32" s="925">
        <v>0</v>
      </c>
      <c r="G32" s="925">
        <v>5.3735999999999997</v>
      </c>
      <c r="H32" s="613">
        <v>0.64380000000000004</v>
      </c>
      <c r="I32" s="608">
        <v>0.4138</v>
      </c>
      <c r="J32" s="609">
        <v>1.1599999999999999E-2</v>
      </c>
      <c r="K32" s="925">
        <v>1.0691999999999999</v>
      </c>
      <c r="L32" s="915">
        <v>19.429600000000001</v>
      </c>
      <c r="M32" s="913">
        <v>0.8246</v>
      </c>
      <c r="N32" s="930">
        <f t="shared" ref="N32:N40" si="2">C32+G32+K32+L32+M32</f>
        <v>509.70060000000001</v>
      </c>
      <c r="O32" s="614"/>
    </row>
    <row r="33" spans="2:16" s="615" customFormat="1" ht="12.75" customHeight="1" x14ac:dyDescent="0.2">
      <c r="B33" s="616" t="s">
        <v>80</v>
      </c>
      <c r="C33" s="618">
        <v>5111.8172000000004</v>
      </c>
      <c r="D33" s="933">
        <v>0</v>
      </c>
      <c r="E33" s="925">
        <v>0</v>
      </c>
      <c r="F33" s="924">
        <v>0</v>
      </c>
      <c r="G33" s="924">
        <v>0</v>
      </c>
      <c r="H33" s="621">
        <v>31.414899999999999</v>
      </c>
      <c r="I33" s="620">
        <v>3.8611</v>
      </c>
      <c r="J33" s="620">
        <v>2.4569999999999999</v>
      </c>
      <c r="K33" s="924">
        <v>37.732999999999997</v>
      </c>
      <c r="L33" s="916">
        <v>6.867</v>
      </c>
      <c r="M33" s="914">
        <v>7.3711000000000002</v>
      </c>
      <c r="N33" s="930">
        <f t="shared" si="2"/>
        <v>5163.7883000000011</v>
      </c>
      <c r="O33" s="614"/>
    </row>
    <row r="34" spans="2:16" s="615" customFormat="1" ht="12.75" customHeight="1" x14ac:dyDescent="0.2">
      <c r="B34" s="616" t="s">
        <v>64</v>
      </c>
      <c r="C34" s="618">
        <v>337.67739999999998</v>
      </c>
      <c r="D34" s="930">
        <v>2.7654000000000001</v>
      </c>
      <c r="E34" s="929">
        <v>1.2864</v>
      </c>
      <c r="F34" s="925">
        <v>0.13100000000000001</v>
      </c>
      <c r="G34" s="925">
        <v>4.1828000000000003</v>
      </c>
      <c r="H34" s="930">
        <v>1.6616</v>
      </c>
      <c r="I34" s="925">
        <v>2.9192999999999998</v>
      </c>
      <c r="J34" s="609">
        <v>9.7999999999999997E-3</v>
      </c>
      <c r="K34" s="925">
        <v>4.5907</v>
      </c>
      <c r="L34" s="915">
        <v>12.820399999999999</v>
      </c>
      <c r="M34" s="913">
        <v>16.931000000000001</v>
      </c>
      <c r="N34" s="930">
        <f t="shared" si="2"/>
        <v>376.20229999999998</v>
      </c>
      <c r="O34" s="614"/>
    </row>
    <row r="35" spans="2:16" s="615" customFormat="1" ht="12.75" customHeight="1" x14ac:dyDescent="0.2">
      <c r="B35" s="616" t="s">
        <v>10</v>
      </c>
      <c r="C35" s="618">
        <v>1448.6045999999999</v>
      </c>
      <c r="D35" s="930">
        <v>14.677899999999999</v>
      </c>
      <c r="E35" s="929">
        <v>0.72130000000000005</v>
      </c>
      <c r="F35" s="925">
        <v>0</v>
      </c>
      <c r="G35" s="925">
        <v>15.3992</v>
      </c>
      <c r="H35" s="930">
        <v>120.5654</v>
      </c>
      <c r="I35" s="925">
        <v>7.9599000000000002</v>
      </c>
      <c r="J35" s="609">
        <v>2.0500000000000001E-2</v>
      </c>
      <c r="K35" s="925">
        <v>128.54589999999999</v>
      </c>
      <c r="L35" s="915">
        <v>29.785799999999998</v>
      </c>
      <c r="M35" s="913">
        <v>97.666700000000006</v>
      </c>
      <c r="N35" s="930">
        <f t="shared" si="2"/>
        <v>1720.0022000000001</v>
      </c>
      <c r="O35" s="614"/>
    </row>
    <row r="36" spans="2:16" s="615" customFormat="1" ht="12.75" customHeight="1" x14ac:dyDescent="0.2">
      <c r="B36" s="616" t="s">
        <v>65</v>
      </c>
      <c r="C36" s="618">
        <v>847.67200000000003</v>
      </c>
      <c r="D36" s="930">
        <v>3.9125999999999999</v>
      </c>
      <c r="E36" s="608">
        <v>7.9500000000000001E-2</v>
      </c>
      <c r="F36" s="929">
        <v>0</v>
      </c>
      <c r="G36" s="929">
        <v>3.9921000000000002</v>
      </c>
      <c r="H36" s="619">
        <v>18.328399999999998</v>
      </c>
      <c r="I36" s="624">
        <v>1.7887</v>
      </c>
      <c r="J36" s="608">
        <v>0.20580000000000001</v>
      </c>
      <c r="K36" s="929">
        <v>20.322900000000001</v>
      </c>
      <c r="L36" s="915">
        <v>37.162700000000001</v>
      </c>
      <c r="M36" s="913">
        <v>4.4097999999999997</v>
      </c>
      <c r="N36" s="930">
        <f t="shared" si="2"/>
        <v>913.55950000000007</v>
      </c>
      <c r="O36" s="614"/>
    </row>
    <row r="37" spans="2:16" s="615" customFormat="1" ht="12" x14ac:dyDescent="0.2">
      <c r="B37" s="626" t="s">
        <v>204</v>
      </c>
      <c r="C37" s="618">
        <v>1030.9567</v>
      </c>
      <c r="D37" s="930">
        <v>19.471499999999999</v>
      </c>
      <c r="E37" s="929">
        <v>9.7321000000000009</v>
      </c>
      <c r="F37" s="925">
        <v>2.4207000000000001</v>
      </c>
      <c r="G37" s="925">
        <v>31.624400000000001</v>
      </c>
      <c r="H37" s="930">
        <v>9.1834000000000007</v>
      </c>
      <c r="I37" s="925">
        <v>2.4521000000000002</v>
      </c>
      <c r="J37" s="925">
        <v>3.3492000000000002</v>
      </c>
      <c r="K37" s="925">
        <v>14.9847</v>
      </c>
      <c r="L37" s="916">
        <v>7.9870000000000001</v>
      </c>
      <c r="M37" s="914">
        <v>23.3186</v>
      </c>
      <c r="N37" s="930">
        <f t="shared" si="2"/>
        <v>1108.8714</v>
      </c>
      <c r="O37" s="614"/>
    </row>
    <row r="38" spans="2:16" s="615" customFormat="1" ht="12.75" customHeight="1" x14ac:dyDescent="0.2">
      <c r="B38" s="626" t="s">
        <v>291</v>
      </c>
      <c r="C38" s="618">
        <v>354.0942</v>
      </c>
      <c r="D38" s="930">
        <v>118.39570000000001</v>
      </c>
      <c r="E38" s="929">
        <v>0.67859999999999998</v>
      </c>
      <c r="F38" s="925">
        <v>6.7218</v>
      </c>
      <c r="G38" s="925">
        <v>125.7961</v>
      </c>
      <c r="H38" s="930">
        <v>56.081600000000002</v>
      </c>
      <c r="I38" s="925">
        <v>2.0800999999999998</v>
      </c>
      <c r="J38" s="925">
        <v>5.9076000000000004</v>
      </c>
      <c r="K38" s="925">
        <v>64.069199999999995</v>
      </c>
      <c r="L38" s="916">
        <v>96.933899999999994</v>
      </c>
      <c r="M38" s="914">
        <v>40.486199999999997</v>
      </c>
      <c r="N38" s="930">
        <f t="shared" si="2"/>
        <v>681.37959999999998</v>
      </c>
      <c r="O38" s="614"/>
    </row>
    <row r="39" spans="2:16" s="615" customFormat="1" ht="12.75" customHeight="1" x14ac:dyDescent="0.2">
      <c r="B39" s="605" t="s">
        <v>81</v>
      </c>
      <c r="C39" s="618">
        <v>1020.9176</v>
      </c>
      <c r="D39" s="930">
        <v>179.95650000000001</v>
      </c>
      <c r="E39" s="929">
        <v>29.127600000000001</v>
      </c>
      <c r="F39" s="925">
        <v>8.2470999999999997</v>
      </c>
      <c r="G39" s="925">
        <v>217.3312</v>
      </c>
      <c r="H39" s="930">
        <v>61.482700000000001</v>
      </c>
      <c r="I39" s="925">
        <v>135.1473</v>
      </c>
      <c r="J39" s="925">
        <v>20.993500000000001</v>
      </c>
      <c r="K39" s="925">
        <v>217.6234</v>
      </c>
      <c r="L39" s="915">
        <v>286.7851</v>
      </c>
      <c r="M39" s="913">
        <v>271.26400000000001</v>
      </c>
      <c r="N39" s="930">
        <f t="shared" si="2"/>
        <v>2013.9213</v>
      </c>
      <c r="O39" s="614"/>
    </row>
    <row r="40" spans="2:16" s="615" customFormat="1" ht="12.75" customHeight="1" x14ac:dyDescent="0.2">
      <c r="B40" s="629" t="s">
        <v>5</v>
      </c>
      <c r="C40" s="618">
        <v>2677.2743999999998</v>
      </c>
      <c r="D40" s="930">
        <v>25.291799999999999</v>
      </c>
      <c r="E40" s="929">
        <v>25.369</v>
      </c>
      <c r="F40" s="925">
        <v>8.7213999999999992</v>
      </c>
      <c r="G40" s="925">
        <v>59.382100000000001</v>
      </c>
      <c r="H40" s="930">
        <v>43.299900000000001</v>
      </c>
      <c r="I40" s="925">
        <v>8.1334</v>
      </c>
      <c r="J40" s="925">
        <v>1.6929000000000001</v>
      </c>
      <c r="K40" s="925">
        <v>53.126199999999997</v>
      </c>
      <c r="L40" s="915">
        <v>83.531400000000005</v>
      </c>
      <c r="M40" s="913">
        <v>51.086199999999998</v>
      </c>
      <c r="N40" s="930">
        <f t="shared" si="2"/>
        <v>2924.4002999999998</v>
      </c>
      <c r="O40" s="614"/>
    </row>
    <row r="41" spans="2:16" s="402" customFormat="1" ht="12" customHeight="1" x14ac:dyDescent="0.25">
      <c r="B41" s="630" t="s">
        <v>2</v>
      </c>
      <c r="C41" s="631">
        <v>13386.696100000001</v>
      </c>
      <c r="D41" s="631">
        <v>373.37680000000006</v>
      </c>
      <c r="E41" s="633">
        <v>67.518300000000011</v>
      </c>
      <c r="F41" s="633">
        <v>26.242000000000001</v>
      </c>
      <c r="G41" s="836">
        <v>467.137</v>
      </c>
      <c r="H41" s="631">
        <v>342.6617</v>
      </c>
      <c r="I41" s="633">
        <v>164.78190000000001</v>
      </c>
      <c r="J41" s="633">
        <v>34.879800000000003</v>
      </c>
      <c r="K41" s="836">
        <v>542.32330000000002</v>
      </c>
      <c r="L41" s="631">
        <v>581.30290000000002</v>
      </c>
      <c r="M41" s="631">
        <v>513.35820000000001</v>
      </c>
      <c r="N41" s="631">
        <f t="shared" ref="N41" si="3">SUM(N31:N40)</f>
        <v>15490.817500000001</v>
      </c>
      <c r="O41" s="635"/>
    </row>
    <row r="42" spans="2:16" customFormat="1" x14ac:dyDescent="0.25">
      <c r="B42" s="996" t="s">
        <v>423</v>
      </c>
    </row>
    <row r="43" spans="2:16" s="83" customFormat="1" ht="12.75" customHeight="1" x14ac:dyDescent="0.25">
      <c r="B43" s="19" t="s">
        <v>292</v>
      </c>
    </row>
    <row r="44" spans="2:16" ht="12.75" customHeight="1" x14ac:dyDescent="0.25">
      <c r="B44" s="399" t="s">
        <v>274</v>
      </c>
      <c r="C44" s="636"/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</row>
    <row r="45" spans="2:16" ht="12.75" customHeight="1" x14ac:dyDescent="0.25">
      <c r="B45" s="151" t="s">
        <v>71</v>
      </c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</row>
    <row r="46" spans="2:16" ht="8.15" customHeight="1" x14ac:dyDescent="0.25"/>
    <row r="47" spans="2:16" s="490" customFormat="1" ht="13" customHeight="1" x14ac:dyDescent="0.25">
      <c r="B47" s="593" t="s">
        <v>373</v>
      </c>
      <c r="C47" s="593"/>
      <c r="D47" s="593"/>
      <c r="H47" s="593"/>
    </row>
    <row r="48" spans="2:16" s="398" customFormat="1" ht="3" customHeight="1" x14ac:dyDescent="0.2"/>
    <row r="49" spans="2:31" s="398" customFormat="1" ht="12.75" customHeight="1" x14ac:dyDescent="0.25">
      <c r="B49" s="594" t="s">
        <v>195</v>
      </c>
      <c r="C49" s="594"/>
      <c r="D49" s="594"/>
      <c r="E49" s="493"/>
      <c r="F49" s="493"/>
      <c r="G49" s="493"/>
      <c r="H49" s="594"/>
      <c r="I49" s="493"/>
      <c r="J49" s="493"/>
      <c r="K49" s="493"/>
      <c r="L49" s="493"/>
      <c r="M49" s="493"/>
      <c r="N49" s="493"/>
      <c r="O49" s="399"/>
      <c r="P49" s="399"/>
    </row>
    <row r="50" spans="2:31" s="398" customFormat="1" ht="32.25" customHeight="1" x14ac:dyDescent="0.25">
      <c r="B50" s="402"/>
      <c r="C50" s="1156" t="s">
        <v>240</v>
      </c>
      <c r="D50" s="1157"/>
      <c r="E50" s="1157"/>
      <c r="F50" s="1157"/>
      <c r="G50" s="1157"/>
      <c r="H50" s="1157"/>
      <c r="I50" s="1157"/>
      <c r="J50" s="1157"/>
      <c r="K50" s="1157"/>
      <c r="L50" s="1156" t="s">
        <v>241</v>
      </c>
      <c r="M50" s="1157"/>
      <c r="N50" s="1158" t="s">
        <v>242</v>
      </c>
      <c r="O50" s="399"/>
      <c r="P50" s="399"/>
    </row>
    <row r="51" spans="2:31" s="398" customFormat="1" ht="51" customHeight="1" x14ac:dyDescent="0.3">
      <c r="B51" s="402"/>
      <c r="C51" s="596" t="s">
        <v>72</v>
      </c>
      <c r="D51" s="1160" t="s">
        <v>243</v>
      </c>
      <c r="E51" s="1161"/>
      <c r="F51" s="1161"/>
      <c r="G51" s="1162"/>
      <c r="H51" s="1160" t="s">
        <v>244</v>
      </c>
      <c r="I51" s="1161"/>
      <c r="J51" s="1161"/>
      <c r="K51" s="1162"/>
      <c r="L51" s="597" t="s">
        <v>243</v>
      </c>
      <c r="M51" s="598" t="s">
        <v>244</v>
      </c>
      <c r="N51" s="1159"/>
      <c r="O51" s="399"/>
      <c r="P51" s="399"/>
    </row>
    <row r="52" spans="2:31" s="604" customFormat="1" ht="34.5" customHeight="1" x14ac:dyDescent="0.25">
      <c r="B52" s="501" t="s">
        <v>147</v>
      </c>
      <c r="C52" s="596" t="s">
        <v>6</v>
      </c>
      <c r="D52" s="599" t="s">
        <v>245</v>
      </c>
      <c r="E52" s="600" t="s">
        <v>246</v>
      </c>
      <c r="F52" s="600" t="s">
        <v>247</v>
      </c>
      <c r="G52" s="601" t="s">
        <v>248</v>
      </c>
      <c r="H52" s="599" t="s">
        <v>245</v>
      </c>
      <c r="I52" s="600" t="s">
        <v>246</v>
      </c>
      <c r="J52" s="600" t="s">
        <v>247</v>
      </c>
      <c r="K52" s="601" t="s">
        <v>249</v>
      </c>
      <c r="L52" s="596"/>
      <c r="M52" s="602"/>
      <c r="N52" s="937"/>
    </row>
    <row r="53" spans="2:31" s="615" customFormat="1" ht="12.75" customHeight="1" x14ac:dyDescent="0.2">
      <c r="B53" s="605" t="s">
        <v>66</v>
      </c>
      <c r="C53" s="606">
        <v>69.412499999999994</v>
      </c>
      <c r="D53" s="613">
        <v>0.1646</v>
      </c>
      <c r="E53" s="608" t="s">
        <v>180</v>
      </c>
      <c r="F53" s="609" t="s">
        <v>180</v>
      </c>
      <c r="G53" s="608">
        <v>0.1646</v>
      </c>
      <c r="H53" s="610" t="s">
        <v>180</v>
      </c>
      <c r="I53" s="608">
        <v>0.56499999999999995</v>
      </c>
      <c r="J53" s="608">
        <v>0.33779999999999999</v>
      </c>
      <c r="K53" s="608">
        <v>0.90280000000000005</v>
      </c>
      <c r="L53" s="611" t="s">
        <v>180</v>
      </c>
      <c r="M53" s="612" t="s">
        <v>180</v>
      </c>
      <c r="N53" s="938">
        <f>C53+G53+K53</f>
        <v>70.479899999999986</v>
      </c>
      <c r="P53" s="617"/>
      <c r="Q53" s="617"/>
      <c r="R53" s="608"/>
      <c r="S53" s="609"/>
      <c r="T53" s="609"/>
      <c r="U53" s="609"/>
      <c r="V53" s="609"/>
      <c r="W53" s="609"/>
      <c r="X53" s="609"/>
      <c r="Y53" s="608"/>
      <c r="Z53" s="608"/>
      <c r="AA53" s="608"/>
    </row>
    <row r="54" spans="2:31" s="615" customFormat="1" ht="12.75" customHeight="1" x14ac:dyDescent="0.2">
      <c r="B54" s="616" t="s">
        <v>79</v>
      </c>
      <c r="C54" s="606">
        <v>398.88389999999998</v>
      </c>
      <c r="D54" s="607">
        <v>0.73270000000000002</v>
      </c>
      <c r="E54" s="628">
        <v>0.41470000000000001</v>
      </c>
      <c r="F54" s="609" t="s">
        <v>180</v>
      </c>
      <c r="G54" s="608">
        <v>1.1474</v>
      </c>
      <c r="H54" s="613">
        <v>0.31309999999999999</v>
      </c>
      <c r="I54" s="608">
        <v>1.1774</v>
      </c>
      <c r="J54" s="609">
        <v>6.8400000000000002E-2</v>
      </c>
      <c r="K54" s="608">
        <v>1.5589</v>
      </c>
      <c r="L54" s="915">
        <v>77.4499</v>
      </c>
      <c r="M54" s="913">
        <v>0.56579999999999997</v>
      </c>
      <c r="N54" s="938">
        <f t="shared" ref="N54:N62" si="4">C54+G54+K54+L54+M54</f>
        <v>479.60590000000002</v>
      </c>
      <c r="P54" s="617"/>
      <c r="Q54" s="617"/>
      <c r="R54" s="617"/>
      <c r="S54" s="609"/>
      <c r="T54" s="609"/>
      <c r="U54" s="609"/>
      <c r="V54" s="609"/>
      <c r="W54" s="609"/>
      <c r="X54" s="609"/>
      <c r="Y54" s="609"/>
      <c r="Z54" s="609"/>
      <c r="AA54" s="608"/>
    </row>
    <row r="55" spans="2:31" s="615" customFormat="1" ht="12.75" customHeight="1" x14ac:dyDescent="0.2">
      <c r="B55" s="616" t="s">
        <v>80</v>
      </c>
      <c r="C55" s="618">
        <v>4814.7191000000003</v>
      </c>
      <c r="D55" s="619">
        <v>1.2258</v>
      </c>
      <c r="E55" s="617">
        <v>0</v>
      </c>
      <c r="F55" s="620">
        <v>0</v>
      </c>
      <c r="G55" s="608">
        <v>1.2258</v>
      </c>
      <c r="H55" s="621">
        <v>37.546399999999998</v>
      </c>
      <c r="I55" s="620">
        <v>4.4039000000000001</v>
      </c>
      <c r="J55" s="608">
        <v>0.27900000000000003</v>
      </c>
      <c r="K55" s="925">
        <v>42.229300000000002</v>
      </c>
      <c r="L55" s="916">
        <v>101.0924</v>
      </c>
      <c r="M55" s="914">
        <v>5.8807999999999998</v>
      </c>
      <c r="N55" s="938">
        <f t="shared" si="4"/>
        <v>4965.1474000000007</v>
      </c>
      <c r="P55" s="624"/>
      <c r="Q55" s="624"/>
      <c r="R55" s="617"/>
      <c r="S55" s="620"/>
      <c r="T55" s="620"/>
      <c r="U55" s="620"/>
      <c r="V55" s="620"/>
      <c r="W55" s="620"/>
      <c r="X55" s="620"/>
      <c r="Y55" s="620"/>
      <c r="Z55" s="620"/>
      <c r="AA55" s="624"/>
    </row>
    <row r="56" spans="2:31" s="615" customFormat="1" ht="12.75" customHeight="1" x14ac:dyDescent="0.2">
      <c r="B56" s="616" t="s">
        <v>64</v>
      </c>
      <c r="C56" s="618">
        <v>288.48050000000001</v>
      </c>
      <c r="D56" s="619">
        <v>0.63900000000000001</v>
      </c>
      <c r="E56" s="624">
        <v>1.0121</v>
      </c>
      <c r="F56" s="608">
        <v>1.0994999999999999</v>
      </c>
      <c r="G56" s="925">
        <v>2.7505999999999999</v>
      </c>
      <c r="H56" s="930">
        <v>15.616300000000001</v>
      </c>
      <c r="I56" s="925">
        <v>1.8987000000000001</v>
      </c>
      <c r="J56" s="608">
        <v>0.1971</v>
      </c>
      <c r="K56" s="925">
        <v>17.7121</v>
      </c>
      <c r="L56" s="915">
        <v>14.4718</v>
      </c>
      <c r="M56" s="913">
        <v>23.398599999999998</v>
      </c>
      <c r="N56" s="938">
        <f t="shared" si="4"/>
        <v>346.81360000000001</v>
      </c>
      <c r="P56" s="624"/>
      <c r="Q56" s="624"/>
      <c r="R56" s="624"/>
      <c r="S56" s="608"/>
      <c r="T56" s="608"/>
      <c r="U56" s="608"/>
      <c r="V56" s="608"/>
      <c r="W56" s="608"/>
      <c r="X56" s="608"/>
      <c r="Y56" s="608"/>
      <c r="Z56" s="608"/>
      <c r="AA56" s="628"/>
    </row>
    <row r="57" spans="2:31" s="615" customFormat="1" ht="12.75" customHeight="1" x14ac:dyDescent="0.2">
      <c r="B57" s="616" t="s">
        <v>10</v>
      </c>
      <c r="C57" s="618">
        <v>1488.3218999999999</v>
      </c>
      <c r="D57" s="619">
        <v>19.2012</v>
      </c>
      <c r="E57" s="624">
        <v>2.8321999999999998</v>
      </c>
      <c r="F57" s="608">
        <v>1.4741</v>
      </c>
      <c r="G57" s="925">
        <v>23.5075</v>
      </c>
      <c r="H57" s="930">
        <v>17.889600000000002</v>
      </c>
      <c r="I57" s="925">
        <v>5.9257999999999997</v>
      </c>
      <c r="J57" s="925">
        <v>0.96379999999999999</v>
      </c>
      <c r="K57" s="925">
        <v>24.7791</v>
      </c>
      <c r="L57" s="915">
        <v>37.46</v>
      </c>
      <c r="M57" s="913">
        <v>10.8378</v>
      </c>
      <c r="N57" s="938">
        <f t="shared" si="4"/>
        <v>1584.9062999999999</v>
      </c>
      <c r="P57" s="624"/>
      <c r="Q57" s="624"/>
      <c r="R57" s="624"/>
      <c r="S57" s="608"/>
      <c r="T57" s="608"/>
      <c r="U57" s="608"/>
      <c r="V57" s="608"/>
      <c r="W57" s="608"/>
      <c r="X57" s="608"/>
      <c r="Y57" s="617"/>
      <c r="Z57" s="617"/>
      <c r="AA57" s="624"/>
    </row>
    <row r="58" spans="2:31" s="615" customFormat="1" ht="12.75" customHeight="1" x14ac:dyDescent="0.2">
      <c r="B58" s="616" t="s">
        <v>65</v>
      </c>
      <c r="C58" s="618">
        <v>610.56460000000004</v>
      </c>
      <c r="D58" s="619">
        <v>33.697200000000002</v>
      </c>
      <c r="E58" s="628">
        <v>0.1356</v>
      </c>
      <c r="F58" s="628">
        <v>0.41349999999999998</v>
      </c>
      <c r="G58" s="925">
        <v>34.246200000000002</v>
      </c>
      <c r="H58" s="619">
        <v>1.5270999999999999</v>
      </c>
      <c r="I58" s="624">
        <v>1.9201999999999999</v>
      </c>
      <c r="J58" s="624">
        <v>0</v>
      </c>
      <c r="K58" s="925">
        <v>3.4472</v>
      </c>
      <c r="L58" s="915">
        <v>30.895399999999999</v>
      </c>
      <c r="M58" s="913">
        <v>30.975200000000001</v>
      </c>
      <c r="N58" s="938">
        <f t="shared" si="4"/>
        <v>710.12860000000001</v>
      </c>
      <c r="P58" s="624"/>
      <c r="Q58" s="624"/>
      <c r="R58" s="617"/>
      <c r="S58" s="624"/>
      <c r="T58" s="624"/>
      <c r="U58" s="624"/>
      <c r="V58" s="624"/>
      <c r="W58" s="624"/>
      <c r="X58" s="624"/>
      <c r="Y58" s="608"/>
      <c r="Z58" s="608"/>
      <c r="AA58" s="624"/>
    </row>
    <row r="59" spans="2:31" s="615" customFormat="1" ht="12" x14ac:dyDescent="0.2">
      <c r="B59" s="626" t="s">
        <v>83</v>
      </c>
      <c r="C59" s="618">
        <v>1094.606</v>
      </c>
      <c r="D59" s="619">
        <v>5.3611000000000004</v>
      </c>
      <c r="E59" s="624">
        <v>0</v>
      </c>
      <c r="F59" s="912">
        <v>1.09E-2</v>
      </c>
      <c r="G59" s="925">
        <v>5.3719999999999999</v>
      </c>
      <c r="H59" s="930">
        <v>5.0460000000000003</v>
      </c>
      <c r="I59" s="608">
        <v>0.65239999999999998</v>
      </c>
      <c r="J59" s="609">
        <v>1.09E-2</v>
      </c>
      <c r="K59" s="925">
        <v>5.7092999999999998</v>
      </c>
      <c r="L59" s="916">
        <v>25.587900000000001</v>
      </c>
      <c r="M59" s="914">
        <v>9.7789000000000001</v>
      </c>
      <c r="N59" s="938">
        <f t="shared" si="4"/>
        <v>1141.0541000000001</v>
      </c>
      <c r="P59" s="624"/>
      <c r="Q59" s="624"/>
      <c r="R59" s="624"/>
      <c r="S59" s="608"/>
      <c r="T59" s="608"/>
      <c r="U59" s="608"/>
      <c r="V59" s="608"/>
      <c r="W59" s="608"/>
      <c r="X59" s="608"/>
      <c r="Y59" s="655"/>
      <c r="Z59" s="655"/>
      <c r="AA59" s="624"/>
    </row>
    <row r="60" spans="2:31" s="615" customFormat="1" ht="12.75" customHeight="1" x14ac:dyDescent="0.2">
      <c r="B60" s="626" t="s">
        <v>84</v>
      </c>
      <c r="C60" s="618">
        <v>359.96879999999999</v>
      </c>
      <c r="D60" s="619">
        <v>43.450200000000002</v>
      </c>
      <c r="E60" s="628">
        <v>2.6777000000000002</v>
      </c>
      <c r="F60" s="608">
        <v>0.11749999999999999</v>
      </c>
      <c r="G60" s="925">
        <v>46.245399999999997</v>
      </c>
      <c r="H60" s="930">
        <v>28.480899999999998</v>
      </c>
      <c r="I60" s="925">
        <v>6.0189000000000004</v>
      </c>
      <c r="J60" s="925">
        <v>6.4298999999999999</v>
      </c>
      <c r="K60" s="925">
        <v>40.929699999999997</v>
      </c>
      <c r="L60" s="916">
        <v>34.9726</v>
      </c>
      <c r="M60" s="914">
        <v>27.501200000000001</v>
      </c>
      <c r="N60" s="938">
        <f t="shared" si="4"/>
        <v>509.61770000000001</v>
      </c>
      <c r="P60" s="624"/>
      <c r="Q60" s="624"/>
      <c r="R60" s="628"/>
      <c r="S60" s="608"/>
      <c r="T60" s="608"/>
      <c r="U60" s="608"/>
      <c r="V60" s="608"/>
      <c r="W60" s="608"/>
      <c r="X60" s="608"/>
      <c r="Y60" s="620"/>
      <c r="Z60" s="620"/>
      <c r="AA60" s="628"/>
    </row>
    <row r="61" spans="2:31" s="615" customFormat="1" ht="12.75" customHeight="1" x14ac:dyDescent="0.2">
      <c r="B61" s="605" t="s">
        <v>81</v>
      </c>
      <c r="C61" s="618">
        <v>1023.2868</v>
      </c>
      <c r="D61" s="619">
        <v>103.0954</v>
      </c>
      <c r="E61" s="624">
        <v>53.773800000000001</v>
      </c>
      <c r="F61" s="925">
        <v>11.2721</v>
      </c>
      <c r="G61" s="925">
        <v>168.1413</v>
      </c>
      <c r="H61" s="930">
        <v>75.9619</v>
      </c>
      <c r="I61" s="925">
        <v>45.936399999999999</v>
      </c>
      <c r="J61" s="925">
        <v>42.534999999999997</v>
      </c>
      <c r="K61" s="925">
        <v>164.4333</v>
      </c>
      <c r="L61" s="915">
        <v>183.0121</v>
      </c>
      <c r="M61" s="913">
        <v>259.85969999999998</v>
      </c>
      <c r="N61" s="938">
        <f t="shared" si="4"/>
        <v>1798.7331999999999</v>
      </c>
      <c r="P61" s="624"/>
      <c r="Q61" s="624"/>
      <c r="R61" s="624"/>
      <c r="S61" s="608"/>
      <c r="T61" s="608"/>
      <c r="U61" s="608"/>
      <c r="V61" s="608"/>
      <c r="W61" s="608"/>
      <c r="X61" s="608"/>
      <c r="Y61" s="617"/>
      <c r="Z61" s="617"/>
      <c r="AA61" s="624"/>
    </row>
    <row r="62" spans="2:31" s="615" customFormat="1" ht="12.75" customHeight="1" x14ac:dyDescent="0.2">
      <c r="B62" s="629" t="s">
        <v>5</v>
      </c>
      <c r="C62" s="618">
        <v>2269.9414999999999</v>
      </c>
      <c r="D62" s="619">
        <v>85.622699999999995</v>
      </c>
      <c r="E62" s="624">
        <v>6.9410999999999996</v>
      </c>
      <c r="F62" s="925">
        <v>2.5621</v>
      </c>
      <c r="G62" s="925">
        <v>95.125900000000001</v>
      </c>
      <c r="H62" s="930">
        <v>35.562899999999999</v>
      </c>
      <c r="I62" s="925">
        <v>20.03</v>
      </c>
      <c r="J62" s="925">
        <v>2.8681000000000001</v>
      </c>
      <c r="K62" s="925">
        <v>58.460999999999999</v>
      </c>
      <c r="L62" s="915">
        <v>40.475900000000003</v>
      </c>
      <c r="M62" s="913">
        <v>49.3063</v>
      </c>
      <c r="N62" s="938">
        <f t="shared" si="4"/>
        <v>2513.3105999999998</v>
      </c>
      <c r="P62" s="624"/>
      <c r="Q62" s="624"/>
      <c r="R62" s="624"/>
      <c r="S62" s="608"/>
      <c r="T62" s="608"/>
      <c r="U62" s="608"/>
      <c r="V62" s="608"/>
      <c r="W62" s="608"/>
      <c r="X62" s="608"/>
      <c r="Y62" s="617"/>
      <c r="Z62" s="617"/>
      <c r="AA62" s="624"/>
    </row>
    <row r="63" spans="2:31" s="402" customFormat="1" ht="12" customHeight="1" x14ac:dyDescent="0.25">
      <c r="B63" s="630" t="s">
        <v>2</v>
      </c>
      <c r="C63" s="631">
        <v>12418.185600000001</v>
      </c>
      <c r="D63" s="632">
        <v>293.18990000000002</v>
      </c>
      <c r="E63" s="633">
        <v>67.787199999999999</v>
      </c>
      <c r="F63" s="633">
        <v>16.9497</v>
      </c>
      <c r="G63" s="633">
        <v>377.92669999999998</v>
      </c>
      <c r="H63" s="632">
        <v>217.94420000000002</v>
      </c>
      <c r="I63" s="633">
        <v>88.528700000000001</v>
      </c>
      <c r="J63" s="633">
        <v>53.69</v>
      </c>
      <c r="K63" s="633">
        <v>360.16269999999997</v>
      </c>
      <c r="L63" s="631">
        <v>545.41800000000001</v>
      </c>
      <c r="M63" s="634">
        <v>418.10429999999997</v>
      </c>
      <c r="N63" s="939">
        <f t="shared" ref="N63" si="5">SUM(N53:N62)</f>
        <v>14119.797300000002</v>
      </c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0"/>
    </row>
    <row r="64" spans="2:31" ht="12.75" customHeight="1" x14ac:dyDescent="0.25">
      <c r="B64" s="399" t="s">
        <v>167</v>
      </c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</row>
    <row r="65" spans="2:31" ht="12.75" customHeight="1" x14ac:dyDescent="0.25">
      <c r="B65" s="996"/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</row>
    <row r="66" spans="2:31" ht="12.75" customHeight="1" x14ac:dyDescent="0.25">
      <c r="B66" s="399" t="s">
        <v>274</v>
      </c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</row>
    <row r="67" spans="2:31" ht="12.75" customHeight="1" x14ac:dyDescent="0.25">
      <c r="B67" s="151" t="s">
        <v>71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</row>
    <row r="68" spans="2:31" ht="8.15" customHeight="1" x14ac:dyDescent="0.25"/>
    <row r="69" spans="2:31" ht="9.65" customHeight="1" x14ac:dyDescent="0.25">
      <c r="B69" s="593"/>
      <c r="K69" s="491" t="s">
        <v>4</v>
      </c>
    </row>
    <row r="70" spans="2:31" s="490" customFormat="1" ht="13" customHeight="1" x14ac:dyDescent="0.25">
      <c r="B70" s="593" t="s">
        <v>374</v>
      </c>
      <c r="C70" s="593"/>
      <c r="D70" s="593"/>
      <c r="H70" s="593"/>
    </row>
    <row r="71" spans="2:31" s="398" customFormat="1" ht="3" customHeight="1" x14ac:dyDescent="0.2"/>
    <row r="72" spans="2:31" s="398" customFormat="1" ht="12.75" customHeight="1" x14ac:dyDescent="0.25">
      <c r="B72" s="594" t="s">
        <v>195</v>
      </c>
      <c r="C72" s="594"/>
      <c r="D72" s="594"/>
      <c r="E72" s="493"/>
      <c r="F72" s="493"/>
      <c r="G72" s="493"/>
      <c r="H72" s="594"/>
      <c r="I72" s="493"/>
      <c r="J72" s="493"/>
      <c r="K72" s="493"/>
      <c r="L72" s="493"/>
      <c r="M72" s="493"/>
      <c r="N72" s="493"/>
      <c r="O72" s="399"/>
      <c r="P72" s="399"/>
    </row>
    <row r="73" spans="2:31" s="398" customFormat="1" ht="32.25" customHeight="1" x14ac:dyDescent="0.25">
      <c r="B73" s="402"/>
      <c r="C73" s="1156" t="s">
        <v>240</v>
      </c>
      <c r="D73" s="1157"/>
      <c r="E73" s="1157"/>
      <c r="F73" s="1157"/>
      <c r="G73" s="1157"/>
      <c r="H73" s="1157"/>
      <c r="I73" s="1157"/>
      <c r="J73" s="1157"/>
      <c r="K73" s="1157"/>
      <c r="L73" s="1156" t="s">
        <v>241</v>
      </c>
      <c r="M73" s="1157"/>
      <c r="N73" s="1158" t="s">
        <v>242</v>
      </c>
      <c r="O73" s="595"/>
      <c r="P73" s="399"/>
    </row>
    <row r="74" spans="2:31" s="398" customFormat="1" ht="51" customHeight="1" x14ac:dyDescent="0.3">
      <c r="B74" s="402"/>
      <c r="C74" s="596" t="s">
        <v>72</v>
      </c>
      <c r="D74" s="1160" t="s">
        <v>243</v>
      </c>
      <c r="E74" s="1161"/>
      <c r="F74" s="1161"/>
      <c r="G74" s="1162"/>
      <c r="H74" s="1160" t="s">
        <v>244</v>
      </c>
      <c r="I74" s="1161"/>
      <c r="J74" s="1161"/>
      <c r="K74" s="1162"/>
      <c r="L74" s="597" t="s">
        <v>243</v>
      </c>
      <c r="M74" s="598" t="s">
        <v>244</v>
      </c>
      <c r="N74" s="1159"/>
      <c r="O74" s="595"/>
      <c r="P74" s="399"/>
    </row>
    <row r="75" spans="2:31" s="604" customFormat="1" ht="34.5" customHeight="1" x14ac:dyDescent="0.25">
      <c r="B75" s="501" t="s">
        <v>147</v>
      </c>
      <c r="C75" s="596" t="s">
        <v>6</v>
      </c>
      <c r="D75" s="599" t="s">
        <v>245</v>
      </c>
      <c r="E75" s="600" t="s">
        <v>246</v>
      </c>
      <c r="F75" s="600" t="s">
        <v>247</v>
      </c>
      <c r="G75" s="601" t="s">
        <v>248</v>
      </c>
      <c r="H75" s="936" t="s">
        <v>245</v>
      </c>
      <c r="I75" s="600" t="s">
        <v>246</v>
      </c>
      <c r="J75" s="600" t="s">
        <v>247</v>
      </c>
      <c r="K75" s="601" t="s">
        <v>249</v>
      </c>
      <c r="L75" s="596"/>
      <c r="M75" s="935"/>
      <c r="N75" s="599"/>
      <c r="O75" s="603"/>
    </row>
    <row r="76" spans="2:31" s="615" customFormat="1" ht="12.75" customHeight="1" x14ac:dyDescent="0.2">
      <c r="B76" s="605" t="s">
        <v>66</v>
      </c>
      <c r="C76" s="606">
        <v>68.076999999999998</v>
      </c>
      <c r="D76" s="931">
        <v>0.1782</v>
      </c>
      <c r="E76" s="925">
        <v>0</v>
      </c>
      <c r="F76" s="925">
        <v>0</v>
      </c>
      <c r="G76" s="608">
        <v>0.1782</v>
      </c>
      <c r="H76" s="613">
        <v>0.16930000000000001</v>
      </c>
      <c r="I76" s="608">
        <v>0.33539999999999998</v>
      </c>
      <c r="J76" s="925">
        <v>0</v>
      </c>
      <c r="K76" s="925">
        <v>0.50469999999999993</v>
      </c>
      <c r="L76" s="934">
        <v>0.37409999999999999</v>
      </c>
      <c r="M76" s="913">
        <v>1.9895</v>
      </c>
      <c r="N76" s="930">
        <f>C76+G76+K76+L76+M76</f>
        <v>71.123500000000007</v>
      </c>
      <c r="O76" s="614"/>
      <c r="P76" s="617"/>
      <c r="Q76" s="617"/>
      <c r="R76" s="608"/>
      <c r="S76" s="609"/>
      <c r="T76" s="609"/>
      <c r="U76" s="609"/>
      <c r="V76" s="609"/>
      <c r="W76" s="609"/>
      <c r="X76" s="609"/>
      <c r="Y76" s="608"/>
      <c r="Z76" s="608"/>
      <c r="AA76" s="608"/>
    </row>
    <row r="77" spans="2:31" s="615" customFormat="1" ht="12.75" customHeight="1" x14ac:dyDescent="0.2">
      <c r="B77" s="616" t="s">
        <v>79</v>
      </c>
      <c r="C77" s="606">
        <v>506.47269999999997</v>
      </c>
      <c r="D77" s="607">
        <v>2.7052</v>
      </c>
      <c r="E77" s="617">
        <v>1.1917</v>
      </c>
      <c r="F77" s="609">
        <v>2.2599999999999999E-2</v>
      </c>
      <c r="G77" s="925">
        <v>3.9195000000000002</v>
      </c>
      <c r="H77" s="930">
        <v>0</v>
      </c>
      <c r="I77" s="925">
        <v>1.3242</v>
      </c>
      <c r="J77" s="925">
        <v>0.15720000000000001</v>
      </c>
      <c r="K77" s="925">
        <v>1.4814000000000001</v>
      </c>
      <c r="L77" s="915">
        <v>110.3176</v>
      </c>
      <c r="M77" s="913">
        <v>6.8739999999999997</v>
      </c>
      <c r="N77" s="930">
        <f t="shared" ref="N77:N85" si="6">C77+G77+K77+L77+M77</f>
        <v>629.0652</v>
      </c>
      <c r="O77" s="614"/>
      <c r="P77" s="617"/>
      <c r="Q77" s="617"/>
      <c r="R77" s="617"/>
      <c r="S77" s="609"/>
      <c r="T77" s="609"/>
      <c r="U77" s="609"/>
      <c r="V77" s="609"/>
      <c r="W77" s="609"/>
      <c r="X77" s="609"/>
      <c r="Y77" s="609"/>
      <c r="Z77" s="609"/>
      <c r="AA77" s="608"/>
    </row>
    <row r="78" spans="2:31" s="615" customFormat="1" ht="12.75" customHeight="1" x14ac:dyDescent="0.2">
      <c r="B78" s="616" t="s">
        <v>80</v>
      </c>
      <c r="C78" s="618">
        <v>3540.6170000000002</v>
      </c>
      <c r="D78" s="619">
        <v>31.9391</v>
      </c>
      <c r="E78" s="617">
        <v>0</v>
      </c>
      <c r="F78" s="620">
        <v>0</v>
      </c>
      <c r="G78" s="925">
        <v>31.9391</v>
      </c>
      <c r="H78" s="932">
        <v>73.840800000000002</v>
      </c>
      <c r="I78" s="924">
        <v>2.6253000000000002</v>
      </c>
      <c r="J78" s="924">
        <v>0.87480000000000002</v>
      </c>
      <c r="K78" s="925">
        <v>77.340899999999991</v>
      </c>
      <c r="L78" s="916">
        <v>483.3349</v>
      </c>
      <c r="M78" s="914">
        <v>1.7504999999999999</v>
      </c>
      <c r="N78" s="930">
        <f t="shared" si="6"/>
        <v>4134.9824000000008</v>
      </c>
      <c r="O78" s="614"/>
      <c r="P78" s="624"/>
      <c r="Q78" s="624"/>
      <c r="R78" s="617"/>
      <c r="S78" s="620"/>
      <c r="T78" s="620"/>
      <c r="U78" s="620"/>
      <c r="V78" s="620"/>
      <c r="W78" s="620"/>
      <c r="X78" s="620"/>
      <c r="Y78" s="620"/>
      <c r="Z78" s="620"/>
      <c r="AA78" s="624"/>
    </row>
    <row r="79" spans="2:31" s="615" customFormat="1" ht="12.75" customHeight="1" x14ac:dyDescent="0.2">
      <c r="B79" s="616" t="s">
        <v>64</v>
      </c>
      <c r="C79" s="618">
        <v>262.34179999999998</v>
      </c>
      <c r="D79" s="619">
        <v>13.3565</v>
      </c>
      <c r="E79" s="624">
        <v>0.63049999999999995</v>
      </c>
      <c r="F79" s="608">
        <v>0.50540000000000007</v>
      </c>
      <c r="G79" s="925">
        <v>14.4924</v>
      </c>
      <c r="H79" s="930">
        <v>1.4315</v>
      </c>
      <c r="I79" s="925">
        <v>2.7437999999999998</v>
      </c>
      <c r="J79" s="925">
        <v>1.7766999999999999</v>
      </c>
      <c r="K79" s="925">
        <v>5.952</v>
      </c>
      <c r="L79" s="915">
        <v>36.402999999999999</v>
      </c>
      <c r="M79" s="613">
        <v>0.22939999999999999</v>
      </c>
      <c r="N79" s="930">
        <f t="shared" si="6"/>
        <v>319.41859999999997</v>
      </c>
      <c r="O79" s="614"/>
      <c r="P79" s="624"/>
      <c r="Q79" s="624"/>
      <c r="R79" s="624"/>
      <c r="S79" s="608"/>
      <c r="T79" s="608"/>
      <c r="U79" s="608"/>
      <c r="V79" s="608"/>
      <c r="W79" s="608"/>
      <c r="X79" s="608"/>
      <c r="Y79" s="608"/>
      <c r="Z79" s="608"/>
      <c r="AA79" s="628"/>
    </row>
    <row r="80" spans="2:31" s="615" customFormat="1" ht="12.75" customHeight="1" x14ac:dyDescent="0.2">
      <c r="B80" s="616" t="s">
        <v>10</v>
      </c>
      <c r="C80" s="618">
        <v>1473.3362</v>
      </c>
      <c r="D80" s="619">
        <v>21.023800000000001</v>
      </c>
      <c r="E80" s="624">
        <v>1.6304000000000001</v>
      </c>
      <c r="F80" s="608">
        <v>0.32020000000000004</v>
      </c>
      <c r="G80" s="925">
        <v>22.974400000000003</v>
      </c>
      <c r="H80" s="930">
        <v>8.9214000000000002</v>
      </c>
      <c r="I80" s="925">
        <v>4.1593999999999998</v>
      </c>
      <c r="J80" s="925">
        <v>1.3473999999999999</v>
      </c>
      <c r="K80" s="925">
        <v>14.4282</v>
      </c>
      <c r="L80" s="915">
        <v>39.063000000000002</v>
      </c>
      <c r="M80" s="913">
        <v>39.512700000000002</v>
      </c>
      <c r="N80" s="930">
        <f t="shared" si="6"/>
        <v>1589.3145000000002</v>
      </c>
      <c r="O80" s="614"/>
      <c r="P80" s="624"/>
      <c r="Q80" s="624"/>
      <c r="R80" s="624"/>
      <c r="S80" s="608"/>
      <c r="T80" s="608"/>
      <c r="U80" s="608"/>
      <c r="V80" s="608"/>
      <c r="W80" s="608"/>
      <c r="X80" s="608"/>
      <c r="Y80" s="617"/>
      <c r="Z80" s="617"/>
      <c r="AA80" s="624"/>
    </row>
    <row r="81" spans="2:31" s="615" customFormat="1" ht="12.75" customHeight="1" x14ac:dyDescent="0.2">
      <c r="B81" s="616" t="s">
        <v>65</v>
      </c>
      <c r="C81" s="618">
        <v>974.04100000000005</v>
      </c>
      <c r="D81" s="619">
        <v>30.778199999999998</v>
      </c>
      <c r="E81" s="617">
        <v>0</v>
      </c>
      <c r="F81" s="624">
        <v>0</v>
      </c>
      <c r="G81" s="925">
        <v>30.778199999999998</v>
      </c>
      <c r="H81" s="933">
        <v>12.9473</v>
      </c>
      <c r="I81" s="929">
        <v>1.7896000000000001</v>
      </c>
      <c r="J81" s="929">
        <v>0.74819999999999998</v>
      </c>
      <c r="K81" s="925">
        <v>15.485100000000001</v>
      </c>
      <c r="L81" s="915">
        <v>22.291799999999999</v>
      </c>
      <c r="M81" s="913">
        <v>9.9639000000000006</v>
      </c>
      <c r="N81" s="930">
        <f t="shared" si="6"/>
        <v>1052.56</v>
      </c>
      <c r="O81" s="614"/>
      <c r="P81" s="624"/>
      <c r="Q81" s="624"/>
      <c r="R81" s="617"/>
      <c r="S81" s="624"/>
      <c r="T81" s="624"/>
      <c r="U81" s="624"/>
      <c r="V81" s="624"/>
      <c r="W81" s="624"/>
      <c r="X81" s="624"/>
      <c r="Y81" s="608"/>
      <c r="Z81" s="608"/>
      <c r="AA81" s="624"/>
    </row>
    <row r="82" spans="2:31" s="615" customFormat="1" ht="12" x14ac:dyDescent="0.2">
      <c r="B82" s="626" t="s">
        <v>83</v>
      </c>
      <c r="C82" s="618">
        <v>1072.3222000000001</v>
      </c>
      <c r="D82" s="619">
        <v>8.5715000000000003</v>
      </c>
      <c r="E82" s="628">
        <v>0.3347</v>
      </c>
      <c r="F82" s="608">
        <v>0.21679999999999999</v>
      </c>
      <c r="G82" s="925">
        <v>9.1229999999999993</v>
      </c>
      <c r="H82" s="930">
        <v>10.808999999999999</v>
      </c>
      <c r="I82" s="925">
        <v>1.1565000000000001</v>
      </c>
      <c r="J82" s="925">
        <v>0.1017</v>
      </c>
      <c r="K82" s="925">
        <v>12.067199999999998</v>
      </c>
      <c r="L82" s="916">
        <v>45.839100000000002</v>
      </c>
      <c r="M82" s="914">
        <v>3.6745999999999999</v>
      </c>
      <c r="N82" s="930">
        <f t="shared" si="6"/>
        <v>1143.0261</v>
      </c>
      <c r="O82" s="614"/>
      <c r="P82" s="624"/>
      <c r="Q82" s="624"/>
      <c r="R82" s="624"/>
      <c r="S82" s="608"/>
      <c r="T82" s="608"/>
      <c r="U82" s="608"/>
      <c r="V82" s="608"/>
      <c r="W82" s="608"/>
      <c r="X82" s="608"/>
      <c r="Y82" s="655"/>
      <c r="Z82" s="655"/>
      <c r="AA82" s="624"/>
    </row>
    <row r="83" spans="2:31" s="615" customFormat="1" ht="12.75" customHeight="1" x14ac:dyDescent="0.2">
      <c r="B83" s="626" t="s">
        <v>84</v>
      </c>
      <c r="C83" s="618">
        <v>495.0677</v>
      </c>
      <c r="D83" s="619">
        <v>19.724499999999999</v>
      </c>
      <c r="E83" s="628">
        <v>0.69640000000000002</v>
      </c>
      <c r="F83" s="608">
        <v>0.77559999999999996</v>
      </c>
      <c r="G83" s="925">
        <v>21.1965</v>
      </c>
      <c r="H83" s="930">
        <v>4.0068999999999999</v>
      </c>
      <c r="I83" s="925">
        <v>1.0834999999999999</v>
      </c>
      <c r="J83" s="925">
        <v>1.7985</v>
      </c>
      <c r="K83" s="925">
        <v>6.8888999999999996</v>
      </c>
      <c r="L83" s="916">
        <v>18.692799999999998</v>
      </c>
      <c r="M83" s="914">
        <v>26.546800000000001</v>
      </c>
      <c r="N83" s="930">
        <f t="shared" si="6"/>
        <v>568.39269999999999</v>
      </c>
      <c r="O83" s="614"/>
      <c r="P83" s="624"/>
      <c r="Q83" s="624"/>
      <c r="R83" s="628"/>
      <c r="S83" s="608"/>
      <c r="T83" s="608"/>
      <c r="U83" s="608"/>
      <c r="V83" s="608"/>
      <c r="W83" s="608"/>
      <c r="X83" s="608"/>
      <c r="Y83" s="620"/>
      <c r="Z83" s="620"/>
      <c r="AA83" s="628"/>
    </row>
    <row r="84" spans="2:31" s="615" customFormat="1" ht="12.75" customHeight="1" x14ac:dyDescent="0.2">
      <c r="B84" s="605" t="s">
        <v>81</v>
      </c>
      <c r="C84" s="618">
        <v>1513.2121999999999</v>
      </c>
      <c r="D84" s="619">
        <v>103.9025</v>
      </c>
      <c r="E84" s="624">
        <v>30.0046</v>
      </c>
      <c r="F84" s="925">
        <v>14.774699999999999</v>
      </c>
      <c r="G84" s="925">
        <v>148.68180000000001</v>
      </c>
      <c r="H84" s="930">
        <v>44.834299999999999</v>
      </c>
      <c r="I84" s="925">
        <v>151.30289999999999</v>
      </c>
      <c r="J84" s="925">
        <v>42.359000000000002</v>
      </c>
      <c r="K84" s="925">
        <v>238.49620000000002</v>
      </c>
      <c r="L84" s="915">
        <v>328.99040000000002</v>
      </c>
      <c r="M84" s="913">
        <v>150.2475</v>
      </c>
      <c r="N84" s="930">
        <f t="shared" si="6"/>
        <v>2379.6280999999999</v>
      </c>
      <c r="O84" s="614"/>
      <c r="P84" s="624"/>
      <c r="Q84" s="624"/>
      <c r="R84" s="624"/>
      <c r="S84" s="608"/>
      <c r="T84" s="608"/>
      <c r="U84" s="608"/>
      <c r="V84" s="608"/>
      <c r="W84" s="608"/>
      <c r="X84" s="608"/>
      <c r="Y84" s="617"/>
      <c r="Z84" s="617"/>
      <c r="AA84" s="624"/>
    </row>
    <row r="85" spans="2:31" s="615" customFormat="1" ht="12.75" customHeight="1" x14ac:dyDescent="0.2">
      <c r="B85" s="629" t="s">
        <v>5</v>
      </c>
      <c r="C85" s="618">
        <v>1692.7378000000001</v>
      </c>
      <c r="D85" s="619">
        <v>62.157499999999999</v>
      </c>
      <c r="E85" s="624">
        <v>8.1736000000000004</v>
      </c>
      <c r="F85" s="925">
        <v>12.561399999999999</v>
      </c>
      <c r="G85" s="925">
        <v>82.892499999999984</v>
      </c>
      <c r="H85" s="930">
        <v>58.623100000000001</v>
      </c>
      <c r="I85" s="925">
        <v>9.3046000000000006</v>
      </c>
      <c r="J85" s="925">
        <v>2.6771000000000003</v>
      </c>
      <c r="K85" s="925">
        <v>70.604799999999997</v>
      </c>
      <c r="L85" s="915">
        <v>108.2444</v>
      </c>
      <c r="M85" s="913">
        <v>119.29259999999999</v>
      </c>
      <c r="N85" s="930">
        <f t="shared" si="6"/>
        <v>2073.7721000000001</v>
      </c>
      <c r="O85" s="614"/>
      <c r="P85" s="624"/>
      <c r="Q85" s="624"/>
      <c r="R85" s="624"/>
      <c r="S85" s="608"/>
      <c r="T85" s="608"/>
      <c r="U85" s="608"/>
      <c r="V85" s="608"/>
      <c r="W85" s="608"/>
      <c r="X85" s="608"/>
      <c r="Y85" s="617"/>
      <c r="Z85" s="617"/>
      <c r="AA85" s="624"/>
    </row>
    <row r="86" spans="2:31" s="402" customFormat="1" ht="12" customHeight="1" x14ac:dyDescent="0.25">
      <c r="B86" s="630" t="s">
        <v>2</v>
      </c>
      <c r="C86" s="631">
        <v>11598.2256</v>
      </c>
      <c r="D86" s="631">
        <v>294.33699999999999</v>
      </c>
      <c r="E86" s="633">
        <v>42.661900000000003</v>
      </c>
      <c r="F86" s="633">
        <v>29.176699999999997</v>
      </c>
      <c r="G86" s="633">
        <v>366.17559999999997</v>
      </c>
      <c r="H86" s="632">
        <v>215.58360000000002</v>
      </c>
      <c r="I86" s="633">
        <v>175.8252</v>
      </c>
      <c r="J86" s="633">
        <v>51.840600000000002</v>
      </c>
      <c r="K86" s="633">
        <v>443.24939999999998</v>
      </c>
      <c r="L86" s="631">
        <v>1193.5511000000001</v>
      </c>
      <c r="M86" s="634">
        <v>360.08150000000001</v>
      </c>
      <c r="N86" s="632">
        <f t="shared" ref="N86" si="7">SUM(N76:N85)</f>
        <v>13961.283200000002</v>
      </c>
      <c r="O86" s="635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</row>
    <row r="87" spans="2:31" ht="12.75" customHeight="1" x14ac:dyDescent="0.25">
      <c r="B87" s="399" t="s">
        <v>167</v>
      </c>
      <c r="C87" s="636"/>
      <c r="D87" s="636"/>
      <c r="E87" s="636"/>
      <c r="F87" s="636"/>
      <c r="G87" s="636"/>
      <c r="H87" s="636"/>
      <c r="I87" s="636"/>
      <c r="J87" s="636"/>
      <c r="K87" s="636"/>
      <c r="L87" s="636"/>
      <c r="M87" s="636"/>
      <c r="N87" s="636"/>
      <c r="O87" s="636"/>
      <c r="P87" s="636"/>
      <c r="Q87" s="636"/>
      <c r="R87" s="636"/>
      <c r="S87" s="636"/>
      <c r="T87" s="636"/>
      <c r="U87" s="636"/>
      <c r="V87" s="636"/>
      <c r="W87" s="636"/>
      <c r="X87" s="636"/>
      <c r="Y87" s="636"/>
      <c r="Z87" s="636"/>
      <c r="AA87" s="636"/>
      <c r="AB87" s="636"/>
    </row>
    <row r="88" spans="2:31" ht="12.75" customHeight="1" x14ac:dyDescent="0.25">
      <c r="B88" s="996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636"/>
      <c r="AD88" s="636"/>
      <c r="AE88" s="636"/>
    </row>
    <row r="89" spans="2:31" ht="12.75" customHeight="1" x14ac:dyDescent="0.25">
      <c r="B89" s="399" t="s">
        <v>274</v>
      </c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636"/>
      <c r="R89" s="636"/>
      <c r="S89" s="636"/>
      <c r="T89" s="636"/>
      <c r="U89" s="636"/>
      <c r="V89" s="636"/>
      <c r="W89" s="636"/>
      <c r="X89" s="636"/>
      <c r="Y89" s="636"/>
      <c r="Z89" s="636"/>
      <c r="AA89" s="636"/>
      <c r="AB89" s="636"/>
    </row>
    <row r="90" spans="2:31" ht="12.75" customHeight="1" x14ac:dyDescent="0.25">
      <c r="B90" s="151" t="s">
        <v>71</v>
      </c>
      <c r="C90" s="636"/>
      <c r="D90" s="636"/>
      <c r="E90" s="636"/>
      <c r="F90" s="636"/>
      <c r="G90" s="636"/>
      <c r="H90" s="636"/>
      <c r="I90" s="636"/>
      <c r="J90" s="636"/>
      <c r="K90" s="636"/>
      <c r="L90" s="636"/>
      <c r="M90" s="636"/>
      <c r="N90" s="636"/>
      <c r="O90" s="636"/>
      <c r="P90" s="636"/>
    </row>
    <row r="91" spans="2:31" ht="8.15" customHeight="1" x14ac:dyDescent="0.25"/>
    <row r="92" spans="2:31" s="490" customFormat="1" ht="13" customHeight="1" x14ac:dyDescent="0.25">
      <c r="B92" s="593" t="s">
        <v>375</v>
      </c>
      <c r="C92" s="593"/>
      <c r="D92" s="593"/>
      <c r="H92" s="593"/>
    </row>
    <row r="93" spans="2:31" s="398" customFormat="1" ht="4.4000000000000004" customHeight="1" x14ac:dyDescent="0.2"/>
    <row r="94" spans="2:31" s="398" customFormat="1" ht="12.75" customHeight="1" x14ac:dyDescent="0.25">
      <c r="B94" s="594" t="s">
        <v>195</v>
      </c>
      <c r="C94" s="594"/>
      <c r="D94" s="594"/>
      <c r="E94" s="493"/>
      <c r="F94" s="493"/>
      <c r="G94" s="493"/>
      <c r="H94" s="594"/>
      <c r="I94" s="493"/>
      <c r="J94" s="493"/>
      <c r="K94" s="493"/>
      <c r="L94" s="493"/>
      <c r="M94" s="493"/>
      <c r="N94" s="493"/>
      <c r="O94" s="399"/>
      <c r="P94" s="399"/>
    </row>
    <row r="95" spans="2:31" s="398" customFormat="1" ht="32.25" customHeight="1" x14ac:dyDescent="0.25">
      <c r="B95" s="402"/>
      <c r="C95" s="1156" t="s">
        <v>240</v>
      </c>
      <c r="D95" s="1157"/>
      <c r="E95" s="1157"/>
      <c r="F95" s="1157"/>
      <c r="G95" s="1157"/>
      <c r="H95" s="1157"/>
      <c r="I95" s="1157"/>
      <c r="J95" s="1157"/>
      <c r="K95" s="1157"/>
      <c r="L95" s="1156" t="s">
        <v>241</v>
      </c>
      <c r="M95" s="1157"/>
      <c r="N95" s="1158" t="s">
        <v>242</v>
      </c>
      <c r="O95" s="595"/>
      <c r="P95" s="399"/>
    </row>
    <row r="96" spans="2:31" s="398" customFormat="1" ht="51" customHeight="1" x14ac:dyDescent="0.3">
      <c r="B96" s="402"/>
      <c r="C96" s="596" t="s">
        <v>72</v>
      </c>
      <c r="D96" s="1160" t="s">
        <v>243</v>
      </c>
      <c r="E96" s="1161"/>
      <c r="F96" s="1161"/>
      <c r="G96" s="1162"/>
      <c r="H96" s="1160" t="s">
        <v>244</v>
      </c>
      <c r="I96" s="1161"/>
      <c r="J96" s="1161"/>
      <c r="K96" s="1162"/>
      <c r="L96" s="597" t="s">
        <v>243</v>
      </c>
      <c r="M96" s="598" t="s">
        <v>244</v>
      </c>
      <c r="N96" s="1159"/>
      <c r="O96" s="595"/>
      <c r="P96" s="399"/>
    </row>
    <row r="97" spans="2:31" s="604" customFormat="1" ht="34.5" customHeight="1" x14ac:dyDescent="0.25">
      <c r="B97" s="501" t="s">
        <v>147</v>
      </c>
      <c r="C97" s="596" t="s">
        <v>6</v>
      </c>
      <c r="D97" s="599" t="s">
        <v>245</v>
      </c>
      <c r="E97" s="600" t="s">
        <v>246</v>
      </c>
      <c r="F97" s="600" t="s">
        <v>247</v>
      </c>
      <c r="G97" s="601" t="s">
        <v>248</v>
      </c>
      <c r="H97" s="599" t="s">
        <v>245</v>
      </c>
      <c r="I97" s="600" t="s">
        <v>246</v>
      </c>
      <c r="J97" s="600" t="s">
        <v>247</v>
      </c>
      <c r="K97" s="601" t="s">
        <v>249</v>
      </c>
      <c r="L97" s="596"/>
      <c r="M97" s="602"/>
      <c r="N97" s="599"/>
      <c r="O97" s="603"/>
    </row>
    <row r="98" spans="2:31" s="615" customFormat="1" ht="12.75" customHeight="1" x14ac:dyDescent="0.2">
      <c r="B98" s="605" t="s">
        <v>66</v>
      </c>
      <c r="C98" s="606">
        <v>58.271799999999999</v>
      </c>
      <c r="D98" s="607">
        <v>0.64049999999999996</v>
      </c>
      <c r="E98" s="608">
        <v>0.308</v>
      </c>
      <c r="F98" s="608">
        <v>0.49929999999999997</v>
      </c>
      <c r="G98" s="925">
        <v>1.4478</v>
      </c>
      <c r="H98" s="637" t="s">
        <v>229</v>
      </c>
      <c r="I98" s="638" t="s">
        <v>229</v>
      </c>
      <c r="J98" s="638" t="s">
        <v>229</v>
      </c>
      <c r="K98" s="608">
        <v>0</v>
      </c>
      <c r="L98" s="915">
        <v>1.1813</v>
      </c>
      <c r="M98" s="913">
        <v>0</v>
      </c>
      <c r="N98" s="930">
        <f>C98+G98+K98+L98+M98</f>
        <v>60.9009</v>
      </c>
      <c r="O98" s="614"/>
      <c r="P98" s="617"/>
      <c r="Q98" s="617"/>
      <c r="R98" s="608"/>
      <c r="S98" s="609"/>
      <c r="T98" s="609"/>
      <c r="U98" s="640"/>
      <c r="V98" s="640"/>
      <c r="W98" s="640"/>
      <c r="X98" s="609"/>
      <c r="Y98" s="608"/>
      <c r="Z98" s="608"/>
      <c r="AA98" s="608"/>
    </row>
    <row r="99" spans="2:31" s="615" customFormat="1" ht="12.75" customHeight="1" x14ac:dyDescent="0.2">
      <c r="B99" s="616" t="s">
        <v>79</v>
      </c>
      <c r="C99" s="606">
        <v>451.18360000000001</v>
      </c>
      <c r="D99" s="607">
        <v>18.169</v>
      </c>
      <c r="E99" s="617">
        <v>0.91720000000000002</v>
      </c>
      <c r="F99" s="609">
        <v>3.9399999999999998E-2</v>
      </c>
      <c r="G99" s="925">
        <v>19.125600000000002</v>
      </c>
      <c r="H99" s="639" t="s">
        <v>229</v>
      </c>
      <c r="I99" s="640" t="s">
        <v>229</v>
      </c>
      <c r="J99" s="640" t="s">
        <v>229</v>
      </c>
      <c r="K99" s="608">
        <v>0.13950000000000001</v>
      </c>
      <c r="L99" s="915">
        <v>35.767499999999998</v>
      </c>
      <c r="M99" s="612">
        <v>0.45129999999999998</v>
      </c>
      <c r="N99" s="930">
        <f t="shared" ref="N99:N107" si="8">C99+G99+K99+L99+M99</f>
        <v>506.66750000000002</v>
      </c>
      <c r="O99" s="614"/>
      <c r="P99" s="617"/>
      <c r="Q99" s="617"/>
      <c r="R99" s="617"/>
      <c r="S99" s="609"/>
      <c r="T99" s="609"/>
      <c r="U99" s="640"/>
      <c r="V99" s="640"/>
      <c r="W99" s="640"/>
      <c r="X99" s="609"/>
      <c r="Y99" s="609"/>
      <c r="Z99" s="609"/>
      <c r="AA99" s="608"/>
    </row>
    <row r="100" spans="2:31" s="615" customFormat="1" ht="12.75" customHeight="1" x14ac:dyDescent="0.2">
      <c r="B100" s="616" t="s">
        <v>80</v>
      </c>
      <c r="C100" s="618">
        <v>2994.2507999999998</v>
      </c>
      <c r="D100" s="619">
        <v>13.7661</v>
      </c>
      <c r="E100" s="617">
        <v>0</v>
      </c>
      <c r="F100" s="620">
        <v>0</v>
      </c>
      <c r="G100" s="925">
        <v>13.7661</v>
      </c>
      <c r="H100" s="639" t="s">
        <v>229</v>
      </c>
      <c r="I100" s="640" t="s">
        <v>229</v>
      </c>
      <c r="J100" s="640" t="s">
        <v>229</v>
      </c>
      <c r="K100" s="620">
        <v>0</v>
      </c>
      <c r="L100" s="916">
        <v>790.93550000000005</v>
      </c>
      <c r="M100" s="623">
        <v>0</v>
      </c>
      <c r="N100" s="930">
        <f t="shared" si="8"/>
        <v>3798.9523999999997</v>
      </c>
      <c r="O100" s="614"/>
      <c r="P100" s="624"/>
      <c r="Q100" s="624"/>
      <c r="R100" s="617"/>
      <c r="S100" s="620"/>
      <c r="T100" s="620"/>
      <c r="U100" s="640"/>
      <c r="V100" s="640"/>
      <c r="W100" s="640"/>
      <c r="X100" s="620"/>
      <c r="Y100" s="620"/>
      <c r="Z100" s="620"/>
      <c r="AA100" s="624"/>
    </row>
    <row r="101" spans="2:31" s="615" customFormat="1" ht="12.75" customHeight="1" x14ac:dyDescent="0.2">
      <c r="B101" s="616" t="s">
        <v>64</v>
      </c>
      <c r="C101" s="618">
        <v>400.68459999999999</v>
      </c>
      <c r="D101" s="619">
        <v>7.2869000000000002</v>
      </c>
      <c r="E101" s="624">
        <v>4.9992999999999999</v>
      </c>
      <c r="F101" s="608">
        <v>0.4516</v>
      </c>
      <c r="G101" s="925">
        <v>12.7378</v>
      </c>
      <c r="H101" s="639" t="s">
        <v>229</v>
      </c>
      <c r="I101" s="640" t="s">
        <v>229</v>
      </c>
      <c r="J101" s="640" t="s">
        <v>229</v>
      </c>
      <c r="K101" s="925">
        <v>0</v>
      </c>
      <c r="L101" s="915">
        <v>42.701999999999998</v>
      </c>
      <c r="M101" s="913">
        <v>0</v>
      </c>
      <c r="N101" s="930">
        <f t="shared" si="8"/>
        <v>456.12439999999998</v>
      </c>
      <c r="O101" s="614"/>
      <c r="P101" s="624"/>
      <c r="Q101" s="624"/>
      <c r="R101" s="624"/>
      <c r="S101" s="608"/>
      <c r="T101" s="608"/>
      <c r="U101" s="640"/>
      <c r="V101" s="640"/>
      <c r="W101" s="640"/>
      <c r="X101" s="608"/>
      <c r="Y101" s="608"/>
      <c r="Z101" s="608"/>
      <c r="AA101" s="628"/>
    </row>
    <row r="102" spans="2:31" s="615" customFormat="1" ht="12.75" customHeight="1" x14ac:dyDescent="0.2">
      <c r="B102" s="616" t="s">
        <v>10</v>
      </c>
      <c r="C102" s="618">
        <v>1140.8982000000001</v>
      </c>
      <c r="D102" s="619">
        <v>145.92189999999999</v>
      </c>
      <c r="E102" s="624">
        <v>3.2536</v>
      </c>
      <c r="F102" s="608">
        <v>0.83650000000000002</v>
      </c>
      <c r="G102" s="925">
        <v>150.012</v>
      </c>
      <c r="H102" s="639" t="s">
        <v>229</v>
      </c>
      <c r="I102" s="640" t="s">
        <v>229</v>
      </c>
      <c r="J102" s="640" t="s">
        <v>229</v>
      </c>
      <c r="K102" s="608">
        <v>0.6512</v>
      </c>
      <c r="L102" s="915">
        <v>265.71800000000002</v>
      </c>
      <c r="M102" s="625">
        <v>1.5596000000000001</v>
      </c>
      <c r="N102" s="930">
        <f t="shared" si="8"/>
        <v>1558.8390000000002</v>
      </c>
      <c r="O102" s="614"/>
      <c r="P102" s="624"/>
      <c r="Q102" s="624"/>
      <c r="R102" s="624"/>
      <c r="S102" s="608"/>
      <c r="T102" s="608"/>
      <c r="U102" s="640"/>
      <c r="V102" s="640"/>
      <c r="W102" s="640"/>
      <c r="X102" s="608"/>
      <c r="Y102" s="617"/>
      <c r="Z102" s="617"/>
      <c r="AA102" s="624"/>
    </row>
    <row r="103" spans="2:31" s="615" customFormat="1" ht="12.75" customHeight="1" x14ac:dyDescent="0.2">
      <c r="B103" s="616" t="s">
        <v>65</v>
      </c>
      <c r="C103" s="618">
        <v>894.36749999999995</v>
      </c>
      <c r="D103" s="619">
        <v>43.509500000000003</v>
      </c>
      <c r="E103" s="617">
        <v>22.121099999999998</v>
      </c>
      <c r="F103" s="608">
        <v>0.39760000000000001</v>
      </c>
      <c r="G103" s="925">
        <v>66.028199999999998</v>
      </c>
      <c r="H103" s="639" t="s">
        <v>229</v>
      </c>
      <c r="I103" s="640" t="s">
        <v>229</v>
      </c>
      <c r="J103" s="640" t="s">
        <v>229</v>
      </c>
      <c r="K103" s="624">
        <v>1.0909</v>
      </c>
      <c r="L103" s="915">
        <v>57.488700000000001</v>
      </c>
      <c r="M103" s="913">
        <v>2.4298999999999999</v>
      </c>
      <c r="N103" s="930">
        <f t="shared" si="8"/>
        <v>1021.4051999999999</v>
      </c>
      <c r="O103" s="614"/>
      <c r="P103" s="624"/>
      <c r="Q103" s="624"/>
      <c r="R103" s="617"/>
      <c r="S103" s="624"/>
      <c r="T103" s="624"/>
      <c r="U103" s="640"/>
      <c r="V103" s="640"/>
      <c r="W103" s="640"/>
      <c r="X103" s="624"/>
      <c r="Y103" s="608"/>
      <c r="Z103" s="608"/>
      <c r="AA103" s="624"/>
    </row>
    <row r="104" spans="2:31" s="615" customFormat="1" ht="12" x14ac:dyDescent="0.2">
      <c r="B104" s="626" t="s">
        <v>83</v>
      </c>
      <c r="C104" s="618">
        <v>903.38580000000002</v>
      </c>
      <c r="D104" s="619">
        <v>22.02</v>
      </c>
      <c r="E104" s="624">
        <v>1.4798</v>
      </c>
      <c r="F104" s="608">
        <v>0.51849999999999996</v>
      </c>
      <c r="G104" s="925">
        <v>24.0183</v>
      </c>
      <c r="H104" s="639" t="s">
        <v>229</v>
      </c>
      <c r="I104" s="640" t="s">
        <v>229</v>
      </c>
      <c r="J104" s="640" t="s">
        <v>229</v>
      </c>
      <c r="K104" s="925">
        <v>42.651499999999999</v>
      </c>
      <c r="L104" s="916">
        <v>74.730500000000006</v>
      </c>
      <c r="M104" s="627">
        <v>0.30559999999999998</v>
      </c>
      <c r="N104" s="930">
        <f t="shared" si="8"/>
        <v>1045.0916999999997</v>
      </c>
      <c r="O104" s="614"/>
      <c r="P104" s="624"/>
      <c r="Q104" s="624"/>
      <c r="R104" s="624"/>
      <c r="S104" s="608"/>
      <c r="T104" s="608"/>
      <c r="U104" s="640"/>
      <c r="V104" s="640"/>
      <c r="W104" s="640"/>
      <c r="X104" s="608"/>
      <c r="Y104" s="655"/>
      <c r="Z104" s="655"/>
      <c r="AA104" s="624"/>
    </row>
    <row r="105" spans="2:31" s="615" customFormat="1" ht="12.75" customHeight="1" x14ac:dyDescent="0.2">
      <c r="B105" s="626" t="s">
        <v>84</v>
      </c>
      <c r="C105" s="618">
        <v>295.82909999999998</v>
      </c>
      <c r="D105" s="619">
        <v>21.556000000000001</v>
      </c>
      <c r="E105" s="628">
        <v>0.16350000000000001</v>
      </c>
      <c r="F105" s="608">
        <v>5.5E-2</v>
      </c>
      <c r="G105" s="925">
        <v>21.7745</v>
      </c>
      <c r="H105" s="639" t="s">
        <v>229</v>
      </c>
      <c r="I105" s="640" t="s">
        <v>229</v>
      </c>
      <c r="J105" s="640" t="s">
        <v>229</v>
      </c>
      <c r="K105" s="608">
        <v>0.3553</v>
      </c>
      <c r="L105" s="622">
        <v>22.527999999999999</v>
      </c>
      <c r="M105" s="623">
        <v>1.7296</v>
      </c>
      <c r="N105" s="930">
        <f t="shared" si="8"/>
        <v>342.2165</v>
      </c>
      <c r="O105" s="614"/>
      <c r="P105" s="624"/>
      <c r="Q105" s="624"/>
      <c r="R105" s="628"/>
      <c r="S105" s="608"/>
      <c r="T105" s="608"/>
      <c r="U105" s="640"/>
      <c r="V105" s="640"/>
      <c r="W105" s="640"/>
      <c r="X105" s="608"/>
      <c r="Y105" s="620"/>
      <c r="Z105" s="620"/>
      <c r="AA105" s="628"/>
    </row>
    <row r="106" spans="2:31" s="615" customFormat="1" ht="12.75" customHeight="1" x14ac:dyDescent="0.2">
      <c r="B106" s="605" t="s">
        <v>81</v>
      </c>
      <c r="C106" s="618">
        <v>1175.2937999999999</v>
      </c>
      <c r="D106" s="619">
        <v>141.44739999999999</v>
      </c>
      <c r="E106" s="624">
        <v>50.771299999999997</v>
      </c>
      <c r="F106" s="925">
        <v>12.6617</v>
      </c>
      <c r="G106" s="925">
        <v>204.88039999999998</v>
      </c>
      <c r="H106" s="639" t="s">
        <v>229</v>
      </c>
      <c r="I106" s="640" t="s">
        <v>229</v>
      </c>
      <c r="J106" s="640" t="s">
        <v>229</v>
      </c>
      <c r="K106" s="925">
        <v>15.7964</v>
      </c>
      <c r="L106" s="606">
        <v>418.95769999999999</v>
      </c>
      <c r="M106" s="625">
        <v>36.888800000000003</v>
      </c>
      <c r="N106" s="930">
        <f t="shared" si="8"/>
        <v>1851.8170999999998</v>
      </c>
      <c r="O106" s="614"/>
      <c r="P106" s="624"/>
      <c r="Q106" s="624"/>
      <c r="R106" s="624"/>
      <c r="S106" s="608"/>
      <c r="T106" s="608"/>
      <c r="U106" s="640"/>
      <c r="V106" s="640"/>
      <c r="W106" s="640"/>
      <c r="X106" s="608"/>
      <c r="Y106" s="617"/>
      <c r="Z106" s="617"/>
      <c r="AA106" s="624"/>
    </row>
    <row r="107" spans="2:31" s="615" customFormat="1" ht="12.75" customHeight="1" x14ac:dyDescent="0.2">
      <c r="B107" s="629" t="s">
        <v>5</v>
      </c>
      <c r="C107" s="618">
        <v>1869.4485999999999</v>
      </c>
      <c r="D107" s="619">
        <v>59.926900000000003</v>
      </c>
      <c r="E107" s="624">
        <v>21.803100000000001</v>
      </c>
      <c r="F107" s="925">
        <v>3.6127000000000002</v>
      </c>
      <c r="G107" s="925">
        <v>85.342700000000008</v>
      </c>
      <c r="H107" s="639" t="s">
        <v>229</v>
      </c>
      <c r="I107" s="640" t="s">
        <v>229</v>
      </c>
      <c r="J107" s="640" t="s">
        <v>229</v>
      </c>
      <c r="K107" s="925">
        <v>1.3084</v>
      </c>
      <c r="L107" s="606">
        <v>219.88159999999999</v>
      </c>
      <c r="M107" s="625">
        <v>0.71799999999999997</v>
      </c>
      <c r="N107" s="930">
        <f t="shared" si="8"/>
        <v>2176.6992999999998</v>
      </c>
      <c r="O107" s="614"/>
      <c r="P107" s="624"/>
      <c r="Q107" s="624"/>
      <c r="R107" s="624"/>
      <c r="S107" s="608"/>
      <c r="T107" s="608"/>
      <c r="U107" s="640"/>
      <c r="V107" s="640"/>
      <c r="W107" s="640"/>
      <c r="X107" s="608"/>
      <c r="Y107" s="617"/>
      <c r="Z107" s="617"/>
      <c r="AA107" s="624"/>
    </row>
    <row r="108" spans="2:31" s="402" customFormat="1" ht="12" customHeight="1" x14ac:dyDescent="0.25">
      <c r="B108" s="630" t="s">
        <v>2</v>
      </c>
      <c r="C108" s="631">
        <v>10183.613799999999</v>
      </c>
      <c r="D108" s="631">
        <v>474.24420000000003</v>
      </c>
      <c r="E108" s="633">
        <v>105.81689999999999</v>
      </c>
      <c r="F108" s="633">
        <v>19.072299999999998</v>
      </c>
      <c r="G108" s="633">
        <v>599.13340000000005</v>
      </c>
      <c r="H108" s="641" t="s">
        <v>229</v>
      </c>
      <c r="I108" s="642" t="s">
        <v>229</v>
      </c>
      <c r="J108" s="642" t="s">
        <v>229</v>
      </c>
      <c r="K108" s="633">
        <v>61.993199999999995</v>
      </c>
      <c r="L108" s="631">
        <v>1929.8908000000001</v>
      </c>
      <c r="M108" s="634">
        <v>44.082800000000006</v>
      </c>
      <c r="N108" s="632">
        <f>SUM(N98:N107)</f>
        <v>12818.714</v>
      </c>
      <c r="O108" s="635"/>
      <c r="P108" s="660"/>
      <c r="Q108" s="660"/>
      <c r="R108" s="660"/>
      <c r="S108" s="660"/>
      <c r="T108" s="660"/>
      <c r="U108" s="640"/>
      <c r="V108" s="640"/>
      <c r="W108" s="640"/>
      <c r="X108" s="660"/>
      <c r="Y108" s="660"/>
      <c r="Z108" s="660"/>
      <c r="AA108" s="660"/>
    </row>
    <row r="109" spans="2:31" ht="12.75" customHeight="1" x14ac:dyDescent="0.25">
      <c r="B109" s="399" t="s">
        <v>167</v>
      </c>
      <c r="C109" s="636"/>
      <c r="D109" s="636"/>
      <c r="E109" s="636"/>
      <c r="F109" s="636"/>
      <c r="G109" s="636"/>
      <c r="H109" s="636"/>
      <c r="I109" s="636"/>
      <c r="J109" s="636"/>
      <c r="K109" s="636"/>
      <c r="L109" s="636"/>
      <c r="M109" s="636"/>
      <c r="N109" s="636"/>
      <c r="O109" s="636"/>
      <c r="P109" s="636"/>
      <c r="Q109" s="636"/>
      <c r="R109" s="636"/>
      <c r="S109" s="636"/>
      <c r="T109" s="636"/>
      <c r="U109" s="636"/>
      <c r="V109" s="636"/>
      <c r="W109" s="636"/>
      <c r="X109" s="636"/>
      <c r="Y109" s="636"/>
      <c r="Z109" s="636"/>
      <c r="AA109" s="636"/>
      <c r="AB109" s="636"/>
      <c r="AC109" s="636"/>
      <c r="AD109" s="636"/>
      <c r="AE109" s="636"/>
    </row>
    <row r="110" spans="2:31" ht="12.75" customHeight="1" x14ac:dyDescent="0.25">
      <c r="B110" s="996"/>
      <c r="C110" s="636"/>
      <c r="D110" s="636"/>
      <c r="E110" s="636"/>
      <c r="F110" s="636"/>
      <c r="G110" s="636"/>
      <c r="H110" s="636"/>
      <c r="I110" s="636"/>
      <c r="J110" s="636"/>
      <c r="K110" s="636"/>
      <c r="L110" s="636"/>
      <c r="M110" s="636"/>
      <c r="N110" s="636"/>
      <c r="O110" s="636"/>
      <c r="P110" s="636"/>
      <c r="Q110" s="636"/>
      <c r="R110" s="636"/>
      <c r="S110" s="636"/>
      <c r="T110" s="636"/>
      <c r="U110" s="636"/>
      <c r="V110" s="636"/>
      <c r="W110" s="636"/>
      <c r="X110" s="636"/>
      <c r="Y110" s="636"/>
      <c r="Z110" s="636"/>
      <c r="AA110" s="636"/>
      <c r="AB110" s="636"/>
      <c r="AC110" s="636"/>
      <c r="AD110" s="636"/>
      <c r="AE110" s="636"/>
    </row>
    <row r="111" spans="2:31" ht="12.75" customHeight="1" x14ac:dyDescent="0.25">
      <c r="B111" s="399" t="s">
        <v>274</v>
      </c>
      <c r="C111" s="636"/>
      <c r="D111" s="636"/>
      <c r="E111" s="636"/>
      <c r="F111" s="636"/>
      <c r="G111" s="636"/>
      <c r="H111" s="636"/>
      <c r="I111" s="636"/>
      <c r="J111" s="636"/>
      <c r="K111" s="636"/>
      <c r="L111" s="636"/>
      <c r="M111" s="636"/>
      <c r="N111" s="636"/>
      <c r="O111" s="636"/>
      <c r="P111" s="636"/>
      <c r="Q111" s="636"/>
      <c r="R111" s="636"/>
      <c r="S111" s="636"/>
      <c r="T111" s="636"/>
      <c r="U111" s="636"/>
      <c r="V111" s="636"/>
      <c r="W111" s="636"/>
      <c r="X111" s="636"/>
      <c r="Y111" s="636"/>
      <c r="Z111" s="636"/>
      <c r="AA111" s="636"/>
      <c r="AB111" s="636"/>
      <c r="AC111" s="636"/>
      <c r="AD111" s="636"/>
      <c r="AE111" s="636"/>
    </row>
    <row r="112" spans="2:31" ht="12.75" customHeight="1" x14ac:dyDescent="0.25">
      <c r="B112" s="151" t="s">
        <v>71</v>
      </c>
      <c r="C112" s="636"/>
      <c r="D112" s="636"/>
      <c r="E112" s="636"/>
      <c r="F112" s="636"/>
      <c r="G112" s="636"/>
      <c r="H112" s="636"/>
      <c r="I112" s="636"/>
      <c r="J112" s="636"/>
      <c r="K112" s="636"/>
      <c r="L112" s="636"/>
      <c r="M112" s="636"/>
      <c r="N112" s="636"/>
      <c r="O112" s="636"/>
      <c r="P112" s="636"/>
      <c r="Q112" s="636"/>
      <c r="R112" s="636"/>
      <c r="S112" s="636"/>
      <c r="T112" s="636"/>
      <c r="U112" s="636"/>
      <c r="V112" s="636"/>
      <c r="W112" s="636"/>
      <c r="X112" s="636"/>
      <c r="Y112" s="636"/>
      <c r="Z112" s="636"/>
      <c r="AA112" s="636"/>
      <c r="AB112" s="636"/>
      <c r="AC112" s="636"/>
      <c r="AD112" s="636"/>
      <c r="AE112" s="636"/>
    </row>
    <row r="113" spans="2:31" x14ac:dyDescent="0.25">
      <c r="P113" s="636"/>
      <c r="Q113" s="636"/>
      <c r="R113" s="636"/>
      <c r="S113" s="636"/>
      <c r="T113" s="636"/>
      <c r="U113" s="636"/>
      <c r="V113" s="636"/>
      <c r="W113" s="636"/>
      <c r="X113" s="636"/>
      <c r="Y113" s="636"/>
      <c r="Z113" s="636"/>
      <c r="AA113" s="636"/>
      <c r="AB113" s="636"/>
      <c r="AC113" s="636"/>
      <c r="AD113" s="636"/>
      <c r="AE113" s="636"/>
    </row>
    <row r="114" spans="2:31" s="490" customFormat="1" ht="13" customHeight="1" x14ac:dyDescent="0.25">
      <c r="B114" s="593" t="s">
        <v>267</v>
      </c>
      <c r="C114" s="593"/>
      <c r="D114" s="593"/>
      <c r="H114" s="593"/>
    </row>
    <row r="115" spans="2:31" s="398" customFormat="1" ht="5.15" customHeight="1" x14ac:dyDescent="0.2"/>
    <row r="116" spans="2:31" s="398" customFormat="1" ht="12.75" customHeight="1" x14ac:dyDescent="0.25">
      <c r="B116" s="594" t="s">
        <v>195</v>
      </c>
      <c r="C116" s="594"/>
      <c r="D116" s="594"/>
      <c r="E116" s="493"/>
      <c r="F116" s="493"/>
      <c r="G116" s="493"/>
      <c r="H116" s="594"/>
      <c r="I116" s="493"/>
      <c r="J116" s="493"/>
      <c r="K116" s="493"/>
      <c r="L116" s="493"/>
      <c r="M116" s="493"/>
      <c r="N116" s="493"/>
      <c r="O116" s="399"/>
      <c r="P116" s="399"/>
    </row>
    <row r="117" spans="2:31" s="398" customFormat="1" ht="32.25" customHeight="1" x14ac:dyDescent="0.25">
      <c r="B117" s="402"/>
      <c r="C117" s="1156" t="s">
        <v>240</v>
      </c>
      <c r="D117" s="1157"/>
      <c r="E117" s="1157"/>
      <c r="F117" s="1157"/>
      <c r="G117" s="1157"/>
      <c r="H117" s="1157"/>
      <c r="I117" s="1157"/>
      <c r="J117" s="1157"/>
      <c r="K117" s="1157"/>
      <c r="L117" s="1156" t="s">
        <v>241</v>
      </c>
      <c r="M117" s="1157"/>
      <c r="N117" s="1158" t="s">
        <v>242</v>
      </c>
      <c r="O117" s="595"/>
      <c r="P117" s="399"/>
    </row>
    <row r="118" spans="2:31" s="398" customFormat="1" ht="51" customHeight="1" x14ac:dyDescent="0.3">
      <c r="B118" s="402"/>
      <c r="C118" s="596" t="s">
        <v>72</v>
      </c>
      <c r="D118" s="1160" t="s">
        <v>243</v>
      </c>
      <c r="E118" s="1161"/>
      <c r="F118" s="1161"/>
      <c r="G118" s="1162"/>
      <c r="H118" s="1160" t="s">
        <v>244</v>
      </c>
      <c r="I118" s="1161"/>
      <c r="J118" s="1161"/>
      <c r="K118" s="1162"/>
      <c r="L118" s="597" t="s">
        <v>243</v>
      </c>
      <c r="M118" s="598" t="s">
        <v>244</v>
      </c>
      <c r="N118" s="1159"/>
      <c r="O118" s="595"/>
      <c r="P118" s="399"/>
    </row>
    <row r="119" spans="2:31" s="604" customFormat="1" ht="34.5" customHeight="1" x14ac:dyDescent="0.25">
      <c r="B119" s="501" t="s">
        <v>147</v>
      </c>
      <c r="C119" s="596" t="s">
        <v>6</v>
      </c>
      <c r="D119" s="599" t="s">
        <v>245</v>
      </c>
      <c r="E119" s="600" t="s">
        <v>246</v>
      </c>
      <c r="F119" s="600" t="s">
        <v>247</v>
      </c>
      <c r="G119" s="601" t="s">
        <v>248</v>
      </c>
      <c r="H119" s="599" t="s">
        <v>245</v>
      </c>
      <c r="I119" s="600" t="s">
        <v>246</v>
      </c>
      <c r="J119" s="600" t="s">
        <v>247</v>
      </c>
      <c r="K119" s="601" t="s">
        <v>249</v>
      </c>
      <c r="L119" s="596"/>
      <c r="M119" s="602"/>
      <c r="N119" s="599"/>
      <c r="O119" s="603"/>
    </row>
    <row r="120" spans="2:31" s="615" customFormat="1" ht="12.75" customHeight="1" x14ac:dyDescent="0.2">
      <c r="B120" s="605" t="s">
        <v>66</v>
      </c>
      <c r="C120" s="606">
        <v>124.2518</v>
      </c>
      <c r="D120" s="607">
        <v>0</v>
      </c>
      <c r="E120" s="925">
        <v>0</v>
      </c>
      <c r="F120" s="925">
        <v>0</v>
      </c>
      <c r="G120" s="925">
        <v>0</v>
      </c>
      <c r="H120" s="637" t="s">
        <v>34</v>
      </c>
      <c r="I120" s="638" t="s">
        <v>34</v>
      </c>
      <c r="J120" s="638" t="s">
        <v>34</v>
      </c>
      <c r="K120" s="609">
        <v>1.49E-2</v>
      </c>
      <c r="L120" s="611">
        <v>0.105</v>
      </c>
      <c r="M120" s="913">
        <v>0</v>
      </c>
      <c r="N120" s="930">
        <f>G120+K120+L120+M120+C120</f>
        <v>124.3717</v>
      </c>
      <c r="O120" s="614"/>
      <c r="P120" s="617"/>
      <c r="Q120" s="617"/>
      <c r="R120" s="608"/>
      <c r="S120" s="609"/>
      <c r="T120" s="609"/>
      <c r="U120" s="640"/>
      <c r="V120" s="640"/>
      <c r="W120" s="640"/>
      <c r="X120" s="609"/>
      <c r="Y120" s="608"/>
      <c r="Z120" s="608"/>
      <c r="AA120" s="608"/>
    </row>
    <row r="121" spans="2:31" s="615" customFormat="1" ht="12.75" customHeight="1" x14ac:dyDescent="0.2">
      <c r="B121" s="616" t="s">
        <v>79</v>
      </c>
      <c r="C121" s="606">
        <v>549.98490000000004</v>
      </c>
      <c r="D121" s="607">
        <v>3.3973</v>
      </c>
      <c r="E121" s="617">
        <v>0.51990000000000003</v>
      </c>
      <c r="F121" s="926">
        <v>1.5E-3</v>
      </c>
      <c r="G121" s="925">
        <v>3.9187000000000003</v>
      </c>
      <c r="H121" s="639" t="s">
        <v>34</v>
      </c>
      <c r="I121" s="640" t="s">
        <v>34</v>
      </c>
      <c r="J121" s="640" t="s">
        <v>34</v>
      </c>
      <c r="K121" s="608">
        <v>1.1765000000000001</v>
      </c>
      <c r="L121" s="915">
        <v>13.189299999999999</v>
      </c>
      <c r="M121" s="913">
        <v>2.0434999999999999</v>
      </c>
      <c r="N121" s="930">
        <f t="shared" ref="N121:N129" si="9">G121+K121+L121+M121+C121</f>
        <v>570.31290000000001</v>
      </c>
      <c r="O121" s="614"/>
      <c r="P121" s="617"/>
      <c r="Q121" s="617"/>
      <c r="R121" s="617"/>
      <c r="S121" s="609"/>
      <c r="T121" s="609"/>
      <c r="U121" s="640"/>
      <c r="V121" s="640"/>
      <c r="W121" s="640"/>
      <c r="X121" s="609"/>
      <c r="Y121" s="609"/>
      <c r="Z121" s="609"/>
      <c r="AA121" s="608"/>
    </row>
    <row r="122" spans="2:31" s="615" customFormat="1" ht="12.75" customHeight="1" x14ac:dyDescent="0.2">
      <c r="B122" s="616" t="s">
        <v>80</v>
      </c>
      <c r="C122" s="618">
        <v>4606.9732999999997</v>
      </c>
      <c r="D122" s="619">
        <v>4.7706</v>
      </c>
      <c r="E122" s="926">
        <v>2.5600000000000001E-2</v>
      </c>
      <c r="F122" s="620">
        <v>0</v>
      </c>
      <c r="G122" s="925">
        <v>4.7961999999999998</v>
      </c>
      <c r="H122" s="639" t="s">
        <v>34</v>
      </c>
      <c r="I122" s="640" t="s">
        <v>34</v>
      </c>
      <c r="J122" s="640" t="s">
        <v>34</v>
      </c>
      <c r="K122" s="620">
        <v>0</v>
      </c>
      <c r="L122" s="916">
        <v>16.090499999999999</v>
      </c>
      <c r="M122" s="623">
        <v>0</v>
      </c>
      <c r="N122" s="930">
        <f t="shared" si="9"/>
        <v>4627.8599999999997</v>
      </c>
      <c r="O122" s="614"/>
      <c r="P122" s="624"/>
      <c r="Q122" s="624"/>
      <c r="R122" s="617"/>
      <c r="S122" s="620"/>
      <c r="T122" s="620"/>
      <c r="U122" s="640"/>
      <c r="V122" s="640"/>
      <c r="W122" s="640"/>
      <c r="X122" s="620"/>
      <c r="Y122" s="861"/>
      <c r="Z122" s="620"/>
      <c r="AA122" s="624"/>
    </row>
    <row r="123" spans="2:31" s="615" customFormat="1" ht="12.75" customHeight="1" x14ac:dyDescent="0.2">
      <c r="B123" s="616" t="s">
        <v>64</v>
      </c>
      <c r="C123" s="618">
        <v>189.00559999999999</v>
      </c>
      <c r="D123" s="619">
        <v>13.882899999999999</v>
      </c>
      <c r="E123" s="624">
        <v>14.271100000000001</v>
      </c>
      <c r="F123" s="608">
        <v>0.37009999999999998</v>
      </c>
      <c r="G123" s="925">
        <v>28.524100000000001</v>
      </c>
      <c r="H123" s="639" t="s">
        <v>34</v>
      </c>
      <c r="I123" s="640" t="s">
        <v>34</v>
      </c>
      <c r="J123" s="640" t="s">
        <v>34</v>
      </c>
      <c r="K123" s="608">
        <v>1.0125999999999999</v>
      </c>
      <c r="L123" s="915">
        <v>39.723100000000002</v>
      </c>
      <c r="M123" s="612">
        <v>0.37990000000000002</v>
      </c>
      <c r="N123" s="930">
        <f t="shared" si="9"/>
        <v>258.64530000000002</v>
      </c>
      <c r="O123" s="614"/>
      <c r="P123" s="624"/>
      <c r="Q123" s="624"/>
      <c r="R123" s="624"/>
      <c r="S123" s="608"/>
      <c r="T123" s="608"/>
      <c r="U123" s="640"/>
      <c r="V123" s="640"/>
      <c r="W123" s="640"/>
      <c r="X123" s="608"/>
      <c r="Y123" s="608"/>
      <c r="Z123" s="608"/>
      <c r="AA123" s="628"/>
    </row>
    <row r="124" spans="2:31" s="615" customFormat="1" ht="12.75" customHeight="1" x14ac:dyDescent="0.2">
      <c r="B124" s="616" t="s">
        <v>10</v>
      </c>
      <c r="C124" s="618">
        <v>1253.8146999999999</v>
      </c>
      <c r="D124" s="619">
        <v>23.5578</v>
      </c>
      <c r="E124" s="624">
        <v>0.77339999999999998</v>
      </c>
      <c r="F124" s="608">
        <v>0.11749999999999999</v>
      </c>
      <c r="G124" s="925">
        <v>24.448699999999999</v>
      </c>
      <c r="H124" s="639" t="s">
        <v>34</v>
      </c>
      <c r="I124" s="640" t="s">
        <v>34</v>
      </c>
      <c r="J124" s="640" t="s">
        <v>34</v>
      </c>
      <c r="K124" s="608">
        <v>2.8365999999999998</v>
      </c>
      <c r="L124" s="915">
        <v>29.328499999999998</v>
      </c>
      <c r="M124" s="625">
        <v>0.10050000000000001</v>
      </c>
      <c r="N124" s="930">
        <f t="shared" si="9"/>
        <v>1310.529</v>
      </c>
      <c r="O124" s="614"/>
      <c r="P124" s="624"/>
      <c r="Q124" s="624"/>
      <c r="R124" s="624"/>
      <c r="S124" s="608"/>
      <c r="T124" s="608"/>
      <c r="U124" s="640"/>
      <c r="V124" s="640"/>
      <c r="W124" s="640"/>
      <c r="X124" s="608"/>
      <c r="Y124" s="783"/>
      <c r="Z124" s="617"/>
      <c r="AA124" s="624"/>
    </row>
    <row r="125" spans="2:31" s="615" customFormat="1" ht="12.75" customHeight="1" x14ac:dyDescent="0.2">
      <c r="B125" s="616" t="s">
        <v>65</v>
      </c>
      <c r="C125" s="618">
        <v>530.20540000000005</v>
      </c>
      <c r="D125" s="619">
        <v>5.5457999999999998</v>
      </c>
      <c r="E125" s="617">
        <v>18.014199999999999</v>
      </c>
      <c r="F125" s="928">
        <v>0.41909999999999997</v>
      </c>
      <c r="G125" s="925">
        <v>23.979099999999999</v>
      </c>
      <c r="H125" s="639" t="s">
        <v>34</v>
      </c>
      <c r="I125" s="640" t="s">
        <v>34</v>
      </c>
      <c r="J125" s="640" t="s">
        <v>34</v>
      </c>
      <c r="K125" s="624">
        <v>1.3134999999999999</v>
      </c>
      <c r="L125" s="915">
        <v>28.9819</v>
      </c>
      <c r="M125" s="913">
        <v>2.4289999999999998</v>
      </c>
      <c r="N125" s="930">
        <f t="shared" si="9"/>
        <v>586.90890000000002</v>
      </c>
      <c r="O125" s="614"/>
      <c r="P125" s="624"/>
      <c r="Q125" s="624"/>
      <c r="R125" s="617"/>
      <c r="S125" s="624"/>
      <c r="T125" s="624"/>
      <c r="U125" s="640"/>
      <c r="V125" s="640"/>
      <c r="W125" s="640"/>
      <c r="X125" s="624"/>
      <c r="Y125" s="608"/>
      <c r="Z125" s="608"/>
      <c r="AA125" s="624"/>
    </row>
    <row r="126" spans="2:31" s="615" customFormat="1" ht="12" x14ac:dyDescent="0.2">
      <c r="B126" s="626" t="s">
        <v>83</v>
      </c>
      <c r="C126" s="618">
        <v>914.43460000000005</v>
      </c>
      <c r="D126" s="619">
        <v>135.98599999999999</v>
      </c>
      <c r="E126" s="928">
        <v>0.40200000000000002</v>
      </c>
      <c r="F126" s="926">
        <v>4.65E-2</v>
      </c>
      <c r="G126" s="925">
        <v>136.43449999999999</v>
      </c>
      <c r="H126" s="639" t="s">
        <v>34</v>
      </c>
      <c r="I126" s="640" t="s">
        <v>34</v>
      </c>
      <c r="J126" s="640" t="s">
        <v>34</v>
      </c>
      <c r="K126" s="608">
        <v>2.419</v>
      </c>
      <c r="L126" s="916">
        <v>86.297700000000006</v>
      </c>
      <c r="M126" s="627">
        <v>0.83889999999999998</v>
      </c>
      <c r="N126" s="930">
        <f t="shared" si="9"/>
        <v>1140.4247</v>
      </c>
      <c r="O126" s="614"/>
      <c r="P126" s="624"/>
      <c r="Q126" s="624"/>
      <c r="R126" s="624"/>
      <c r="S126" s="608"/>
      <c r="T126" s="608"/>
      <c r="U126" s="640"/>
      <c r="V126" s="640"/>
      <c r="W126" s="640"/>
      <c r="X126" s="608"/>
      <c r="Y126" s="655"/>
      <c r="Z126" s="655"/>
      <c r="AA126" s="624"/>
    </row>
    <row r="127" spans="2:31" s="615" customFormat="1" ht="12.75" customHeight="1" x14ac:dyDescent="0.2">
      <c r="B127" s="626" t="s">
        <v>84</v>
      </c>
      <c r="C127" s="618">
        <v>311.99919999999997</v>
      </c>
      <c r="D127" s="619">
        <v>34.889200000000002</v>
      </c>
      <c r="E127" s="929">
        <v>31.692599999999999</v>
      </c>
      <c r="F127" s="925">
        <v>3.4480999999999997</v>
      </c>
      <c r="G127" s="925">
        <v>70.029899999999998</v>
      </c>
      <c r="H127" s="639" t="s">
        <v>34</v>
      </c>
      <c r="I127" s="640" t="s">
        <v>34</v>
      </c>
      <c r="J127" s="640" t="s">
        <v>34</v>
      </c>
      <c r="K127" s="608">
        <v>3.0552000000000001</v>
      </c>
      <c r="L127" s="622">
        <v>64.637500000000003</v>
      </c>
      <c r="M127" s="623">
        <v>0.17960000000000001</v>
      </c>
      <c r="N127" s="930">
        <f t="shared" si="9"/>
        <v>449.90139999999997</v>
      </c>
      <c r="O127" s="614"/>
      <c r="P127" s="624"/>
      <c r="Q127" s="624"/>
      <c r="R127" s="628"/>
      <c r="S127" s="608"/>
      <c r="T127" s="608"/>
      <c r="U127" s="640"/>
      <c r="V127" s="640"/>
      <c r="W127" s="640"/>
      <c r="X127" s="608"/>
      <c r="Y127" s="620"/>
      <c r="Z127" s="620"/>
      <c r="AA127" s="628"/>
    </row>
    <row r="128" spans="2:31" s="615" customFormat="1" ht="12.75" customHeight="1" x14ac:dyDescent="0.2">
      <c r="B128" s="605" t="s">
        <v>81</v>
      </c>
      <c r="C128" s="618">
        <v>390.4117</v>
      </c>
      <c r="D128" s="619">
        <v>23.396899999999999</v>
      </c>
      <c r="E128" s="624">
        <v>102.99809999999999</v>
      </c>
      <c r="F128" s="925">
        <v>53.315300000000001</v>
      </c>
      <c r="G128" s="925">
        <v>179.71029999999999</v>
      </c>
      <c r="H128" s="639" t="s">
        <v>34</v>
      </c>
      <c r="I128" s="640" t="s">
        <v>34</v>
      </c>
      <c r="J128" s="640" t="s">
        <v>34</v>
      </c>
      <c r="K128" s="608">
        <v>14.426</v>
      </c>
      <c r="L128" s="606">
        <v>479.36160000000001</v>
      </c>
      <c r="M128" s="625">
        <v>13.887</v>
      </c>
      <c r="N128" s="930">
        <f t="shared" si="9"/>
        <v>1077.7966000000001</v>
      </c>
      <c r="O128" s="614"/>
      <c r="P128" s="624"/>
      <c r="Q128" s="624"/>
      <c r="R128" s="624"/>
      <c r="S128" s="608"/>
      <c r="T128" s="608"/>
      <c r="U128" s="640"/>
      <c r="V128" s="640"/>
      <c r="W128" s="640"/>
      <c r="X128" s="608"/>
      <c r="Y128" s="617"/>
      <c r="Z128" s="617"/>
      <c r="AA128" s="624"/>
    </row>
    <row r="129" spans="2:27" s="615" customFormat="1" ht="12.75" customHeight="1" x14ac:dyDescent="0.2">
      <c r="B129" s="629" t="s">
        <v>5</v>
      </c>
      <c r="C129" s="618">
        <v>1555.3706999999999</v>
      </c>
      <c r="D129" s="619">
        <v>171.36600000000001</v>
      </c>
      <c r="E129" s="624">
        <v>29.1782</v>
      </c>
      <c r="F129" s="925">
        <v>7.2064000000000004</v>
      </c>
      <c r="G129" s="925">
        <v>207.75060000000002</v>
      </c>
      <c r="H129" s="639" t="s">
        <v>34</v>
      </c>
      <c r="I129" s="640" t="s">
        <v>34</v>
      </c>
      <c r="J129" s="640" t="s">
        <v>34</v>
      </c>
      <c r="K129" s="608">
        <v>1.9072</v>
      </c>
      <c r="L129" s="606">
        <v>65.517700000000005</v>
      </c>
      <c r="M129" s="625">
        <v>1.3843000000000001</v>
      </c>
      <c r="N129" s="930">
        <f t="shared" si="9"/>
        <v>1831.9304999999999</v>
      </c>
      <c r="O129" s="614"/>
      <c r="P129" s="624"/>
      <c r="Q129" s="624"/>
      <c r="R129" s="624"/>
      <c r="S129" s="608"/>
      <c r="T129" s="608"/>
      <c r="U129" s="640"/>
      <c r="V129" s="640"/>
      <c r="W129" s="640"/>
      <c r="X129" s="608"/>
      <c r="Y129" s="617"/>
      <c r="Z129" s="617"/>
      <c r="AA129" s="624"/>
    </row>
    <row r="130" spans="2:27" s="402" customFormat="1" ht="12" customHeight="1" x14ac:dyDescent="0.25">
      <c r="B130" s="630" t="s">
        <v>2</v>
      </c>
      <c r="C130" s="631">
        <v>10426.4519</v>
      </c>
      <c r="D130" s="632">
        <v>416.79250000000002</v>
      </c>
      <c r="E130" s="633">
        <v>197.8751</v>
      </c>
      <c r="F130" s="633">
        <v>64.924499999999995</v>
      </c>
      <c r="G130" s="633">
        <v>679.59210000000007</v>
      </c>
      <c r="H130" s="641" t="s">
        <v>34</v>
      </c>
      <c r="I130" s="642" t="s">
        <v>34</v>
      </c>
      <c r="J130" s="642" t="s">
        <v>34</v>
      </c>
      <c r="K130" s="836">
        <v>28.1615</v>
      </c>
      <c r="L130" s="657">
        <v>823.2328</v>
      </c>
      <c r="M130" s="634">
        <v>21.242699999999999</v>
      </c>
      <c r="N130" s="633">
        <f t="shared" ref="N130" si="10">SUM(N120:N129)</f>
        <v>11978.681</v>
      </c>
      <c r="O130" s="635"/>
      <c r="P130" s="660"/>
      <c r="Q130" s="660"/>
      <c r="R130" s="660"/>
      <c r="S130" s="660"/>
      <c r="T130" s="660"/>
      <c r="U130" s="640"/>
      <c r="V130" s="640"/>
      <c r="W130" s="640"/>
      <c r="X130" s="660"/>
      <c r="Y130" s="660"/>
      <c r="Z130" s="660"/>
      <c r="AA130" s="660"/>
    </row>
    <row r="131" spans="2:27" x14ac:dyDescent="0.25">
      <c r="B131" s="643"/>
      <c r="C131" s="643"/>
      <c r="D131" s="643"/>
      <c r="E131" s="643"/>
      <c r="F131" s="643"/>
      <c r="G131" s="643"/>
      <c r="H131" s="643"/>
      <c r="I131" s="643"/>
      <c r="J131" s="643"/>
      <c r="K131" s="643"/>
      <c r="L131" s="643"/>
      <c r="M131" s="643"/>
      <c r="N131" s="643"/>
      <c r="O131" s="636"/>
      <c r="P131" s="636"/>
    </row>
    <row r="132" spans="2:27" ht="12.75" customHeight="1" x14ac:dyDescent="0.25">
      <c r="B132" s="399" t="s">
        <v>167</v>
      </c>
      <c r="C132" s="636"/>
      <c r="D132" s="636"/>
      <c r="E132" s="636"/>
      <c r="F132" s="636"/>
      <c r="G132" s="636"/>
      <c r="H132" s="636"/>
      <c r="I132" s="636"/>
      <c r="J132" s="636"/>
      <c r="K132" s="636"/>
      <c r="L132" s="636"/>
      <c r="M132" s="636"/>
      <c r="N132" s="636"/>
      <c r="O132" s="636"/>
      <c r="P132" s="636"/>
    </row>
    <row r="133" spans="2:27" ht="12.75" customHeight="1" x14ac:dyDescent="0.25">
      <c r="B133" s="399" t="s">
        <v>274</v>
      </c>
      <c r="C133" s="636"/>
      <c r="D133" s="636"/>
      <c r="E133" s="636"/>
      <c r="F133" s="636"/>
      <c r="G133" s="636"/>
      <c r="H133" s="636"/>
      <c r="I133" s="636"/>
      <c r="J133" s="636"/>
      <c r="K133" s="636"/>
      <c r="L133" s="636"/>
      <c r="M133" s="636"/>
      <c r="N133" s="636"/>
      <c r="O133" s="636"/>
      <c r="P133" s="636"/>
    </row>
    <row r="134" spans="2:27" ht="12.75" customHeight="1" x14ac:dyDescent="0.25">
      <c r="B134" s="151" t="s">
        <v>71</v>
      </c>
      <c r="C134" s="636"/>
      <c r="D134" s="636"/>
      <c r="E134" s="636"/>
      <c r="F134" s="636"/>
      <c r="G134" s="636"/>
      <c r="H134" s="636"/>
      <c r="I134" s="636"/>
      <c r="J134" s="636"/>
      <c r="K134" s="636"/>
      <c r="L134" s="636"/>
      <c r="M134" s="636"/>
      <c r="N134" s="636"/>
      <c r="O134" s="636"/>
      <c r="P134" s="636"/>
    </row>
    <row r="136" spans="2:27" s="490" customFormat="1" ht="13" customHeight="1" x14ac:dyDescent="0.25">
      <c r="B136" s="593" t="s">
        <v>268</v>
      </c>
      <c r="C136" s="593"/>
      <c r="D136" s="593"/>
      <c r="H136" s="593"/>
    </row>
    <row r="137" spans="2:27" s="398" customFormat="1" ht="5.5" customHeight="1" x14ac:dyDescent="0.2"/>
    <row r="138" spans="2:27" s="398" customFormat="1" ht="12.75" customHeight="1" x14ac:dyDescent="0.25">
      <c r="B138" s="594" t="s">
        <v>195</v>
      </c>
      <c r="C138" s="594"/>
      <c r="D138" s="594"/>
      <c r="E138" s="493"/>
      <c r="F138" s="493"/>
      <c r="G138" s="493"/>
      <c r="H138" s="594"/>
      <c r="I138" s="493"/>
      <c r="J138" s="399"/>
      <c r="K138" s="399"/>
      <c r="L138" s="399"/>
      <c r="M138" s="399"/>
      <c r="N138" s="399"/>
      <c r="O138" s="399"/>
      <c r="P138" s="399"/>
    </row>
    <row r="139" spans="2:27" s="398" customFormat="1" ht="12.75" customHeight="1" x14ac:dyDescent="0.25">
      <c r="B139" s="402"/>
      <c r="C139" s="1156" t="s">
        <v>240</v>
      </c>
      <c r="D139" s="1157"/>
      <c r="E139" s="1157"/>
      <c r="F139" s="1157"/>
      <c r="G139" s="1166"/>
      <c r="H139" s="644" t="s">
        <v>241</v>
      </c>
      <c r="I139" s="1167" t="s">
        <v>6</v>
      </c>
      <c r="J139" s="595"/>
      <c r="K139" s="399"/>
      <c r="L139" s="399"/>
      <c r="M139" s="399"/>
      <c r="N139" s="399"/>
      <c r="O139" s="399"/>
    </row>
    <row r="140" spans="2:27" s="398" customFormat="1" ht="12.75" customHeight="1" x14ac:dyDescent="0.25">
      <c r="B140" s="402"/>
      <c r="C140" s="1170" t="s">
        <v>62</v>
      </c>
      <c r="D140" s="1171"/>
      <c r="E140" s="1171"/>
      <c r="F140" s="1171"/>
      <c r="G140" s="1172"/>
      <c r="H140" s="1173" t="s">
        <v>62</v>
      </c>
      <c r="I140" s="1168"/>
      <c r="J140" s="645"/>
      <c r="K140" s="646"/>
      <c r="L140" s="646"/>
      <c r="M140" s="646"/>
      <c r="N140" s="646"/>
      <c r="O140" s="399"/>
    </row>
    <row r="141" spans="2:27" s="604" customFormat="1" ht="30" x14ac:dyDescent="0.25">
      <c r="B141" s="501" t="s">
        <v>147</v>
      </c>
      <c r="C141" s="647" t="s">
        <v>72</v>
      </c>
      <c r="D141" s="600" t="s">
        <v>245</v>
      </c>
      <c r="E141" s="600" t="s">
        <v>246</v>
      </c>
      <c r="F141" s="600" t="s">
        <v>9</v>
      </c>
      <c r="G141" s="600" t="s">
        <v>6</v>
      </c>
      <c r="H141" s="1174"/>
      <c r="I141" s="1169"/>
      <c r="J141" s="648"/>
      <c r="K141" s="649"/>
      <c r="L141" s="649"/>
      <c r="M141" s="649"/>
      <c r="N141" s="649"/>
    </row>
    <row r="142" spans="2:27" s="615" customFormat="1" ht="12.75" customHeight="1" x14ac:dyDescent="0.25">
      <c r="B142" s="605" t="s">
        <v>66</v>
      </c>
      <c r="C142" s="650">
        <v>389.68200000000002</v>
      </c>
      <c r="D142" s="928">
        <v>0.1593</v>
      </c>
      <c r="E142" s="608">
        <v>0.85399999999999998</v>
      </c>
      <c r="F142" s="608">
        <v>2.7717000000000001</v>
      </c>
      <c r="G142" s="617">
        <v>393.46699999999998</v>
      </c>
      <c r="H142" s="651">
        <v>5.4942000000000002</v>
      </c>
      <c r="I142" s="652">
        <v>398.96119999999996</v>
      </c>
      <c r="J142" s="606"/>
      <c r="K142" s="784"/>
      <c r="L142" s="784"/>
      <c r="M142" s="783"/>
      <c r="N142" s="617"/>
    </row>
    <row r="143" spans="2:27" s="615" customFormat="1" ht="12.75" customHeight="1" x14ac:dyDescent="0.25">
      <c r="B143" s="616" t="s">
        <v>79</v>
      </c>
      <c r="C143" s="650">
        <v>628.71770000000004</v>
      </c>
      <c r="D143" s="617">
        <v>5.2224000000000004</v>
      </c>
      <c r="E143" s="617">
        <v>1.9935</v>
      </c>
      <c r="F143" s="925">
        <v>8.7409999999999997</v>
      </c>
      <c r="G143" s="617">
        <v>644.67460000000005</v>
      </c>
      <c r="H143" s="651">
        <v>42.332599999999999</v>
      </c>
      <c r="I143" s="652">
        <v>687.00720000000001</v>
      </c>
      <c r="J143" s="606"/>
      <c r="K143" s="784"/>
      <c r="L143" s="784"/>
      <c r="M143" s="783"/>
      <c r="N143" s="617"/>
    </row>
    <row r="144" spans="2:27" s="615" customFormat="1" ht="12.75" customHeight="1" x14ac:dyDescent="0.25">
      <c r="B144" s="616" t="s">
        <v>80</v>
      </c>
      <c r="C144" s="653">
        <v>3449.3548000000001</v>
      </c>
      <c r="D144" s="927">
        <v>0.185</v>
      </c>
      <c r="E144" s="608">
        <v>0.79679999999999995</v>
      </c>
      <c r="F144" s="620">
        <v>2.5289000000000001</v>
      </c>
      <c r="G144" s="617">
        <v>3452.8654999999999</v>
      </c>
      <c r="H144" s="654">
        <v>112.7461</v>
      </c>
      <c r="I144" s="652">
        <v>3565.6115999999997</v>
      </c>
      <c r="J144" s="606"/>
      <c r="K144" s="784"/>
      <c r="L144" s="784"/>
      <c r="M144" s="783"/>
      <c r="N144" s="624"/>
    </row>
    <row r="145" spans="2:16" s="615" customFormat="1" ht="12.75" customHeight="1" x14ac:dyDescent="0.25">
      <c r="B145" s="616" t="s">
        <v>64</v>
      </c>
      <c r="C145" s="653">
        <v>70.007800000000003</v>
      </c>
      <c r="D145" s="624">
        <v>1.9710000000000001</v>
      </c>
      <c r="E145" s="624">
        <v>11.7811</v>
      </c>
      <c r="F145" s="925">
        <v>4.0569000000000006</v>
      </c>
      <c r="G145" s="617">
        <v>87.816800000000001</v>
      </c>
      <c r="H145" s="654">
        <v>13.041600000000001</v>
      </c>
      <c r="I145" s="652">
        <v>100.8584</v>
      </c>
      <c r="J145" s="606"/>
      <c r="K145" s="784"/>
      <c r="L145" s="784"/>
      <c r="M145" s="783"/>
      <c r="N145" s="624"/>
    </row>
    <row r="146" spans="2:16" s="615" customFormat="1" ht="12.75" customHeight="1" x14ac:dyDescent="0.25">
      <c r="B146" s="616" t="s">
        <v>10</v>
      </c>
      <c r="C146" s="653">
        <v>1344.5857000000001</v>
      </c>
      <c r="D146" s="624">
        <v>2.6823999999999999</v>
      </c>
      <c r="E146" s="624">
        <v>4.149</v>
      </c>
      <c r="F146" s="617">
        <v>12.351299999999998</v>
      </c>
      <c r="G146" s="617">
        <v>1363.7683999999999</v>
      </c>
      <c r="H146" s="654">
        <v>84.216899999999995</v>
      </c>
      <c r="I146" s="652">
        <v>1447.9852999999998</v>
      </c>
      <c r="J146" s="606"/>
      <c r="K146" s="784"/>
      <c r="L146" s="784"/>
      <c r="M146" s="783"/>
      <c r="N146" s="624"/>
    </row>
    <row r="147" spans="2:16" s="615" customFormat="1" ht="12.75" customHeight="1" x14ac:dyDescent="0.25">
      <c r="B147" s="616" t="s">
        <v>65</v>
      </c>
      <c r="C147" s="653">
        <v>376.83229999999998</v>
      </c>
      <c r="D147" s="624">
        <v>1.9958</v>
      </c>
      <c r="E147" s="617">
        <v>2.5686</v>
      </c>
      <c r="F147" s="608">
        <v>3.7123999999999997</v>
      </c>
      <c r="G147" s="617">
        <v>385.10909999999996</v>
      </c>
      <c r="H147" s="654">
        <v>52.494</v>
      </c>
      <c r="I147" s="652">
        <v>437.60309999999993</v>
      </c>
      <c r="J147" s="606"/>
      <c r="K147" s="784"/>
      <c r="L147" s="784"/>
      <c r="M147" s="783"/>
      <c r="N147" s="624"/>
    </row>
    <row r="148" spans="2:16" s="615" customFormat="1" x14ac:dyDescent="0.25">
      <c r="B148" s="626" t="s">
        <v>83</v>
      </c>
      <c r="C148" s="653">
        <v>735.84519999999998</v>
      </c>
      <c r="D148" s="624">
        <v>23.787800000000001</v>
      </c>
      <c r="E148" s="624">
        <v>0.99099999999999999</v>
      </c>
      <c r="F148" s="655">
        <v>1.7271000000000001</v>
      </c>
      <c r="G148" s="617">
        <v>762.35109999999986</v>
      </c>
      <c r="H148" s="654">
        <v>50.682200000000002</v>
      </c>
      <c r="I148" s="652">
        <v>813.03329999999983</v>
      </c>
      <c r="J148" s="606"/>
      <c r="K148" s="784"/>
      <c r="L148" s="784"/>
      <c r="M148" s="783"/>
      <c r="N148" s="624"/>
    </row>
    <row r="149" spans="2:16" s="615" customFormat="1" ht="12.75" customHeight="1" x14ac:dyDescent="0.25">
      <c r="B149" s="626" t="s">
        <v>84</v>
      </c>
      <c r="C149" s="653">
        <v>306.92619999999999</v>
      </c>
      <c r="D149" s="624">
        <v>24.9634</v>
      </c>
      <c r="E149" s="628">
        <v>3.5211999999999999</v>
      </c>
      <c r="F149" s="620">
        <v>4.4575000000000005</v>
      </c>
      <c r="G149" s="617">
        <v>339.86829999999998</v>
      </c>
      <c r="H149" s="654">
        <v>33.485500000000002</v>
      </c>
      <c r="I149" s="652">
        <v>373.35379999999998</v>
      </c>
      <c r="J149" s="606"/>
      <c r="K149" s="784"/>
      <c r="L149" s="784"/>
      <c r="M149" s="783"/>
      <c r="N149" s="624"/>
    </row>
    <row r="150" spans="2:16" s="615" customFormat="1" ht="12.75" customHeight="1" x14ac:dyDescent="0.25">
      <c r="B150" s="605" t="s">
        <v>81</v>
      </c>
      <c r="C150" s="653">
        <v>816.29010000000005</v>
      </c>
      <c r="D150" s="624">
        <v>154.58969999999999</v>
      </c>
      <c r="E150" s="624">
        <v>100.002</v>
      </c>
      <c r="F150" s="617">
        <v>28.482399999999998</v>
      </c>
      <c r="G150" s="617">
        <v>1099.3642000000002</v>
      </c>
      <c r="H150" s="654">
        <v>286.43779999999998</v>
      </c>
      <c r="I150" s="652">
        <v>1385.8020000000001</v>
      </c>
      <c r="J150" s="606"/>
      <c r="K150" s="784"/>
      <c r="L150" s="784"/>
      <c r="M150" s="783"/>
      <c r="N150" s="620"/>
    </row>
    <row r="151" spans="2:16" s="615" customFormat="1" ht="12.75" customHeight="1" x14ac:dyDescent="0.25">
      <c r="B151" s="629" t="s">
        <v>5</v>
      </c>
      <c r="C151" s="653">
        <v>445.81970000000001</v>
      </c>
      <c r="D151" s="928">
        <v>0.35349999999999998</v>
      </c>
      <c r="E151" s="927">
        <v>-0.24279999999999999</v>
      </c>
      <c r="F151" s="617">
        <v>1.2625</v>
      </c>
      <c r="G151" s="617">
        <v>447.19290000000001</v>
      </c>
      <c r="H151" s="656">
        <v>1.6954</v>
      </c>
      <c r="I151" s="652">
        <v>448.88830000000002</v>
      </c>
      <c r="J151" s="606"/>
      <c r="K151" s="784"/>
      <c r="L151" s="784"/>
      <c r="M151" s="783"/>
      <c r="N151" s="620"/>
    </row>
    <row r="152" spans="2:16" s="402" customFormat="1" ht="12" customHeight="1" x14ac:dyDescent="0.25">
      <c r="B152" s="630" t="s">
        <v>2</v>
      </c>
      <c r="C152" s="657">
        <v>8564.0614999999998</v>
      </c>
      <c r="D152" s="633">
        <v>215.91030000000001</v>
      </c>
      <c r="E152" s="633">
        <v>126.41439999999999</v>
      </c>
      <c r="F152" s="633">
        <v>70.091700000000003</v>
      </c>
      <c r="G152" s="633">
        <v>8976.4778999999999</v>
      </c>
      <c r="H152" s="658">
        <v>682.6262999999999</v>
      </c>
      <c r="I152" s="659">
        <v>9659.1041999999998</v>
      </c>
      <c r="J152" s="606"/>
      <c r="K152" s="660"/>
      <c r="L152" s="660"/>
      <c r="M152" s="660"/>
      <c r="N152" s="660"/>
    </row>
    <row r="153" spans="2:16" x14ac:dyDescent="0.25">
      <c r="B153" s="643"/>
      <c r="C153" s="643"/>
      <c r="D153" s="643"/>
      <c r="E153" s="643"/>
      <c r="F153" s="643"/>
      <c r="G153" s="643"/>
      <c r="H153" s="643"/>
      <c r="I153" s="643"/>
      <c r="J153" s="636"/>
      <c r="K153" s="636"/>
      <c r="L153" s="636"/>
      <c r="M153" s="636"/>
      <c r="N153" s="636"/>
      <c r="O153" s="636"/>
      <c r="P153" s="636"/>
    </row>
    <row r="154" spans="2:16" ht="12.75" customHeight="1" x14ac:dyDescent="0.25">
      <c r="B154" s="399" t="s">
        <v>167</v>
      </c>
      <c r="C154" s="636"/>
      <c r="D154" s="636"/>
      <c r="E154" s="636"/>
      <c r="F154" s="636"/>
      <c r="G154" s="636"/>
      <c r="H154" s="636"/>
      <c r="I154" s="636"/>
      <c r="J154" s="636"/>
      <c r="K154" s="636"/>
      <c r="L154" s="636"/>
      <c r="M154" s="636"/>
      <c r="N154" s="636"/>
      <c r="O154" s="636"/>
      <c r="P154" s="636"/>
    </row>
    <row r="155" spans="2:16" ht="12.75" customHeight="1" x14ac:dyDescent="0.25">
      <c r="B155" s="399" t="s">
        <v>274</v>
      </c>
      <c r="C155" s="636"/>
      <c r="D155" s="636"/>
      <c r="E155" s="636"/>
      <c r="F155" s="636"/>
      <c r="G155" s="636"/>
      <c r="H155" s="636"/>
      <c r="I155" s="636"/>
      <c r="J155" s="636"/>
      <c r="K155" s="636"/>
      <c r="L155" s="636"/>
      <c r="M155" s="636"/>
      <c r="N155" s="636"/>
      <c r="O155" s="636"/>
      <c r="P155" s="636"/>
    </row>
    <row r="156" spans="2:16" ht="12.75" customHeight="1" x14ac:dyDescent="0.25">
      <c r="B156" s="151" t="s">
        <v>71</v>
      </c>
      <c r="C156" s="636"/>
      <c r="D156" s="636"/>
      <c r="E156" s="636"/>
      <c r="F156" s="636"/>
      <c r="G156" s="636"/>
      <c r="H156" s="636"/>
      <c r="I156" s="636"/>
      <c r="J156" s="636"/>
      <c r="K156" s="636"/>
      <c r="L156" s="636"/>
      <c r="M156" s="636"/>
      <c r="N156" s="636"/>
      <c r="O156" s="636"/>
      <c r="P156" s="636"/>
    </row>
    <row r="158" spans="2:16" s="490" customFormat="1" ht="13" customHeight="1" x14ac:dyDescent="0.25">
      <c r="B158" s="593" t="s">
        <v>269</v>
      </c>
      <c r="C158" s="593"/>
      <c r="D158" s="593"/>
      <c r="H158" s="593"/>
    </row>
    <row r="159" spans="2:16" s="398" customFormat="1" ht="5.5" customHeight="1" x14ac:dyDescent="0.2"/>
    <row r="160" spans="2:16" s="398" customFormat="1" ht="12.75" customHeight="1" x14ac:dyDescent="0.25">
      <c r="B160" s="594" t="s">
        <v>195</v>
      </c>
      <c r="C160" s="594"/>
      <c r="D160" s="594"/>
      <c r="E160" s="493"/>
      <c r="F160" s="493"/>
      <c r="G160" s="493"/>
      <c r="H160" s="594"/>
      <c r="I160" s="493"/>
      <c r="J160" s="399"/>
      <c r="K160" s="399"/>
      <c r="L160" s="399"/>
      <c r="M160" s="399"/>
      <c r="N160" s="399"/>
      <c r="O160" s="399"/>
      <c r="P160" s="399"/>
    </row>
    <row r="161" spans="2:16" s="398" customFormat="1" ht="12.75" customHeight="1" x14ac:dyDescent="0.25">
      <c r="B161" s="402"/>
      <c r="C161" s="1156" t="s">
        <v>240</v>
      </c>
      <c r="D161" s="1157"/>
      <c r="E161" s="1157"/>
      <c r="F161" s="1157"/>
      <c r="G161" s="1166"/>
      <c r="H161" s="644" t="s">
        <v>241</v>
      </c>
      <c r="I161" s="1167" t="s">
        <v>6</v>
      </c>
      <c r="J161" s="595"/>
      <c r="K161" s="399"/>
      <c r="L161" s="399"/>
      <c r="M161" s="399"/>
      <c r="N161" s="399"/>
      <c r="O161" s="399"/>
      <c r="P161" s="399"/>
    </row>
    <row r="162" spans="2:16" s="398" customFormat="1" ht="12.75" customHeight="1" x14ac:dyDescent="0.25">
      <c r="B162" s="402"/>
      <c r="C162" s="1175" t="s">
        <v>62</v>
      </c>
      <c r="D162" s="1176"/>
      <c r="E162" s="1176"/>
      <c r="F162" s="1176"/>
      <c r="G162" s="1176"/>
      <c r="H162" s="661"/>
      <c r="I162" s="1168"/>
      <c r="J162" s="595"/>
      <c r="K162" s="646"/>
      <c r="L162" s="646"/>
      <c r="M162" s="646"/>
      <c r="N162" s="646"/>
      <c r="O162" s="646"/>
      <c r="P162" s="399"/>
    </row>
    <row r="163" spans="2:16" s="604" customFormat="1" ht="30" x14ac:dyDescent="0.2">
      <c r="B163" s="501" t="s">
        <v>147</v>
      </c>
      <c r="C163" s="647" t="s">
        <v>72</v>
      </c>
      <c r="D163" s="600" t="s">
        <v>245</v>
      </c>
      <c r="E163" s="600" t="s">
        <v>246</v>
      </c>
      <c r="F163" s="600" t="s">
        <v>9</v>
      </c>
      <c r="G163" s="600" t="s">
        <v>6</v>
      </c>
      <c r="H163" s="662" t="s">
        <v>62</v>
      </c>
      <c r="I163" s="1169"/>
      <c r="J163" s="603"/>
      <c r="K163" s="649"/>
      <c r="L163" s="649"/>
      <c r="M163" s="649"/>
      <c r="N163" s="649"/>
      <c r="O163" s="649"/>
    </row>
    <row r="164" spans="2:16" s="615" customFormat="1" ht="12.75" customHeight="1" x14ac:dyDescent="0.2">
      <c r="B164" s="605" t="s">
        <v>66</v>
      </c>
      <c r="C164" s="650">
        <v>335.35219999999998</v>
      </c>
      <c r="D164" s="617">
        <v>1.6235999999999999</v>
      </c>
      <c r="E164" s="925">
        <v>0</v>
      </c>
      <c r="F164" s="925">
        <v>0</v>
      </c>
      <c r="G164" s="617">
        <v>336.97579999999999</v>
      </c>
      <c r="H164" s="663">
        <v>0</v>
      </c>
      <c r="I164" s="652">
        <v>336.97579999999999</v>
      </c>
      <c r="J164" s="614"/>
      <c r="K164" s="617"/>
      <c r="L164" s="617"/>
      <c r="M164" s="617"/>
      <c r="N164" s="617"/>
      <c r="O164" s="617"/>
    </row>
    <row r="165" spans="2:16" s="615" customFormat="1" ht="12.75" customHeight="1" x14ac:dyDescent="0.2">
      <c r="B165" s="616" t="s">
        <v>79</v>
      </c>
      <c r="C165" s="650">
        <v>615.22069999999997</v>
      </c>
      <c r="D165" s="617">
        <v>5.3800999999999997</v>
      </c>
      <c r="E165" s="617">
        <v>8.1000999999999994</v>
      </c>
      <c r="F165" s="925">
        <v>11.950200000000001</v>
      </c>
      <c r="G165" s="617">
        <v>640.65109999999993</v>
      </c>
      <c r="H165" s="923">
        <v>0.31</v>
      </c>
      <c r="I165" s="652">
        <v>640.96109999999987</v>
      </c>
      <c r="J165" s="614"/>
      <c r="K165" s="617"/>
      <c r="L165" s="617"/>
      <c r="M165" s="617"/>
      <c r="N165" s="617"/>
      <c r="O165" s="617"/>
    </row>
    <row r="166" spans="2:16" s="615" customFormat="1" ht="12.75" customHeight="1" x14ac:dyDescent="0.2">
      <c r="B166" s="616" t="s">
        <v>80</v>
      </c>
      <c r="C166" s="653">
        <v>1699.9372000000001</v>
      </c>
      <c r="D166" s="624">
        <v>53.969900000000003</v>
      </c>
      <c r="E166" s="617">
        <v>0</v>
      </c>
      <c r="F166" s="620">
        <v>0</v>
      </c>
      <c r="G166" s="617">
        <v>1753.9071000000001</v>
      </c>
      <c r="H166" s="663">
        <v>80.119900000000001</v>
      </c>
      <c r="I166" s="652">
        <v>1834.027</v>
      </c>
      <c r="J166" s="614"/>
      <c r="K166" s="624"/>
      <c r="L166" s="624"/>
      <c r="M166" s="624"/>
      <c r="N166" s="624"/>
      <c r="O166" s="624"/>
    </row>
    <row r="167" spans="2:16" s="615" customFormat="1" ht="12.75" customHeight="1" x14ac:dyDescent="0.2">
      <c r="B167" s="616" t="s">
        <v>64</v>
      </c>
      <c r="C167" s="653">
        <v>118.6785</v>
      </c>
      <c r="D167" s="624">
        <v>3.6349999999999998</v>
      </c>
      <c r="E167" s="624">
        <v>0.33460000000000001</v>
      </c>
      <c r="F167" s="608">
        <v>0</v>
      </c>
      <c r="G167" s="617">
        <v>122.6481</v>
      </c>
      <c r="H167" s="663">
        <v>137.55330000000001</v>
      </c>
      <c r="I167" s="652">
        <v>260.20140000000004</v>
      </c>
      <c r="J167" s="614"/>
      <c r="K167" s="624"/>
      <c r="L167" s="624"/>
      <c r="M167" s="624"/>
      <c r="N167" s="624"/>
      <c r="O167" s="624"/>
    </row>
    <row r="168" spans="2:16" s="615" customFormat="1" ht="12.75" customHeight="1" x14ac:dyDescent="0.2">
      <c r="B168" s="616" t="s">
        <v>10</v>
      </c>
      <c r="C168" s="653">
        <v>1619.8536999999999</v>
      </c>
      <c r="D168" s="624">
        <v>43.924300000000002</v>
      </c>
      <c r="E168" s="624">
        <v>8.9884000000000004</v>
      </c>
      <c r="F168" s="617">
        <v>5.9893000000000001</v>
      </c>
      <c r="G168" s="617">
        <v>1678.7556999999997</v>
      </c>
      <c r="H168" s="663">
        <v>113.8498</v>
      </c>
      <c r="I168" s="652">
        <v>1792.6054999999997</v>
      </c>
      <c r="J168" s="614"/>
      <c r="K168" s="624"/>
      <c r="L168" s="624"/>
      <c r="M168" s="624"/>
      <c r="N168" s="624"/>
      <c r="O168" s="624"/>
    </row>
    <row r="169" spans="2:16" s="615" customFormat="1" ht="12.75" customHeight="1" x14ac:dyDescent="0.2">
      <c r="B169" s="616" t="s">
        <v>65</v>
      </c>
      <c r="C169" s="653">
        <v>201.00049999999999</v>
      </c>
      <c r="D169" s="624">
        <v>78.171400000000006</v>
      </c>
      <c r="E169" s="617">
        <v>2.7934000000000001</v>
      </c>
      <c r="F169" s="925">
        <v>0</v>
      </c>
      <c r="G169" s="617">
        <v>281.96530000000001</v>
      </c>
      <c r="H169" s="663">
        <v>13.028600000000001</v>
      </c>
      <c r="I169" s="652">
        <v>294.9939</v>
      </c>
      <c r="J169" s="614"/>
      <c r="K169" s="624"/>
      <c r="L169" s="624"/>
      <c r="M169" s="624"/>
      <c r="N169" s="624"/>
      <c r="O169" s="624"/>
    </row>
    <row r="170" spans="2:16" s="615" customFormat="1" ht="12" x14ac:dyDescent="0.2">
      <c r="B170" s="626" t="s">
        <v>83</v>
      </c>
      <c r="C170" s="653">
        <v>547.85770000000002</v>
      </c>
      <c r="D170" s="624">
        <v>33.478499999999997</v>
      </c>
      <c r="E170" s="624">
        <v>7.7298999999999998</v>
      </c>
      <c r="F170" s="924">
        <v>2.9839000000000002</v>
      </c>
      <c r="G170" s="617">
        <v>592.04999999999995</v>
      </c>
      <c r="H170" s="663">
        <v>22.809000000000001</v>
      </c>
      <c r="I170" s="652">
        <v>614.85899999999992</v>
      </c>
      <c r="J170" s="614"/>
      <c r="K170" s="624"/>
      <c r="L170" s="624"/>
      <c r="M170" s="624"/>
      <c r="N170" s="624"/>
      <c r="O170" s="624"/>
    </row>
    <row r="171" spans="2:16" s="615" customFormat="1" ht="12.75" customHeight="1" x14ac:dyDescent="0.2">
      <c r="B171" s="626" t="s">
        <v>84</v>
      </c>
      <c r="C171" s="653">
        <v>261.32170000000002</v>
      </c>
      <c r="D171" s="624">
        <v>84.998599999999996</v>
      </c>
      <c r="E171" s="628">
        <v>37.111800000000002</v>
      </c>
      <c r="F171" s="620">
        <v>0</v>
      </c>
      <c r="G171" s="617">
        <v>383.43210000000005</v>
      </c>
      <c r="H171" s="663">
        <v>2.3536000000000001</v>
      </c>
      <c r="I171" s="652">
        <v>385.78570000000002</v>
      </c>
      <c r="J171" s="614"/>
      <c r="K171" s="624"/>
      <c r="L171" s="624"/>
      <c r="M171" s="624"/>
      <c r="N171" s="624"/>
      <c r="O171" s="624"/>
    </row>
    <row r="172" spans="2:16" s="615" customFormat="1" ht="12.75" customHeight="1" x14ac:dyDescent="0.2">
      <c r="B172" s="605" t="s">
        <v>81</v>
      </c>
      <c r="C172" s="653">
        <v>611.06989999999996</v>
      </c>
      <c r="D172" s="624">
        <v>48.817999999999998</v>
      </c>
      <c r="E172" s="624">
        <v>97.1661</v>
      </c>
      <c r="F172" s="617">
        <v>15.6562</v>
      </c>
      <c r="G172" s="617">
        <v>772.71019999999999</v>
      </c>
      <c r="H172" s="663">
        <v>103.5346</v>
      </c>
      <c r="I172" s="652">
        <v>876.24479999999994</v>
      </c>
      <c r="J172" s="614"/>
      <c r="K172" s="620"/>
      <c r="L172" s="620"/>
      <c r="M172" s="620"/>
      <c r="N172" s="620"/>
      <c r="O172" s="620"/>
    </row>
    <row r="173" spans="2:16" s="615" customFormat="1" ht="12.75" customHeight="1" x14ac:dyDescent="0.2">
      <c r="B173" s="629" t="s">
        <v>5</v>
      </c>
      <c r="C173" s="653">
        <v>798.83669999999995</v>
      </c>
      <c r="D173" s="624">
        <v>2.1011000000000002</v>
      </c>
      <c r="E173" s="624">
        <v>24.635000000000002</v>
      </c>
      <c r="F173" s="617">
        <v>3.9744999999999999</v>
      </c>
      <c r="G173" s="617">
        <v>829.54729999999995</v>
      </c>
      <c r="H173" s="663">
        <v>22.288799999999998</v>
      </c>
      <c r="I173" s="652">
        <v>851.83609999999999</v>
      </c>
      <c r="J173" s="614"/>
      <c r="K173" s="620"/>
      <c r="L173" s="620"/>
      <c r="M173" s="620"/>
      <c r="N173" s="620"/>
      <c r="O173" s="620"/>
    </row>
    <row r="174" spans="2:16" s="402" customFormat="1" ht="12" customHeight="1" x14ac:dyDescent="0.25">
      <c r="B174" s="630" t="s">
        <v>2</v>
      </c>
      <c r="C174" s="657">
        <v>6809.1288000000004</v>
      </c>
      <c r="D174" s="633">
        <v>356.10049999999995</v>
      </c>
      <c r="E174" s="633">
        <v>186.85929999999999</v>
      </c>
      <c r="F174" s="633">
        <v>40.554099999999998</v>
      </c>
      <c r="G174" s="633">
        <v>7392.6427000000003</v>
      </c>
      <c r="H174" s="664">
        <v>495.84760000000006</v>
      </c>
      <c r="I174" s="659">
        <v>7888.4903000000004</v>
      </c>
      <c r="J174" s="635"/>
      <c r="K174" s="660"/>
      <c r="L174" s="660"/>
      <c r="M174" s="660"/>
      <c r="N174" s="660"/>
      <c r="O174" s="660"/>
    </row>
    <row r="175" spans="2:16" x14ac:dyDescent="0.25">
      <c r="B175" s="643"/>
      <c r="C175" s="643"/>
      <c r="D175" s="643"/>
      <c r="E175" s="643"/>
      <c r="F175" s="643"/>
      <c r="G175" s="643"/>
      <c r="H175" s="643"/>
      <c r="I175" s="643"/>
      <c r="J175" s="636"/>
      <c r="K175" s="636"/>
      <c r="L175" s="636"/>
      <c r="M175" s="636"/>
      <c r="N175" s="636"/>
      <c r="O175" s="636"/>
      <c r="P175" s="636"/>
    </row>
    <row r="176" spans="2:16" ht="12.75" customHeight="1" x14ac:dyDescent="0.25">
      <c r="B176" s="399" t="s">
        <v>167</v>
      </c>
      <c r="C176" s="636"/>
      <c r="D176" s="636"/>
      <c r="E176" s="636"/>
      <c r="F176" s="636"/>
      <c r="G176" s="636"/>
      <c r="H176" s="636"/>
      <c r="I176" s="636"/>
      <c r="J176" s="636"/>
      <c r="K176" s="636"/>
      <c r="L176" s="636"/>
      <c r="M176" s="636"/>
      <c r="N176" s="636"/>
      <c r="O176" s="636"/>
      <c r="P176" s="636"/>
    </row>
    <row r="177" spans="2:16" ht="12.75" customHeight="1" x14ac:dyDescent="0.25">
      <c r="B177" s="399" t="s">
        <v>274</v>
      </c>
      <c r="C177" s="636"/>
      <c r="D177" s="636"/>
      <c r="E177" s="636"/>
      <c r="F177" s="636"/>
      <c r="G177" s="636"/>
      <c r="H177" s="636"/>
      <c r="I177" s="636"/>
      <c r="J177" s="636"/>
      <c r="K177" s="636"/>
      <c r="L177" s="636"/>
      <c r="M177" s="636"/>
      <c r="N177" s="636"/>
      <c r="O177" s="636"/>
      <c r="P177" s="636"/>
    </row>
    <row r="178" spans="2:16" ht="12.75" customHeight="1" x14ac:dyDescent="0.25">
      <c r="B178" s="151" t="s">
        <v>71</v>
      </c>
      <c r="C178" s="636"/>
      <c r="D178" s="636"/>
      <c r="E178" s="636"/>
      <c r="F178" s="636"/>
      <c r="G178" s="636"/>
      <c r="H178" s="636"/>
      <c r="I178" s="636"/>
      <c r="J178" s="636"/>
      <c r="K178" s="636"/>
      <c r="L178" s="636"/>
      <c r="M178" s="636"/>
      <c r="N178" s="636"/>
      <c r="O178" s="636"/>
      <c r="P178" s="636"/>
    </row>
    <row r="182" spans="2:16" x14ac:dyDescent="0.25">
      <c r="B182" s="402"/>
      <c r="C182" s="402"/>
      <c r="D182" s="399"/>
      <c r="E182" s="399"/>
      <c r="F182" s="399"/>
      <c r="G182" s="402"/>
      <c r="H182" s="399"/>
      <c r="I182" s="399"/>
      <c r="J182" s="399"/>
      <c r="K182" s="399"/>
      <c r="L182" s="399"/>
      <c r="M182" s="399"/>
    </row>
    <row r="183" spans="2:16" x14ac:dyDescent="0.25">
      <c r="B183" s="1163"/>
      <c r="C183" s="1164"/>
      <c r="D183" s="1164"/>
      <c r="E183" s="1164"/>
      <c r="F183" s="1164"/>
      <c r="G183" s="1164"/>
      <c r="H183" s="1164"/>
      <c r="I183" s="1164"/>
      <c r="J183" s="1164"/>
      <c r="K183" s="1163"/>
      <c r="L183" s="1164"/>
      <c r="M183" s="665"/>
    </row>
    <row r="184" spans="2:16" ht="13" x14ac:dyDescent="0.3">
      <c r="B184" s="649"/>
      <c r="C184" s="1163"/>
      <c r="D184" s="1165"/>
      <c r="E184" s="1165"/>
      <c r="F184" s="1165"/>
      <c r="G184" s="1163"/>
      <c r="H184" s="1165"/>
      <c r="I184" s="1165"/>
      <c r="J184" s="1165"/>
      <c r="K184" s="495"/>
      <c r="L184" s="495"/>
      <c r="M184" s="646"/>
    </row>
    <row r="185" spans="2:16" x14ac:dyDescent="0.25">
      <c r="B185" s="649"/>
      <c r="C185" s="649"/>
      <c r="D185" s="649"/>
      <c r="E185" s="649"/>
      <c r="F185" s="665"/>
      <c r="G185" s="649"/>
      <c r="H185" s="649"/>
      <c r="I185" s="649"/>
      <c r="J185" s="665"/>
      <c r="K185" s="649"/>
      <c r="L185" s="649"/>
      <c r="M185" s="649"/>
    </row>
    <row r="186" spans="2:16" x14ac:dyDescent="0.25">
      <c r="B186" s="617"/>
      <c r="C186" s="617"/>
      <c r="D186" s="608"/>
      <c r="E186" s="609"/>
      <c r="F186" s="609"/>
      <c r="G186" s="609"/>
      <c r="H186" s="609"/>
      <c r="I186" s="609"/>
      <c r="J186" s="609"/>
      <c r="K186" s="608"/>
      <c r="L186" s="608"/>
      <c r="M186" s="608"/>
    </row>
    <row r="187" spans="2:16" x14ac:dyDescent="0.25">
      <c r="B187" s="617"/>
      <c r="C187" s="617"/>
      <c r="D187" s="617"/>
      <c r="E187" s="609"/>
      <c r="F187" s="609"/>
      <c r="G187" s="609"/>
      <c r="H187" s="609"/>
      <c r="I187" s="609"/>
      <c r="J187" s="609"/>
      <c r="K187" s="609"/>
      <c r="L187" s="609"/>
      <c r="M187" s="608"/>
    </row>
    <row r="188" spans="2:16" x14ac:dyDescent="0.25">
      <c r="B188" s="624"/>
      <c r="C188" s="624"/>
      <c r="D188" s="617"/>
      <c r="E188" s="620"/>
      <c r="F188" s="620"/>
      <c r="G188" s="620"/>
      <c r="H188" s="620"/>
      <c r="I188" s="620"/>
      <c r="J188" s="620"/>
      <c r="K188" s="620"/>
      <c r="L188" s="620"/>
      <c r="M188" s="624"/>
    </row>
    <row r="189" spans="2:16" x14ac:dyDescent="0.25">
      <c r="B189" s="624"/>
      <c r="C189" s="624"/>
      <c r="D189" s="624"/>
      <c r="E189" s="608"/>
      <c r="F189" s="608"/>
      <c r="G189" s="608"/>
      <c r="H189" s="608"/>
      <c r="I189" s="608"/>
      <c r="J189" s="608"/>
      <c r="K189" s="608"/>
      <c r="L189" s="608"/>
      <c r="M189" s="628"/>
    </row>
    <row r="190" spans="2:16" x14ac:dyDescent="0.25">
      <c r="B190" s="624"/>
      <c r="C190" s="624"/>
      <c r="D190" s="624"/>
      <c r="E190" s="608"/>
      <c r="F190" s="608"/>
      <c r="G190" s="608"/>
      <c r="H190" s="608"/>
      <c r="I190" s="608"/>
      <c r="J190" s="608"/>
      <c r="K190" s="617"/>
      <c r="L190" s="617"/>
      <c r="M190" s="624"/>
    </row>
    <row r="191" spans="2:16" x14ac:dyDescent="0.25">
      <c r="B191" s="624"/>
      <c r="C191" s="624"/>
      <c r="D191" s="617"/>
      <c r="E191" s="624"/>
      <c r="F191" s="624"/>
      <c r="G191" s="624"/>
      <c r="H191" s="624"/>
      <c r="I191" s="624"/>
      <c r="J191" s="624"/>
      <c r="K191" s="608"/>
      <c r="L191" s="608"/>
      <c r="M191" s="624"/>
    </row>
    <row r="192" spans="2:16" x14ac:dyDescent="0.25">
      <c r="B192" s="624"/>
      <c r="C192" s="624"/>
      <c r="D192" s="624"/>
      <c r="E192" s="608"/>
      <c r="F192" s="608"/>
      <c r="G192" s="608"/>
      <c r="H192" s="608"/>
      <c r="I192" s="608"/>
      <c r="J192" s="608"/>
      <c r="K192" s="655"/>
      <c r="L192" s="655"/>
      <c r="M192" s="624"/>
    </row>
    <row r="193" spans="2:13" x14ac:dyDescent="0.25">
      <c r="B193" s="624"/>
      <c r="C193" s="624"/>
      <c r="D193" s="628"/>
      <c r="E193" s="608"/>
      <c r="F193" s="608"/>
      <c r="G193" s="608"/>
      <c r="H193" s="608"/>
      <c r="I193" s="608"/>
      <c r="J193" s="608"/>
      <c r="K193" s="620"/>
      <c r="L193" s="620"/>
      <c r="M193" s="628"/>
    </row>
    <row r="194" spans="2:13" x14ac:dyDescent="0.25">
      <c r="B194" s="624"/>
      <c r="C194" s="624"/>
      <c r="D194" s="624"/>
      <c r="E194" s="608"/>
      <c r="F194" s="608"/>
      <c r="G194" s="608"/>
      <c r="H194" s="608"/>
      <c r="I194" s="608"/>
      <c r="J194" s="608"/>
      <c r="K194" s="617"/>
      <c r="L194" s="617"/>
      <c r="M194" s="624"/>
    </row>
    <row r="195" spans="2:13" x14ac:dyDescent="0.25">
      <c r="B195" s="624"/>
      <c r="C195" s="624"/>
      <c r="D195" s="624"/>
      <c r="E195" s="608"/>
      <c r="F195" s="608"/>
      <c r="G195" s="608"/>
      <c r="H195" s="608"/>
      <c r="I195" s="608"/>
      <c r="J195" s="608"/>
      <c r="K195" s="617"/>
      <c r="L195" s="617"/>
      <c r="M195" s="624"/>
    </row>
    <row r="196" spans="2:13" x14ac:dyDescent="0.25">
      <c r="B196" s="660"/>
      <c r="C196" s="660"/>
      <c r="D196" s="660"/>
      <c r="E196" s="660"/>
      <c r="F196" s="660"/>
      <c r="G196" s="660"/>
      <c r="H196" s="660"/>
      <c r="I196" s="660"/>
      <c r="J196" s="660"/>
      <c r="K196" s="660"/>
      <c r="L196" s="660"/>
      <c r="M196" s="660"/>
    </row>
    <row r="197" spans="2:13" x14ac:dyDescent="0.25">
      <c r="B197" s="636"/>
      <c r="C197" s="636"/>
      <c r="D197" s="636"/>
      <c r="E197" s="636"/>
      <c r="F197" s="636"/>
      <c r="G197" s="636"/>
      <c r="H197" s="636"/>
      <c r="I197" s="636"/>
      <c r="J197" s="636"/>
      <c r="K197" s="636"/>
      <c r="L197" s="636"/>
      <c r="M197" s="636"/>
    </row>
  </sheetData>
  <mergeCells count="42">
    <mergeCell ref="M1:N1"/>
    <mergeCell ref="C184:F184"/>
    <mergeCell ref="G184:J184"/>
    <mergeCell ref="C117:K117"/>
    <mergeCell ref="L117:M117"/>
    <mergeCell ref="N117:N118"/>
    <mergeCell ref="D118:G118"/>
    <mergeCell ref="H118:K118"/>
    <mergeCell ref="C139:G139"/>
    <mergeCell ref="I139:I141"/>
    <mergeCell ref="C140:G140"/>
    <mergeCell ref="H140:H141"/>
    <mergeCell ref="C161:G161"/>
    <mergeCell ref="I161:I163"/>
    <mergeCell ref="C162:G162"/>
    <mergeCell ref="B183:J183"/>
    <mergeCell ref="K183:L183"/>
    <mergeCell ref="C73:K73"/>
    <mergeCell ref="L73:M73"/>
    <mergeCell ref="N73:N74"/>
    <mergeCell ref="D74:G74"/>
    <mergeCell ref="H74:K74"/>
    <mergeCell ref="C95:K95"/>
    <mergeCell ref="L95:M95"/>
    <mergeCell ref="N95:N96"/>
    <mergeCell ref="D96:G96"/>
    <mergeCell ref="H96:K96"/>
    <mergeCell ref="C50:K50"/>
    <mergeCell ref="L50:M50"/>
    <mergeCell ref="N50:N51"/>
    <mergeCell ref="D51:G51"/>
    <mergeCell ref="H51:K51"/>
    <mergeCell ref="C28:K28"/>
    <mergeCell ref="L28:M28"/>
    <mergeCell ref="N28:N29"/>
    <mergeCell ref="D29:G29"/>
    <mergeCell ref="H29:K29"/>
    <mergeCell ref="C6:K6"/>
    <mergeCell ref="L6:M6"/>
    <mergeCell ref="N6:N7"/>
    <mergeCell ref="D7:G7"/>
    <mergeCell ref="H7:K7"/>
  </mergeCells>
  <hyperlinks>
    <hyperlink ref="M1" location="Index!A1" display="Retour à l'index" xr:uid="{00000000-0004-0000-1200-000000000000}"/>
  </hyperlinks>
  <pageMargins left="0" right="0" top="0" bottom="0" header="0.51181102362204722" footer="0.51181102362204722"/>
  <pageSetup paperSize="9" scale="80" fitToHeight="2" orientation="landscape" r:id="rId1"/>
  <headerFooter alignWithMargins="0"/>
  <rowBreaks count="2" manualBreakCount="2">
    <brk id="90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5"/>
  <dimension ref="B1:U27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5.453125" customWidth="1"/>
    <col min="3" max="10" width="6.54296875" customWidth="1"/>
  </cols>
  <sheetData>
    <row r="1" spans="2:17" x14ac:dyDescent="0.25">
      <c r="B1" s="24" t="s">
        <v>114</v>
      </c>
      <c r="C1" s="967"/>
      <c r="D1" s="917"/>
      <c r="H1" s="194"/>
      <c r="I1" s="1106" t="s">
        <v>135</v>
      </c>
      <c r="J1" s="1107"/>
    </row>
    <row r="2" spans="2:17" ht="12.75" customHeight="1" x14ac:dyDescent="0.25"/>
    <row r="3" spans="2:17" s="4" customFormat="1" ht="12.75" customHeight="1" x14ac:dyDescent="0.25">
      <c r="B3" s="4" t="s">
        <v>297</v>
      </c>
    </row>
    <row r="4" spans="2:17" s="5" customFormat="1" ht="12.75" customHeight="1" x14ac:dyDescent="0.2">
      <c r="B4" s="5" t="s">
        <v>195</v>
      </c>
    </row>
    <row r="5" spans="2:17" s="5" customFormat="1" ht="12.75" customHeight="1" x14ac:dyDescent="0.2">
      <c r="B5" s="19"/>
      <c r="I5" s="19"/>
      <c r="J5" s="19"/>
    </row>
    <row r="6" spans="2:17" s="74" customFormat="1" ht="14.25" customHeight="1" x14ac:dyDescent="0.25">
      <c r="B6" s="307" t="s">
        <v>70</v>
      </c>
      <c r="C6" s="573">
        <v>2021</v>
      </c>
      <c r="D6" s="573">
        <v>2019</v>
      </c>
      <c r="E6" s="308">
        <v>2017</v>
      </c>
      <c r="F6" s="308">
        <v>2015</v>
      </c>
      <c r="G6" s="573">
        <v>2012</v>
      </c>
      <c r="H6" s="308">
        <v>2008</v>
      </c>
      <c r="I6" s="308">
        <v>2004</v>
      </c>
      <c r="J6" s="308">
        <v>2000</v>
      </c>
    </row>
    <row r="7" spans="2:17" s="5" customFormat="1" ht="17.25" customHeight="1" x14ac:dyDescent="0.25">
      <c r="B7" s="455" t="s">
        <v>69</v>
      </c>
      <c r="C7" s="446">
        <v>16779.8557</v>
      </c>
      <c r="D7" s="446">
        <v>15490.8174</v>
      </c>
      <c r="E7" s="446">
        <v>14119.797500000001</v>
      </c>
      <c r="F7" s="446">
        <v>13961.283100000001</v>
      </c>
      <c r="G7" s="446">
        <v>12818.7142</v>
      </c>
      <c r="H7" s="446">
        <v>11978.6808</v>
      </c>
      <c r="I7" s="446">
        <v>9659.1044000000002</v>
      </c>
      <c r="J7" s="446">
        <v>7888.4902000000002</v>
      </c>
      <c r="K7" s="574"/>
      <c r="L7" s="125"/>
      <c r="M7" s="429"/>
      <c r="N7" s="429"/>
      <c r="O7" s="429"/>
      <c r="P7" s="125"/>
      <c r="Q7" s="125"/>
    </row>
    <row r="8" spans="2:17" s="5" customFormat="1" ht="17.25" customHeight="1" x14ac:dyDescent="0.25">
      <c r="B8" s="89"/>
      <c r="C8" s="844"/>
      <c r="D8" s="844"/>
      <c r="E8" s="833"/>
      <c r="F8" s="833"/>
      <c r="G8" s="833"/>
      <c r="H8" s="833"/>
      <c r="I8" s="833"/>
      <c r="K8" s="574"/>
      <c r="L8" s="429"/>
      <c r="M8" s="429"/>
      <c r="N8" s="429"/>
      <c r="O8" s="429"/>
      <c r="P8" s="125"/>
      <c r="Q8" s="125"/>
    </row>
    <row r="9" spans="2:17" ht="25.75" customHeight="1" x14ac:dyDescent="0.25">
      <c r="B9" s="1108" t="s">
        <v>357</v>
      </c>
      <c r="C9" s="1108"/>
      <c r="D9" s="1109"/>
      <c r="E9" s="1109"/>
      <c r="F9" s="1109"/>
      <c r="G9" s="1109"/>
      <c r="H9" s="1109"/>
      <c r="I9" s="1109"/>
      <c r="J9" s="1109"/>
      <c r="L9" s="429"/>
      <c r="M9" s="429"/>
      <c r="N9" s="429"/>
      <c r="O9" s="429"/>
      <c r="P9" s="429"/>
      <c r="Q9" s="429"/>
    </row>
    <row r="10" spans="2:17" ht="12.75" customHeight="1" x14ac:dyDescent="0.25">
      <c r="B10" s="5" t="s">
        <v>274</v>
      </c>
      <c r="C10" s="295"/>
      <c r="D10" s="295"/>
      <c r="E10" s="295"/>
      <c r="F10" s="557"/>
      <c r="G10" s="559"/>
      <c r="H10" s="559"/>
      <c r="I10" s="559"/>
      <c r="K10" s="295"/>
    </row>
    <row r="11" spans="2:17" ht="12.75" customHeight="1" x14ac:dyDescent="0.25">
      <c r="B11" s="151" t="s">
        <v>71</v>
      </c>
      <c r="C11" s="295"/>
      <c r="D11" s="295"/>
      <c r="E11" s="295"/>
      <c r="F11" s="295"/>
      <c r="G11" s="295"/>
      <c r="H11" s="295"/>
      <c r="I11" s="295"/>
      <c r="K11" s="295"/>
    </row>
    <row r="12" spans="2:17" x14ac:dyDescent="0.25">
      <c r="C12" s="295"/>
      <c r="D12" s="295"/>
      <c r="E12" s="295"/>
      <c r="F12" s="558"/>
      <c r="G12" s="558"/>
      <c r="H12" s="558"/>
      <c r="I12" s="558"/>
      <c r="K12" s="295"/>
    </row>
    <row r="13" spans="2:17" x14ac:dyDescent="0.25">
      <c r="C13" s="295"/>
      <c r="D13" s="295"/>
      <c r="E13" s="295"/>
      <c r="F13" s="295"/>
      <c r="G13" s="295"/>
      <c r="H13" s="295"/>
      <c r="I13" s="295"/>
      <c r="K13" s="295"/>
    </row>
    <row r="14" spans="2:17" x14ac:dyDescent="0.25">
      <c r="C14" s="295"/>
      <c r="D14" s="295"/>
      <c r="E14" s="295"/>
      <c r="F14" s="295"/>
      <c r="G14" s="295"/>
      <c r="H14" s="295"/>
      <c r="I14" s="295"/>
      <c r="K14" s="295"/>
    </row>
    <row r="17" spans="8:21" x14ac:dyDescent="0.25">
      <c r="H17" s="282"/>
      <c r="L17" s="844"/>
    </row>
    <row r="18" spans="8:21" x14ac:dyDescent="0.25">
      <c r="L18" s="844"/>
    </row>
    <row r="19" spans="8:21" x14ac:dyDescent="0.25">
      <c r="L19" s="844"/>
    </row>
    <row r="20" spans="8:21" x14ac:dyDescent="0.25">
      <c r="L20" s="844"/>
    </row>
    <row r="23" spans="8:21" x14ac:dyDescent="0.25">
      <c r="P23" s="884"/>
      <c r="Q23" s="884"/>
      <c r="R23" s="884"/>
      <c r="S23" s="884"/>
      <c r="T23" s="884"/>
      <c r="U23" s="884"/>
    </row>
    <row r="26" spans="8:21" x14ac:dyDescent="0.25">
      <c r="P26" s="884"/>
      <c r="Q26" s="884"/>
      <c r="R26" s="884"/>
    </row>
    <row r="27" spans="8:21" ht="16.5" x14ac:dyDescent="0.45">
      <c r="P27" s="885"/>
      <c r="Q27" s="885"/>
      <c r="R27" s="885"/>
    </row>
  </sheetData>
  <mergeCells count="2">
    <mergeCell ref="I1:J1"/>
    <mergeCell ref="B9:J9"/>
  </mergeCells>
  <phoneticPr fontId="18" type="noConversion"/>
  <hyperlinks>
    <hyperlink ref="I1" location="Index!A1" display="Retour à l'index" xr:uid="{00000000-0004-0000-0100-000000000000}"/>
  </hyperlinks>
  <pageMargins left="0.55118110236220474" right="0.43307086614173229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136"/>
  <sheetViews>
    <sheetView zoomScaleNormal="100" zoomScaleSheetLayoutView="100" workbookViewId="0">
      <selection activeCell="A4" sqref="A4"/>
    </sheetView>
  </sheetViews>
  <sheetFormatPr baseColWidth="10" defaultRowHeight="12.5" x14ac:dyDescent="0.25"/>
  <cols>
    <col min="1" max="1" width="24.453125" customWidth="1"/>
    <col min="2" max="2" width="9.54296875" customWidth="1"/>
    <col min="3" max="3" width="10.1796875" customWidth="1"/>
    <col min="4" max="10" width="9.54296875" customWidth="1"/>
    <col min="11" max="11" width="10.1796875" customWidth="1"/>
    <col min="12" max="17" width="9.54296875" customWidth="1"/>
  </cols>
  <sheetData>
    <row r="1" spans="1:17" x14ac:dyDescent="0.25">
      <c r="A1" s="24" t="s">
        <v>123</v>
      </c>
      <c r="B1" s="24"/>
      <c r="N1" s="1110" t="s">
        <v>135</v>
      </c>
      <c r="O1" s="1110"/>
      <c r="Q1" s="1019"/>
    </row>
    <row r="2" spans="1:17" ht="15" customHeight="1" x14ac:dyDescent="0.25">
      <c r="A2" s="35" t="s">
        <v>315</v>
      </c>
    </row>
    <row r="3" spans="1:17" x14ac:dyDescent="0.25">
      <c r="A3" s="5" t="s">
        <v>196</v>
      </c>
    </row>
    <row r="4" spans="1:17" x14ac:dyDescent="0.25">
      <c r="A4" s="5"/>
    </row>
    <row r="5" spans="1:17" x14ac:dyDescent="0.25">
      <c r="A5" s="35" t="s">
        <v>316</v>
      </c>
      <c r="B5" s="3"/>
    </row>
    <row r="6" spans="1:17" x14ac:dyDescent="0.25">
      <c r="A6" s="5" t="s">
        <v>196</v>
      </c>
      <c r="B6" s="3"/>
    </row>
    <row r="7" spans="1:17" x14ac:dyDescent="0.25">
      <c r="A7" s="35"/>
      <c r="B7" s="3"/>
    </row>
    <row r="8" spans="1:17" ht="42.75" customHeight="1" x14ac:dyDescent="0.25">
      <c r="A8" s="302" t="s">
        <v>147</v>
      </c>
      <c r="B8" s="464" t="s">
        <v>181</v>
      </c>
      <c r="C8" s="464" t="s">
        <v>157</v>
      </c>
      <c r="D8" s="464" t="s">
        <v>159</v>
      </c>
      <c r="E8" s="464" t="s">
        <v>183</v>
      </c>
      <c r="F8" s="464" t="s">
        <v>160</v>
      </c>
      <c r="G8" s="464" t="s">
        <v>161</v>
      </c>
      <c r="H8" s="464" t="s">
        <v>158</v>
      </c>
      <c r="I8" s="465" t="s">
        <v>6</v>
      </c>
      <c r="J8" s="464" t="s">
        <v>181</v>
      </c>
      <c r="K8" s="464" t="s">
        <v>157</v>
      </c>
      <c r="L8" s="464" t="s">
        <v>159</v>
      </c>
      <c r="M8" s="464" t="s">
        <v>183</v>
      </c>
      <c r="N8" s="464" t="s">
        <v>160</v>
      </c>
      <c r="O8" s="464" t="s">
        <v>161</v>
      </c>
      <c r="P8" s="464" t="s">
        <v>158</v>
      </c>
      <c r="Q8" s="464" t="s">
        <v>151</v>
      </c>
    </row>
    <row r="9" spans="1:17" x14ac:dyDescent="0.25">
      <c r="A9" s="302"/>
      <c r="B9" s="1177" t="s">
        <v>11</v>
      </c>
      <c r="C9" s="1178"/>
      <c r="D9" s="1178"/>
      <c r="E9" s="1178"/>
      <c r="F9" s="1178"/>
      <c r="G9" s="1178"/>
      <c r="H9" s="1178"/>
      <c r="I9" s="1179"/>
      <c r="J9" s="1180" t="s">
        <v>3</v>
      </c>
      <c r="K9" s="1178"/>
      <c r="L9" s="1178"/>
      <c r="M9" s="1178"/>
      <c r="N9" s="1178"/>
      <c r="O9" s="1178"/>
      <c r="P9" s="1178"/>
      <c r="Q9" s="1178"/>
    </row>
    <row r="10" spans="1:17" x14ac:dyDescent="0.25">
      <c r="A10" s="209" t="s">
        <v>66</v>
      </c>
      <c r="B10" s="176">
        <v>2.6091000000000002</v>
      </c>
      <c r="C10" s="176">
        <v>12.2936</v>
      </c>
      <c r="D10" s="176">
        <v>10.690099999999999</v>
      </c>
      <c r="E10" s="176">
        <v>19.003799999999998</v>
      </c>
      <c r="F10" s="176">
        <v>7.3365</v>
      </c>
      <c r="G10" s="176">
        <v>12.178100000000001</v>
      </c>
      <c r="H10" s="176" t="s">
        <v>229</v>
      </c>
      <c r="I10" s="334">
        <v>64.111199999999997</v>
      </c>
      <c r="J10" s="466">
        <v>4.0696477370568642</v>
      </c>
      <c r="K10" s="466">
        <v>19.175432685708582</v>
      </c>
      <c r="L10" s="466">
        <v>16.674309637005702</v>
      </c>
      <c r="M10" s="466">
        <v>29.641934638565491</v>
      </c>
      <c r="N10" s="466">
        <v>11.443398345374911</v>
      </c>
      <c r="O10" s="466">
        <v>18.99527695628845</v>
      </c>
      <c r="P10" s="176" t="s">
        <v>229</v>
      </c>
      <c r="Q10" s="466">
        <v>100</v>
      </c>
    </row>
    <row r="11" spans="1:17" x14ac:dyDescent="0.25">
      <c r="A11" s="160" t="s">
        <v>79</v>
      </c>
      <c r="B11" s="176">
        <v>203.52600000000001</v>
      </c>
      <c r="C11" s="176">
        <v>35.405700000000003</v>
      </c>
      <c r="D11" s="176">
        <v>95.147199999999998</v>
      </c>
      <c r="E11" s="176">
        <v>9.6738999999999997</v>
      </c>
      <c r="F11" s="176">
        <v>69.529200000000003</v>
      </c>
      <c r="G11" s="176">
        <v>20.3825</v>
      </c>
      <c r="H11" s="176">
        <v>1.7871999999999999</v>
      </c>
      <c r="I11" s="334">
        <v>435.45169999999996</v>
      </c>
      <c r="J11" s="466">
        <v>46.73905280424902</v>
      </c>
      <c r="K11" s="466">
        <v>8.1307984329834984</v>
      </c>
      <c r="L11" s="466">
        <v>21.850230461839971</v>
      </c>
      <c r="M11" s="466">
        <v>2.2215781911059254</v>
      </c>
      <c r="N11" s="466">
        <v>15.967144002423233</v>
      </c>
      <c r="O11" s="466">
        <v>4.6807717136022209</v>
      </c>
      <c r="P11" s="466">
        <v>0.41042439379614321</v>
      </c>
      <c r="Q11" s="466">
        <v>100.00000000000001</v>
      </c>
    </row>
    <row r="12" spans="1:17" x14ac:dyDescent="0.25">
      <c r="A12" s="160" t="s">
        <v>80</v>
      </c>
      <c r="B12" s="176">
        <v>6.9279000000000002</v>
      </c>
      <c r="C12" s="176">
        <v>411.4151</v>
      </c>
      <c r="D12" s="176">
        <v>5646.9546</v>
      </c>
      <c r="E12" s="584" t="s">
        <v>229</v>
      </c>
      <c r="F12" s="176">
        <v>138.46129999999999</v>
      </c>
      <c r="G12" s="176">
        <v>25.804400000000001</v>
      </c>
      <c r="H12" s="176">
        <v>17.165600000000001</v>
      </c>
      <c r="I12" s="334">
        <v>6246.7289000000001</v>
      </c>
      <c r="J12" s="466">
        <v>0.11090444472466221</v>
      </c>
      <c r="K12" s="466">
        <v>6.5860886007074839</v>
      </c>
      <c r="L12" s="466">
        <v>90.3985860503727</v>
      </c>
      <c r="M12" s="467" t="s">
        <v>180</v>
      </c>
      <c r="N12" s="466">
        <v>2.2165408843018621</v>
      </c>
      <c r="O12" s="466">
        <v>0.4130865996121586</v>
      </c>
      <c r="P12" s="466">
        <v>0.27479342028113307</v>
      </c>
      <c r="Q12" s="466">
        <v>100</v>
      </c>
    </row>
    <row r="13" spans="1:17" x14ac:dyDescent="0.25">
      <c r="A13" s="160" t="s">
        <v>64</v>
      </c>
      <c r="B13" s="176">
        <v>14.1303</v>
      </c>
      <c r="C13" s="176">
        <v>50.537700000000001</v>
      </c>
      <c r="D13" s="176">
        <v>4.8601000000000001</v>
      </c>
      <c r="E13" s="176">
        <v>55.035800000000002</v>
      </c>
      <c r="F13" s="176">
        <v>146.87450000000001</v>
      </c>
      <c r="G13" s="176">
        <v>24.114699999999999</v>
      </c>
      <c r="H13" s="176">
        <v>3.4355000000000002</v>
      </c>
      <c r="I13" s="334">
        <v>298.98859999999996</v>
      </c>
      <c r="J13" s="466">
        <v>4.7260330326975684</v>
      </c>
      <c r="K13" s="466">
        <v>16.902885260508263</v>
      </c>
      <c r="L13" s="466">
        <v>1.6255134811160026</v>
      </c>
      <c r="M13" s="466">
        <v>18.4073238912788</v>
      </c>
      <c r="N13" s="466">
        <v>49.123779301284408</v>
      </c>
      <c r="O13" s="466">
        <v>8.0654245680270087</v>
      </c>
      <c r="P13" s="466">
        <v>1.1490404650879666</v>
      </c>
      <c r="Q13" s="466">
        <v>100.00000000000003</v>
      </c>
    </row>
    <row r="14" spans="1:17" x14ac:dyDescent="0.25">
      <c r="A14" s="160" t="s">
        <v>10</v>
      </c>
      <c r="B14" s="176">
        <v>115.69110000000001</v>
      </c>
      <c r="C14" s="176">
        <v>396.65300000000002</v>
      </c>
      <c r="D14" s="176">
        <v>152.7501</v>
      </c>
      <c r="E14" s="176">
        <v>294.93400000000003</v>
      </c>
      <c r="F14" s="176">
        <v>295.0684</v>
      </c>
      <c r="G14" s="176">
        <v>245.8826</v>
      </c>
      <c r="H14" s="176">
        <v>12.114000000000001</v>
      </c>
      <c r="I14" s="334">
        <v>1513.0931999999998</v>
      </c>
      <c r="J14" s="466">
        <v>7.6459995987028444</v>
      </c>
      <c r="K14" s="466">
        <v>26.214710369460391</v>
      </c>
      <c r="L14" s="466">
        <v>10.095220836363552</v>
      </c>
      <c r="M14" s="466">
        <v>19.49212381629896</v>
      </c>
      <c r="N14" s="466">
        <v>19.501006283023415</v>
      </c>
      <c r="O14" s="466">
        <v>16.250327474870684</v>
      </c>
      <c r="P14" s="466">
        <v>0.80061162128016983</v>
      </c>
      <c r="Q14" s="466">
        <v>100.00000000000001</v>
      </c>
    </row>
    <row r="15" spans="1:17" x14ac:dyDescent="0.25">
      <c r="A15" s="160" t="s">
        <v>65</v>
      </c>
      <c r="B15" s="176">
        <v>82.616200000000006</v>
      </c>
      <c r="C15" s="176">
        <v>78.928100000000001</v>
      </c>
      <c r="D15" s="176">
        <v>29.7925</v>
      </c>
      <c r="E15" s="176">
        <v>308.07060000000001</v>
      </c>
      <c r="F15" s="176">
        <v>270.22820000000002</v>
      </c>
      <c r="G15" s="176">
        <v>67.208299999999994</v>
      </c>
      <c r="H15" s="176">
        <v>5.0945999999999998</v>
      </c>
      <c r="I15" s="334">
        <v>841.93850000000009</v>
      </c>
      <c r="J15" s="466">
        <v>9.8126169548013298</v>
      </c>
      <c r="K15" s="466">
        <v>9.3745683324850919</v>
      </c>
      <c r="L15" s="466">
        <v>3.5385601204838593</v>
      </c>
      <c r="M15" s="466">
        <v>36.590629838165135</v>
      </c>
      <c r="N15" s="466">
        <v>32.095954752039489</v>
      </c>
      <c r="O15" s="466">
        <v>7.9825664226068751</v>
      </c>
      <c r="P15" s="466">
        <v>0.60510357941821158</v>
      </c>
      <c r="Q15" s="466">
        <v>100</v>
      </c>
    </row>
    <row r="16" spans="1:17" x14ac:dyDescent="0.25">
      <c r="A16" s="129" t="s">
        <v>83</v>
      </c>
      <c r="B16" s="176">
        <v>58.462899999999998</v>
      </c>
      <c r="C16" s="176">
        <v>40.591700000000003</v>
      </c>
      <c r="D16" s="176">
        <v>172.19040000000001</v>
      </c>
      <c r="E16" s="176">
        <v>179.4469</v>
      </c>
      <c r="F16" s="176">
        <v>124.3931</v>
      </c>
      <c r="G16" s="176">
        <v>734.52710000000002</v>
      </c>
      <c r="H16" s="176">
        <v>4.9776999999999996</v>
      </c>
      <c r="I16" s="334">
        <v>1314.5898</v>
      </c>
      <c r="J16" s="466">
        <v>4.4472351755657922</v>
      </c>
      <c r="K16" s="466">
        <v>3.087784493687689</v>
      </c>
      <c r="L16" s="466">
        <v>13.098412904162197</v>
      </c>
      <c r="M16" s="466">
        <v>13.650410188790449</v>
      </c>
      <c r="N16" s="466">
        <v>9.4625030560863941</v>
      </c>
      <c r="O16" s="466">
        <v>55.875003746415807</v>
      </c>
      <c r="P16" s="466">
        <v>0.37865043529167808</v>
      </c>
      <c r="Q16" s="466">
        <v>100.00000000000001</v>
      </c>
    </row>
    <row r="17" spans="1:17" x14ac:dyDescent="0.25">
      <c r="A17" s="129" t="s">
        <v>84</v>
      </c>
      <c r="B17" s="176">
        <v>140.2664</v>
      </c>
      <c r="C17" s="176">
        <v>126.07259999999999</v>
      </c>
      <c r="D17" s="176">
        <v>113.2461</v>
      </c>
      <c r="E17" s="176">
        <v>455.36869999999999</v>
      </c>
      <c r="F17" s="176">
        <v>81.263400000000004</v>
      </c>
      <c r="G17" s="176">
        <v>31.062999999999999</v>
      </c>
      <c r="H17" s="176">
        <v>109.18989999999999</v>
      </c>
      <c r="I17" s="334">
        <v>1056.4701</v>
      </c>
      <c r="J17" s="466">
        <v>13.276892550011592</v>
      </c>
      <c r="K17" s="466">
        <v>11.93338079326618</v>
      </c>
      <c r="L17" s="466">
        <v>10.719290588536296</v>
      </c>
      <c r="M17" s="466">
        <v>43.10284787046978</v>
      </c>
      <c r="N17" s="466">
        <v>7.6919734879387498</v>
      </c>
      <c r="O17" s="466">
        <v>2.9402630514578689</v>
      </c>
      <c r="P17" s="191">
        <v>10.33535165831953</v>
      </c>
      <c r="Q17" s="466">
        <v>100</v>
      </c>
    </row>
    <row r="18" spans="1:17" x14ac:dyDescent="0.25">
      <c r="A18" s="209" t="s">
        <v>81</v>
      </c>
      <c r="B18" s="176">
        <v>258.68400000000003</v>
      </c>
      <c r="C18" s="176">
        <v>321.95350000000002</v>
      </c>
      <c r="D18" s="176">
        <v>801.29269999999997</v>
      </c>
      <c r="E18" s="176">
        <v>502.89440000000002</v>
      </c>
      <c r="F18" s="176">
        <v>110.03700000000001</v>
      </c>
      <c r="G18" s="176">
        <v>136.279</v>
      </c>
      <c r="H18" s="176">
        <v>35.750700000000002</v>
      </c>
      <c r="I18" s="334">
        <v>2166.8912999999998</v>
      </c>
      <c r="J18" s="466">
        <v>11.938023840882099</v>
      </c>
      <c r="K18" s="466">
        <v>14.857851891324685</v>
      </c>
      <c r="L18" s="466">
        <v>36.978906140792574</v>
      </c>
      <c r="M18" s="466">
        <v>23.208104624352874</v>
      </c>
      <c r="N18" s="466">
        <v>5.0781042870032298</v>
      </c>
      <c r="O18" s="466">
        <v>6.2891479604906815</v>
      </c>
      <c r="P18" s="466">
        <v>1.6498612551538698</v>
      </c>
      <c r="Q18" s="466">
        <v>100</v>
      </c>
    </row>
    <row r="19" spans="1:17" x14ac:dyDescent="0.25">
      <c r="A19" s="72" t="s">
        <v>5</v>
      </c>
      <c r="B19" s="176">
        <v>976.67719999999997</v>
      </c>
      <c r="C19" s="176">
        <v>604.17380000000003</v>
      </c>
      <c r="D19" s="176">
        <v>356.38400000000001</v>
      </c>
      <c r="E19" s="176">
        <v>267.71019999999999</v>
      </c>
      <c r="F19" s="176">
        <v>353.57479999999998</v>
      </c>
      <c r="G19" s="176">
        <v>263.20030000000003</v>
      </c>
      <c r="H19" s="176">
        <v>19.872499999999999</v>
      </c>
      <c r="I19" s="334">
        <v>2841.5927999999999</v>
      </c>
      <c r="J19" s="466">
        <v>34.370765579079453</v>
      </c>
      <c r="K19" s="466">
        <v>21.261800775959177</v>
      </c>
      <c r="L19" s="466">
        <v>12.541698444618808</v>
      </c>
      <c r="M19" s="466">
        <v>9.4211316976872954</v>
      </c>
      <c r="N19" s="466">
        <v>12.442838396831522</v>
      </c>
      <c r="O19" s="466">
        <v>9.2624214137929979</v>
      </c>
      <c r="P19" s="466">
        <v>0.6993436920307512</v>
      </c>
      <c r="Q19" s="466">
        <v>100</v>
      </c>
    </row>
    <row r="20" spans="1:17" x14ac:dyDescent="0.25">
      <c r="A20" s="215" t="s">
        <v>2</v>
      </c>
      <c r="B20" s="577">
        <v>1859.5911000000001</v>
      </c>
      <c r="C20" s="577">
        <v>2078.0248000000001</v>
      </c>
      <c r="D20" s="577">
        <v>7383.3078000000005</v>
      </c>
      <c r="E20" s="577">
        <v>2092.1383000000001</v>
      </c>
      <c r="F20" s="577">
        <v>1596.7664</v>
      </c>
      <c r="G20" s="577">
        <v>1560.64</v>
      </c>
      <c r="H20" s="577">
        <v>209.3877</v>
      </c>
      <c r="I20" s="577">
        <v>16779.856099999997</v>
      </c>
      <c r="J20" s="469">
        <v>11.082282761650147</v>
      </c>
      <c r="K20" s="468">
        <v>12.384044223120606</v>
      </c>
      <c r="L20" s="468">
        <v>44.001019770366213</v>
      </c>
      <c r="M20" s="468">
        <v>12.468154002822471</v>
      </c>
      <c r="N20" s="468">
        <v>9.5159719516307426</v>
      </c>
      <c r="O20" s="468">
        <v>9.3006757072249275</v>
      </c>
      <c r="P20" s="468">
        <v>1.247851583184912</v>
      </c>
      <c r="Q20" s="468">
        <v>100.00000000000001</v>
      </c>
    </row>
    <row r="21" spans="1:17" ht="15" customHeight="1" x14ac:dyDescent="0.25">
      <c r="A21" s="19" t="s">
        <v>167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x14ac:dyDescent="0.25">
      <c r="A22" s="19" t="s">
        <v>274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x14ac:dyDescent="0.25">
      <c r="A23" s="151" t="s">
        <v>71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5" spans="1:17" x14ac:dyDescent="0.25">
      <c r="M25" s="3" t="s">
        <v>162</v>
      </c>
    </row>
    <row r="26" spans="1:17" ht="13.5" x14ac:dyDescent="0.25">
      <c r="A26" s="35" t="s">
        <v>428</v>
      </c>
      <c r="B26" s="3"/>
    </row>
    <row r="27" spans="1:17" x14ac:dyDescent="0.25">
      <c r="A27" s="5" t="s">
        <v>196</v>
      </c>
      <c r="B27" s="3"/>
    </row>
    <row r="28" spans="1:17" x14ac:dyDescent="0.25">
      <c r="A28" s="35"/>
      <c r="B28" s="3"/>
    </row>
    <row r="29" spans="1:17" ht="42.75" customHeight="1" x14ac:dyDescent="0.25">
      <c r="A29" s="302" t="s">
        <v>147</v>
      </c>
      <c r="B29" s="464" t="s">
        <v>181</v>
      </c>
      <c r="C29" s="464" t="s">
        <v>157</v>
      </c>
      <c r="D29" s="464" t="s">
        <v>159</v>
      </c>
      <c r="E29" s="464" t="s">
        <v>183</v>
      </c>
      <c r="F29" s="464" t="s">
        <v>160</v>
      </c>
      <c r="G29" s="464" t="s">
        <v>161</v>
      </c>
      <c r="H29" s="464" t="s">
        <v>158</v>
      </c>
      <c r="I29" s="465" t="s">
        <v>6</v>
      </c>
      <c r="J29" s="464" t="s">
        <v>181</v>
      </c>
      <c r="K29" s="464" t="s">
        <v>157</v>
      </c>
      <c r="L29" s="464" t="s">
        <v>159</v>
      </c>
      <c r="M29" s="464" t="s">
        <v>183</v>
      </c>
      <c r="N29" s="464" t="s">
        <v>160</v>
      </c>
      <c r="O29" s="464" t="s">
        <v>161</v>
      </c>
      <c r="P29" s="464" t="s">
        <v>158</v>
      </c>
      <c r="Q29" s="464" t="s">
        <v>151</v>
      </c>
    </row>
    <row r="30" spans="1:17" x14ac:dyDescent="0.25">
      <c r="A30" s="302"/>
      <c r="B30" s="1177" t="s">
        <v>11</v>
      </c>
      <c r="C30" s="1178"/>
      <c r="D30" s="1178"/>
      <c r="E30" s="1178"/>
      <c r="F30" s="1178"/>
      <c r="G30" s="1178"/>
      <c r="H30" s="1178"/>
      <c r="I30" s="1179"/>
      <c r="J30" s="1180" t="s">
        <v>3</v>
      </c>
      <c r="K30" s="1178"/>
      <c r="L30" s="1178"/>
      <c r="M30" s="1178"/>
      <c r="N30" s="1178"/>
      <c r="O30" s="1178"/>
      <c r="P30" s="1178"/>
      <c r="Q30" s="1178"/>
    </row>
    <row r="31" spans="1:17" x14ac:dyDescent="0.25">
      <c r="A31" s="209" t="s">
        <v>66</v>
      </c>
      <c r="B31" s="176">
        <v>1.6910000000000001</v>
      </c>
      <c r="C31" s="176">
        <v>14.442299999999999</v>
      </c>
      <c r="D31" s="176">
        <v>6.1269</v>
      </c>
      <c r="E31" s="176">
        <v>14.4284</v>
      </c>
      <c r="F31" s="176">
        <v>15.3057</v>
      </c>
      <c r="G31" s="176">
        <v>26.500699999999998</v>
      </c>
      <c r="H31" s="176">
        <v>0.49709999999999999</v>
      </c>
      <c r="I31" s="334">
        <v>78.992099999999994</v>
      </c>
      <c r="J31" s="466">
        <v>2.1407204011540397</v>
      </c>
      <c r="K31" s="466">
        <v>18.283220727136005</v>
      </c>
      <c r="L31" s="466">
        <v>7.756345254778644</v>
      </c>
      <c r="M31" s="466">
        <v>18.265624030757508</v>
      </c>
      <c r="N31" s="466">
        <v>19.376241421610516</v>
      </c>
      <c r="O31" s="466">
        <v>33.548544727890508</v>
      </c>
      <c r="P31" s="466">
        <v>0.62930343667278121</v>
      </c>
      <c r="Q31" s="466">
        <v>100</v>
      </c>
    </row>
    <row r="32" spans="1:17" x14ac:dyDescent="0.25">
      <c r="A32" s="160" t="s">
        <v>79</v>
      </c>
      <c r="B32" s="176">
        <v>200.4623</v>
      </c>
      <c r="C32" s="176">
        <v>24.238900000000001</v>
      </c>
      <c r="D32" s="176">
        <v>129.72040000000001</v>
      </c>
      <c r="E32" s="176">
        <v>37.142000000000003</v>
      </c>
      <c r="F32" s="176">
        <v>81.729500000000002</v>
      </c>
      <c r="G32" s="176">
        <v>23.377199999999998</v>
      </c>
      <c r="H32" s="176">
        <v>13.030200000000001</v>
      </c>
      <c r="I32" s="334">
        <v>509.70049999999998</v>
      </c>
      <c r="J32" s="466">
        <v>39.329429733735793</v>
      </c>
      <c r="K32" s="466">
        <v>4.7555181915654394</v>
      </c>
      <c r="L32" s="466">
        <v>25.450318373240759</v>
      </c>
      <c r="M32" s="466">
        <v>7.2870244388616463</v>
      </c>
      <c r="N32" s="466">
        <v>16.034808676860234</v>
      </c>
      <c r="O32" s="466">
        <v>4.5864581258994255</v>
      </c>
      <c r="P32" s="466">
        <v>2.5564424598367079</v>
      </c>
      <c r="Q32" s="466">
        <v>100.00000000000001</v>
      </c>
    </row>
    <row r="33" spans="1:17" x14ac:dyDescent="0.25">
      <c r="A33" s="160" t="s">
        <v>80</v>
      </c>
      <c r="B33" s="176">
        <v>28.100899999999999</v>
      </c>
      <c r="C33" s="176">
        <v>273.64440000000002</v>
      </c>
      <c r="D33" s="176">
        <v>4609.3203999999996</v>
      </c>
      <c r="E33" s="584">
        <v>4.3098999999999998</v>
      </c>
      <c r="F33" s="176">
        <v>179.01349999999999</v>
      </c>
      <c r="G33" s="176">
        <v>57.938400000000001</v>
      </c>
      <c r="H33" s="176">
        <v>11.460800000000001</v>
      </c>
      <c r="I33" s="334">
        <v>5163.7882999999993</v>
      </c>
      <c r="J33" s="466">
        <v>0.54419155796917562</v>
      </c>
      <c r="K33" s="466">
        <v>5.2992954804130923</v>
      </c>
      <c r="L33" s="466">
        <v>89.262381263771033</v>
      </c>
      <c r="M33" s="467" t="s">
        <v>180</v>
      </c>
      <c r="N33" s="466">
        <v>3.466708733973467</v>
      </c>
      <c r="O33" s="466">
        <v>1.1220134644171995</v>
      </c>
      <c r="P33" s="466">
        <v>0.22194558208360329</v>
      </c>
      <c r="Q33" s="466">
        <v>99.916536082627559</v>
      </c>
    </row>
    <row r="34" spans="1:17" x14ac:dyDescent="0.25">
      <c r="A34" s="160" t="s">
        <v>64</v>
      </c>
      <c r="B34" s="176">
        <v>19.701599999999999</v>
      </c>
      <c r="C34" s="176">
        <v>99.973699999999994</v>
      </c>
      <c r="D34" s="176">
        <v>15.7682</v>
      </c>
      <c r="E34" s="176">
        <v>59.499000000000002</v>
      </c>
      <c r="F34" s="176">
        <v>162.5462</v>
      </c>
      <c r="G34" s="176">
        <v>15.498900000000001</v>
      </c>
      <c r="H34" s="176">
        <v>3.2147000000000001</v>
      </c>
      <c r="I34" s="334">
        <v>376.20229999999998</v>
      </c>
      <c r="J34" s="466">
        <v>5.2369695772726539</v>
      </c>
      <c r="K34" s="466">
        <v>26.574452096651189</v>
      </c>
      <c r="L34" s="466">
        <v>4.1914150976748417</v>
      </c>
      <c r="M34" s="466">
        <v>15.815692780187684</v>
      </c>
      <c r="N34" s="466">
        <v>43.207125527940683</v>
      </c>
      <c r="O34" s="466">
        <v>4.1198312716323109</v>
      </c>
      <c r="P34" s="466">
        <v>0.85451364864063839</v>
      </c>
      <c r="Q34" s="466">
        <v>99.999999999999986</v>
      </c>
    </row>
    <row r="35" spans="1:17" x14ac:dyDescent="0.25">
      <c r="A35" s="160" t="s">
        <v>10</v>
      </c>
      <c r="B35" s="176">
        <v>126.16800000000001</v>
      </c>
      <c r="C35" s="176">
        <v>424.36799999999999</v>
      </c>
      <c r="D35" s="176">
        <v>257.52910000000003</v>
      </c>
      <c r="E35" s="176">
        <v>321.7704</v>
      </c>
      <c r="F35" s="176">
        <v>308.41809999999998</v>
      </c>
      <c r="G35" s="176">
        <v>263.77359999999999</v>
      </c>
      <c r="H35" s="176">
        <v>17.975100000000001</v>
      </c>
      <c r="I35" s="334">
        <v>1720.0023000000001</v>
      </c>
      <c r="J35" s="466">
        <v>7.335339028325718</v>
      </c>
      <c r="K35" s="466">
        <v>24.672525147204745</v>
      </c>
      <c r="L35" s="466">
        <v>14.972602071520487</v>
      </c>
      <c r="M35" s="466">
        <v>18.707556379430422</v>
      </c>
      <c r="N35" s="466">
        <v>17.93126090587204</v>
      </c>
      <c r="O35" s="466">
        <v>15.335653911625583</v>
      </c>
      <c r="P35" s="466">
        <v>1.0450625560210007</v>
      </c>
      <c r="Q35" s="466">
        <v>99.999999999999986</v>
      </c>
    </row>
    <row r="36" spans="1:17" x14ac:dyDescent="0.25">
      <c r="A36" s="160" t="s">
        <v>65</v>
      </c>
      <c r="B36" s="176">
        <v>48.936599999999999</v>
      </c>
      <c r="C36" s="176">
        <v>126.60469999999999</v>
      </c>
      <c r="D36" s="176">
        <v>39.491500000000002</v>
      </c>
      <c r="E36" s="176">
        <v>263.8673</v>
      </c>
      <c r="F36" s="176">
        <v>313.11520000000002</v>
      </c>
      <c r="G36" s="176">
        <v>118.72490000000001</v>
      </c>
      <c r="H36" s="176">
        <v>2.8193999999999999</v>
      </c>
      <c r="I36" s="334">
        <v>913.55960000000005</v>
      </c>
      <c r="J36" s="466">
        <v>5.356694845087282</v>
      </c>
      <c r="K36" s="466">
        <v>13.85839522675915</v>
      </c>
      <c r="L36" s="466">
        <v>4.3228159388834619</v>
      </c>
      <c r="M36" s="466">
        <v>28.883424792427334</v>
      </c>
      <c r="N36" s="466">
        <v>34.274195137350645</v>
      </c>
      <c r="O36" s="466">
        <v>12.995857084748494</v>
      </c>
      <c r="P36" s="466">
        <v>0.3086169747436292</v>
      </c>
      <c r="Q36" s="466">
        <v>100</v>
      </c>
    </row>
    <row r="37" spans="1:17" x14ac:dyDescent="0.25">
      <c r="A37" s="129" t="s">
        <v>204</v>
      </c>
      <c r="B37" s="176">
        <v>59.979199999999999</v>
      </c>
      <c r="C37" s="176">
        <v>78.602599999999995</v>
      </c>
      <c r="D37" s="176">
        <v>112.21080000000001</v>
      </c>
      <c r="E37" s="176">
        <v>103.47069999999999</v>
      </c>
      <c r="F37" s="176">
        <v>136.97900000000001</v>
      </c>
      <c r="G37" s="176">
        <v>616.21969999999999</v>
      </c>
      <c r="H37" s="176">
        <v>1.4093</v>
      </c>
      <c r="I37" s="334">
        <v>1108.8713</v>
      </c>
      <c r="J37" s="466">
        <v>5.4090316883483229</v>
      </c>
      <c r="K37" s="466">
        <v>7.0885232578388484</v>
      </c>
      <c r="L37" s="466">
        <v>10.119370931504855</v>
      </c>
      <c r="M37" s="466">
        <v>9.3311730585866908</v>
      </c>
      <c r="N37" s="466">
        <v>12.353011571315808</v>
      </c>
      <c r="O37" s="466">
        <v>55.57179629412358</v>
      </c>
      <c r="P37" s="466">
        <v>0.12709319828189258</v>
      </c>
      <c r="Q37" s="466">
        <v>100</v>
      </c>
    </row>
    <row r="38" spans="1:17" x14ac:dyDescent="0.25">
      <c r="A38" s="129" t="s">
        <v>291</v>
      </c>
      <c r="B38" s="176">
        <v>167.62950000000001</v>
      </c>
      <c r="C38" s="176">
        <v>105.59310000000001</v>
      </c>
      <c r="D38" s="176">
        <v>67.334599999999995</v>
      </c>
      <c r="E38" s="176">
        <v>234.64609999999999</v>
      </c>
      <c r="F38" s="176">
        <v>46.029800000000002</v>
      </c>
      <c r="G38" s="176">
        <v>42.958500000000001</v>
      </c>
      <c r="H38" s="176">
        <v>17.187799999999999</v>
      </c>
      <c r="I38" s="334">
        <v>681.37939999999992</v>
      </c>
      <c r="J38" s="466">
        <v>24.601492208305686</v>
      </c>
      <c r="K38" s="466">
        <v>15.496961017606347</v>
      </c>
      <c r="L38" s="466">
        <v>9.8821009264442097</v>
      </c>
      <c r="M38" s="466">
        <v>34.436923100404861</v>
      </c>
      <c r="N38" s="466">
        <v>6.7553847386639525</v>
      </c>
      <c r="O38" s="466">
        <v>6.3046373283371953</v>
      </c>
      <c r="P38" s="191">
        <v>2.5225006802377652</v>
      </c>
      <c r="Q38" s="466">
        <v>100.00000000000001</v>
      </c>
    </row>
    <row r="39" spans="1:17" x14ac:dyDescent="0.25">
      <c r="A39" s="209" t="s">
        <v>81</v>
      </c>
      <c r="B39" s="176">
        <v>232.05879999999999</v>
      </c>
      <c r="C39" s="176">
        <v>356.40260000000001</v>
      </c>
      <c r="D39" s="176">
        <v>607.07600000000002</v>
      </c>
      <c r="E39" s="176">
        <v>531.80420000000004</v>
      </c>
      <c r="F39" s="176">
        <v>158.86099999999999</v>
      </c>
      <c r="G39" s="176">
        <v>89.023499999999999</v>
      </c>
      <c r="H39" s="176">
        <v>38.695099999999996</v>
      </c>
      <c r="I39" s="334">
        <v>2013.9212</v>
      </c>
      <c r="J39" s="466">
        <v>11.522734851790625</v>
      </c>
      <c r="K39" s="466">
        <v>17.696948619439532</v>
      </c>
      <c r="L39" s="466">
        <v>30.143979814105936</v>
      </c>
      <c r="M39" s="466">
        <v>26.40640557336603</v>
      </c>
      <c r="N39" s="466">
        <v>7.8881437863606569</v>
      </c>
      <c r="O39" s="466">
        <v>4.4204063197706045</v>
      </c>
      <c r="P39" s="466">
        <v>1.9213810351666192</v>
      </c>
      <c r="Q39" s="466">
        <v>100</v>
      </c>
    </row>
    <row r="40" spans="1:17" x14ac:dyDescent="0.25">
      <c r="A40" s="72" t="s">
        <v>5</v>
      </c>
      <c r="B40" s="176">
        <v>1268.2240999999999</v>
      </c>
      <c r="C40" s="176">
        <v>355.8623</v>
      </c>
      <c r="D40" s="176">
        <v>613.94380000000001</v>
      </c>
      <c r="E40" s="176">
        <v>303.97820000000002</v>
      </c>
      <c r="F40" s="176">
        <v>268.0324</v>
      </c>
      <c r="G40" s="176">
        <v>87.329899999999995</v>
      </c>
      <c r="H40" s="176">
        <v>27.029599999999999</v>
      </c>
      <c r="I40" s="334">
        <v>2924.4003000000002</v>
      </c>
      <c r="J40" s="466">
        <v>43.366980231810253</v>
      </c>
      <c r="K40" s="466">
        <v>12.168727379763981</v>
      </c>
      <c r="L40" s="466">
        <v>20.99383589859432</v>
      </c>
      <c r="M40" s="466">
        <v>10.394548242933773</v>
      </c>
      <c r="N40" s="466">
        <v>9.1653799926090809</v>
      </c>
      <c r="O40" s="466">
        <v>2.986249864630365</v>
      </c>
      <c r="P40" s="466">
        <v>0.92427838965821463</v>
      </c>
      <c r="Q40" s="466">
        <v>99.999999999999972</v>
      </c>
    </row>
    <row r="41" spans="1:17" x14ac:dyDescent="0.25">
      <c r="A41" s="215" t="s">
        <v>2</v>
      </c>
      <c r="B41" s="577">
        <v>2152.9520000000002</v>
      </c>
      <c r="C41" s="577">
        <v>1859.7326</v>
      </c>
      <c r="D41" s="577">
        <v>6458.5217000000002</v>
      </c>
      <c r="E41" s="577">
        <v>1874.9162000000001</v>
      </c>
      <c r="F41" s="577">
        <v>1670.0304000000001</v>
      </c>
      <c r="G41" s="577">
        <v>1341.3453</v>
      </c>
      <c r="H41" s="577">
        <v>133.31909999999999</v>
      </c>
      <c r="I41" s="577">
        <v>15490.817300000002</v>
      </c>
      <c r="J41" s="469">
        <v>13.89824667288536</v>
      </c>
      <c r="K41" s="468">
        <v>12.005387217367801</v>
      </c>
      <c r="L41" s="468">
        <v>41.692581965962503</v>
      </c>
      <c r="M41" s="468">
        <v>12.103403995346326</v>
      </c>
      <c r="N41" s="468">
        <v>10.780776557218836</v>
      </c>
      <c r="O41" s="468">
        <v>8.6589704986062923</v>
      </c>
      <c r="P41" s="468">
        <v>0.86063309261287313</v>
      </c>
      <c r="Q41" s="468">
        <v>99.999999999999986</v>
      </c>
    </row>
    <row r="42" spans="1:17" ht="4.5" customHeight="1" x14ac:dyDescent="0.25">
      <c r="A42" s="9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x14ac:dyDescent="0.25">
      <c r="A43" s="996" t="s">
        <v>423</v>
      </c>
    </row>
    <row r="44" spans="1:17" s="83" customFormat="1" ht="12.75" customHeight="1" x14ac:dyDescent="0.25">
      <c r="A44" s="19" t="s">
        <v>292</v>
      </c>
    </row>
    <row r="45" spans="1:17" x14ac:dyDescent="0.25">
      <c r="A45" s="19" t="s">
        <v>274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x14ac:dyDescent="0.25">
      <c r="A46" s="151" t="s">
        <v>71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8" spans="1:17" x14ac:dyDescent="0.25">
      <c r="M48" s="3" t="s">
        <v>162</v>
      </c>
    </row>
    <row r="49" spans="1:27" x14ac:dyDescent="0.25">
      <c r="A49" s="35" t="s">
        <v>376</v>
      </c>
      <c r="B49" s="3"/>
    </row>
    <row r="50" spans="1:27" x14ac:dyDescent="0.25">
      <c r="A50" s="5" t="s">
        <v>196</v>
      </c>
      <c r="B50" s="3"/>
    </row>
    <row r="51" spans="1:27" x14ac:dyDescent="0.25">
      <c r="A51" s="35"/>
      <c r="B51" s="3"/>
    </row>
    <row r="52" spans="1:27" ht="42.75" customHeight="1" x14ac:dyDescent="0.25">
      <c r="A52" s="302" t="s">
        <v>147</v>
      </c>
      <c r="B52" s="464" t="s">
        <v>181</v>
      </c>
      <c r="C52" s="464" t="s">
        <v>157</v>
      </c>
      <c r="D52" s="464" t="s">
        <v>159</v>
      </c>
      <c r="E52" s="464" t="s">
        <v>183</v>
      </c>
      <c r="F52" s="464" t="s">
        <v>160</v>
      </c>
      <c r="G52" s="464" t="s">
        <v>161</v>
      </c>
      <c r="H52" s="464" t="s">
        <v>158</v>
      </c>
      <c r="I52" s="465" t="s">
        <v>6</v>
      </c>
      <c r="J52" s="464" t="s">
        <v>181</v>
      </c>
      <c r="K52" s="464" t="s">
        <v>157</v>
      </c>
      <c r="L52" s="464" t="s">
        <v>159</v>
      </c>
      <c r="M52" s="464" t="s">
        <v>183</v>
      </c>
      <c r="N52" s="464" t="s">
        <v>160</v>
      </c>
      <c r="O52" s="464" t="s">
        <v>161</v>
      </c>
      <c r="P52" s="464" t="s">
        <v>158</v>
      </c>
      <c r="Q52" s="464" t="s">
        <v>151</v>
      </c>
    </row>
    <row r="53" spans="1:27" x14ac:dyDescent="0.25">
      <c r="A53" s="302"/>
      <c r="B53" s="1177" t="s">
        <v>11</v>
      </c>
      <c r="C53" s="1178"/>
      <c r="D53" s="1178"/>
      <c r="E53" s="1178"/>
      <c r="F53" s="1178"/>
      <c r="G53" s="1178"/>
      <c r="H53" s="1178"/>
      <c r="I53" s="1179"/>
      <c r="J53" s="1180" t="s">
        <v>3</v>
      </c>
      <c r="K53" s="1178"/>
      <c r="L53" s="1178"/>
      <c r="M53" s="1178"/>
      <c r="N53" s="1178"/>
      <c r="O53" s="1178"/>
      <c r="P53" s="1178"/>
      <c r="Q53" s="1178"/>
    </row>
    <row r="54" spans="1:27" x14ac:dyDescent="0.25">
      <c r="A54" s="209" t="s">
        <v>66</v>
      </c>
      <c r="B54" s="176">
        <v>1.8936999999999999</v>
      </c>
      <c r="C54" s="176">
        <v>20.541799999999999</v>
      </c>
      <c r="D54" s="176">
        <v>11.8674</v>
      </c>
      <c r="E54" s="176">
        <v>16.982299999999999</v>
      </c>
      <c r="F54" s="176">
        <v>6.8605</v>
      </c>
      <c r="G54" s="176">
        <v>11.130599999999999</v>
      </c>
      <c r="H54" s="176">
        <v>1.2036</v>
      </c>
      <c r="I54" s="334">
        <v>70.479899999999986</v>
      </c>
      <c r="J54" s="466">
        <v>2.6868653332368524</v>
      </c>
      <c r="K54" s="466">
        <v>29.14561456528741</v>
      </c>
      <c r="L54" s="466">
        <v>16.837992108388352</v>
      </c>
      <c r="M54" s="466">
        <v>24.095238500622166</v>
      </c>
      <c r="N54" s="466">
        <v>9.7339808938434942</v>
      </c>
      <c r="O54" s="466">
        <v>15.792587673932569</v>
      </c>
      <c r="P54" s="466">
        <v>1.7077209246891669</v>
      </c>
      <c r="Q54" s="466">
        <v>100.00000000000001</v>
      </c>
      <c r="S54" s="173"/>
      <c r="T54" s="173"/>
      <c r="U54" s="173"/>
      <c r="V54" s="173"/>
      <c r="W54" s="173"/>
      <c r="X54" s="173"/>
      <c r="Y54" s="173"/>
      <c r="Z54" s="173"/>
      <c r="AA54" s="83"/>
    </row>
    <row r="55" spans="1:27" x14ac:dyDescent="0.25">
      <c r="A55" s="160" t="s">
        <v>79</v>
      </c>
      <c r="B55" s="176">
        <v>176.4966</v>
      </c>
      <c r="C55" s="176">
        <v>48.942999999999998</v>
      </c>
      <c r="D55" s="176">
        <v>76.591999999999999</v>
      </c>
      <c r="E55" s="176">
        <v>36.915300000000002</v>
      </c>
      <c r="F55" s="176">
        <v>99.001000000000005</v>
      </c>
      <c r="G55" s="176">
        <v>23.100899999999999</v>
      </c>
      <c r="H55" s="176">
        <v>18.557300000000001</v>
      </c>
      <c r="I55" s="334">
        <v>479.60610000000003</v>
      </c>
      <c r="J55" s="466">
        <v>36.800324266100866</v>
      </c>
      <c r="K55" s="466">
        <v>10.204832674146555</v>
      </c>
      <c r="L55" s="466">
        <v>15.969771860699852</v>
      </c>
      <c r="M55" s="466">
        <v>7.6970038537875141</v>
      </c>
      <c r="N55" s="466">
        <v>20.642147795868318</v>
      </c>
      <c r="O55" s="466">
        <v>4.816640155327466</v>
      </c>
      <c r="P55" s="466">
        <v>3.8692793940694252</v>
      </c>
      <c r="Q55" s="466">
        <v>99.999999999999972</v>
      </c>
      <c r="S55" s="173"/>
      <c r="T55" s="173"/>
      <c r="U55" s="173"/>
      <c r="V55" s="173"/>
      <c r="W55" s="173"/>
      <c r="X55" s="173"/>
      <c r="Y55" s="173"/>
      <c r="Z55" s="173"/>
      <c r="AA55" s="83"/>
    </row>
    <row r="56" spans="1:27" x14ac:dyDescent="0.25">
      <c r="A56" s="160" t="s">
        <v>80</v>
      </c>
      <c r="B56" s="176">
        <v>85.088700000000003</v>
      </c>
      <c r="C56" s="176">
        <v>149.74469999999999</v>
      </c>
      <c r="D56" s="176">
        <v>4590.1596</v>
      </c>
      <c r="E56" s="584" t="s">
        <v>229</v>
      </c>
      <c r="F56" s="176">
        <v>9.7758000000000003</v>
      </c>
      <c r="G56" s="176">
        <v>64.8947</v>
      </c>
      <c r="H56" s="176">
        <v>65.483999999999995</v>
      </c>
      <c r="I56" s="334">
        <v>4965.1475000000009</v>
      </c>
      <c r="J56" s="466">
        <v>1.7137194816468191</v>
      </c>
      <c r="K56" s="466">
        <v>3.015916445583942</v>
      </c>
      <c r="L56" s="466">
        <v>92.447597981731647</v>
      </c>
      <c r="M56" s="467" t="s">
        <v>180</v>
      </c>
      <c r="N56" s="466">
        <v>0.19688841066655116</v>
      </c>
      <c r="O56" s="466">
        <v>1.3070044746908323</v>
      </c>
      <c r="P56" s="466">
        <v>1.3188732056801935</v>
      </c>
      <c r="Q56" s="466">
        <v>99.999999999999972</v>
      </c>
      <c r="S56" s="173"/>
      <c r="T56" s="173"/>
      <c r="U56" s="173"/>
      <c r="V56" s="179"/>
      <c r="W56" s="173"/>
      <c r="X56" s="173"/>
      <c r="Y56" s="173"/>
      <c r="Z56" s="173"/>
      <c r="AA56" s="83"/>
    </row>
    <row r="57" spans="1:27" x14ac:dyDescent="0.25">
      <c r="A57" s="160" t="s">
        <v>64</v>
      </c>
      <c r="B57" s="176">
        <v>23.332799999999999</v>
      </c>
      <c r="C57" s="176">
        <v>32.554299999999998</v>
      </c>
      <c r="D57" s="176">
        <v>39.488799999999998</v>
      </c>
      <c r="E57" s="176">
        <v>80.747900000000001</v>
      </c>
      <c r="F57" s="176">
        <v>157.02860000000001</v>
      </c>
      <c r="G57" s="176">
        <v>6.7417999999999996</v>
      </c>
      <c r="H57" s="176">
        <v>6.9194000000000004</v>
      </c>
      <c r="I57" s="334">
        <v>346.81360000000006</v>
      </c>
      <c r="J57" s="466">
        <v>6.7277638477845141</v>
      </c>
      <c r="K57" s="466">
        <v>9.3866849512245167</v>
      </c>
      <c r="L57" s="466">
        <v>11.386174013937167</v>
      </c>
      <c r="M57" s="466">
        <v>23.282795138368272</v>
      </c>
      <c r="N57" s="466">
        <v>45.277520835399756</v>
      </c>
      <c r="O57" s="466">
        <v>1.9439260744099995</v>
      </c>
      <c r="P57" s="466">
        <v>1.9951351388757532</v>
      </c>
      <c r="Q57" s="466">
        <v>99.999999999999972</v>
      </c>
      <c r="S57" s="173"/>
      <c r="T57" s="173"/>
      <c r="U57" s="173"/>
      <c r="V57" s="173"/>
      <c r="W57" s="173"/>
      <c r="X57" s="173"/>
      <c r="Y57" s="173"/>
      <c r="Z57" s="173"/>
      <c r="AA57" s="83"/>
    </row>
    <row r="58" spans="1:27" x14ac:dyDescent="0.25">
      <c r="A58" s="160" t="s">
        <v>10</v>
      </c>
      <c r="B58" s="176">
        <v>112.52119999999999</v>
      </c>
      <c r="C58" s="176">
        <v>417.61590000000001</v>
      </c>
      <c r="D58" s="176">
        <v>259.25990000000002</v>
      </c>
      <c r="E58" s="176">
        <v>276.06169999999997</v>
      </c>
      <c r="F58" s="176">
        <v>177.49529999999999</v>
      </c>
      <c r="G58" s="176">
        <v>294.28500000000003</v>
      </c>
      <c r="H58" s="176">
        <v>47.667400000000001</v>
      </c>
      <c r="I58" s="334">
        <v>1584.9064000000003</v>
      </c>
      <c r="J58" s="466">
        <v>7.0995485916392269</v>
      </c>
      <c r="K58" s="466">
        <v>26.349562346394713</v>
      </c>
      <c r="L58" s="466">
        <v>16.358057485287457</v>
      </c>
      <c r="M58" s="466">
        <v>17.41817056199659</v>
      </c>
      <c r="N58" s="466">
        <v>11.19910298803765</v>
      </c>
      <c r="O58" s="466">
        <v>18.567973477802852</v>
      </c>
      <c r="P58" s="466">
        <v>3.0075845488414954</v>
      </c>
      <c r="Q58" s="466">
        <v>99.999999999999986</v>
      </c>
      <c r="S58" s="173"/>
      <c r="T58" s="173"/>
      <c r="U58" s="173"/>
      <c r="V58" s="173"/>
      <c r="W58" s="173"/>
      <c r="X58" s="173"/>
      <c r="Y58" s="173"/>
      <c r="Z58" s="173"/>
      <c r="AA58" s="83"/>
    </row>
    <row r="59" spans="1:27" x14ac:dyDescent="0.25">
      <c r="A59" s="160" t="s">
        <v>65</v>
      </c>
      <c r="B59" s="176">
        <v>75.772999999999996</v>
      </c>
      <c r="C59" s="176">
        <v>180.42429999999999</v>
      </c>
      <c r="D59" s="176">
        <v>32.269300000000001</v>
      </c>
      <c r="E59" s="176">
        <v>176.6788</v>
      </c>
      <c r="F59" s="176">
        <v>127.64100000000001</v>
      </c>
      <c r="G59" s="176">
        <v>114.48520000000001</v>
      </c>
      <c r="H59" s="176">
        <v>2.8570000000000002</v>
      </c>
      <c r="I59" s="334">
        <v>710.12859999999989</v>
      </c>
      <c r="J59" s="466">
        <v>10.670320840478754</v>
      </c>
      <c r="K59" s="466">
        <v>25.407271302690813</v>
      </c>
      <c r="L59" s="466">
        <v>4.5441487640407674</v>
      </c>
      <c r="M59" s="466">
        <v>24.879831624863446</v>
      </c>
      <c r="N59" s="466">
        <v>17.974349998014446</v>
      </c>
      <c r="O59" s="466">
        <v>16.121755974903703</v>
      </c>
      <c r="P59" s="466">
        <v>0.40232149500808739</v>
      </c>
      <c r="Q59" s="466">
        <v>100.00000000000001</v>
      </c>
      <c r="S59" s="173"/>
      <c r="T59" s="173"/>
      <c r="U59" s="173"/>
      <c r="V59" s="173"/>
      <c r="W59" s="173"/>
      <c r="X59" s="173"/>
      <c r="Y59" s="173"/>
      <c r="Z59" s="173"/>
      <c r="AA59" s="83"/>
    </row>
    <row r="60" spans="1:27" x14ac:dyDescent="0.25">
      <c r="A60" s="129" t="s">
        <v>83</v>
      </c>
      <c r="B60" s="176">
        <v>77.8249</v>
      </c>
      <c r="C60" s="176">
        <v>71.242999999999995</v>
      </c>
      <c r="D60" s="176">
        <v>81.510099999999994</v>
      </c>
      <c r="E60" s="176">
        <v>189.47559999999999</v>
      </c>
      <c r="F60" s="176">
        <v>101.6439</v>
      </c>
      <c r="G60" s="176">
        <v>615.87440000000004</v>
      </c>
      <c r="H60" s="176">
        <v>3.4822000000000002</v>
      </c>
      <c r="I60" s="334">
        <v>1141.0540999999998</v>
      </c>
      <c r="J60" s="466">
        <v>6.8204391010031875</v>
      </c>
      <c r="K60" s="466">
        <v>6.2436128138008531</v>
      </c>
      <c r="L60" s="466">
        <v>7.1434036300294617</v>
      </c>
      <c r="M60" s="466">
        <v>16.6053125789566</v>
      </c>
      <c r="N60" s="466">
        <v>8.9078949017404181</v>
      </c>
      <c r="O60" s="466">
        <v>53.974163012954435</v>
      </c>
      <c r="P60" s="466">
        <v>0.30517396151505882</v>
      </c>
      <c r="Q60" s="466">
        <v>100.00000000000001</v>
      </c>
      <c r="S60" s="173"/>
      <c r="T60" s="173"/>
      <c r="U60" s="173"/>
      <c r="V60" s="173"/>
      <c r="W60" s="173"/>
      <c r="X60" s="173"/>
      <c r="Y60" s="173"/>
      <c r="Z60" s="173"/>
      <c r="AA60" s="83"/>
    </row>
    <row r="61" spans="1:27" x14ac:dyDescent="0.25">
      <c r="A61" s="129" t="s">
        <v>84</v>
      </c>
      <c r="B61" s="176">
        <v>71.958100000000002</v>
      </c>
      <c r="C61" s="176">
        <v>67.461600000000004</v>
      </c>
      <c r="D61" s="176">
        <v>47.079799999999999</v>
      </c>
      <c r="E61" s="176">
        <v>226.7013</v>
      </c>
      <c r="F61" s="176">
        <v>29.293600000000001</v>
      </c>
      <c r="G61" s="176">
        <v>47.747</v>
      </c>
      <c r="H61" s="176">
        <v>19.376300000000001</v>
      </c>
      <c r="I61" s="334">
        <v>509.61770000000007</v>
      </c>
      <c r="J61" s="466">
        <v>14.120015847173281</v>
      </c>
      <c r="K61" s="466">
        <v>13.237687780467594</v>
      </c>
      <c r="L61" s="466">
        <v>9.2382584042901161</v>
      </c>
      <c r="M61" s="466">
        <v>44.484581285147669</v>
      </c>
      <c r="N61" s="466">
        <v>5.7481519970754542</v>
      </c>
      <c r="O61" s="466">
        <v>9.369180073612041</v>
      </c>
      <c r="P61" s="191">
        <v>3.802124612233837</v>
      </c>
      <c r="Q61" s="466">
        <v>99.999999999999986</v>
      </c>
      <c r="S61" s="173"/>
      <c r="T61" s="173"/>
      <c r="U61" s="173"/>
      <c r="V61" s="173"/>
      <c r="W61" s="173"/>
      <c r="X61" s="173"/>
      <c r="Y61" s="173"/>
      <c r="Z61" s="173"/>
      <c r="AA61" s="83"/>
    </row>
    <row r="62" spans="1:27" x14ac:dyDescent="0.25">
      <c r="A62" s="209" t="s">
        <v>81</v>
      </c>
      <c r="B62" s="176">
        <v>233.46899999999999</v>
      </c>
      <c r="C62" s="176">
        <v>289.17200000000003</v>
      </c>
      <c r="D62" s="176">
        <v>717.31560000000002</v>
      </c>
      <c r="E62" s="176">
        <v>255.59289999999999</v>
      </c>
      <c r="F62" s="176">
        <v>39.579000000000001</v>
      </c>
      <c r="G62" s="176">
        <v>219.64150000000001</v>
      </c>
      <c r="H62" s="176">
        <v>43.963299999999997</v>
      </c>
      <c r="I62" s="334">
        <v>1798.7332999999999</v>
      </c>
      <c r="J62" s="466">
        <v>12.979634056922169</v>
      </c>
      <c r="K62" s="466">
        <v>16.076424448249224</v>
      </c>
      <c r="L62" s="466">
        <v>39.878930356156751</v>
      </c>
      <c r="M62" s="466">
        <v>14.209605170483028</v>
      </c>
      <c r="N62" s="466">
        <v>2.200381790896961</v>
      </c>
      <c r="O62" s="466">
        <v>12.210898636279209</v>
      </c>
      <c r="P62" s="466">
        <v>2.4441255410126672</v>
      </c>
      <c r="Q62" s="466">
        <v>100.00000000000001</v>
      </c>
      <c r="S62" s="173"/>
      <c r="T62" s="173"/>
      <c r="U62" s="173"/>
      <c r="V62" s="173"/>
      <c r="W62" s="173"/>
      <c r="X62" s="173"/>
      <c r="Y62" s="173"/>
      <c r="Z62" s="173"/>
      <c r="AA62" s="83"/>
    </row>
    <row r="63" spans="1:27" x14ac:dyDescent="0.25">
      <c r="A63" s="72" t="s">
        <v>5</v>
      </c>
      <c r="B63" s="176">
        <v>948.49249999999995</v>
      </c>
      <c r="C63" s="176">
        <v>523.33389999999997</v>
      </c>
      <c r="D63" s="176">
        <v>239.9171</v>
      </c>
      <c r="E63" s="176">
        <v>439.87240000000003</v>
      </c>
      <c r="F63" s="176">
        <v>178.40950000000001</v>
      </c>
      <c r="G63" s="176">
        <v>155.9701</v>
      </c>
      <c r="H63" s="176">
        <v>27.315300000000001</v>
      </c>
      <c r="I63" s="334">
        <v>2513.3108000000007</v>
      </c>
      <c r="J63" s="466">
        <v>37.738766729526638</v>
      </c>
      <c r="K63" s="466">
        <v>20.822490397924518</v>
      </c>
      <c r="L63" s="466">
        <v>9.5458587931106624</v>
      </c>
      <c r="M63" s="466">
        <v>17.501711288552134</v>
      </c>
      <c r="N63" s="466">
        <v>7.0985848626441248</v>
      </c>
      <c r="O63" s="466">
        <v>6.2057625344227212</v>
      </c>
      <c r="P63" s="466">
        <v>1.0868253938191805</v>
      </c>
      <c r="Q63" s="466">
        <v>99.999999999999986</v>
      </c>
      <c r="S63" s="173"/>
      <c r="T63" s="173"/>
      <c r="U63" s="173"/>
      <c r="V63" s="173"/>
      <c r="W63" s="173"/>
      <c r="X63" s="173"/>
      <c r="Y63" s="173"/>
      <c r="Z63" s="173"/>
      <c r="AA63" s="83"/>
    </row>
    <row r="64" spans="1:27" x14ac:dyDescent="0.25">
      <c r="A64" s="215" t="s">
        <v>2</v>
      </c>
      <c r="B64" s="577">
        <v>1806.8505</v>
      </c>
      <c r="C64" s="577">
        <v>1801.0345000000002</v>
      </c>
      <c r="D64" s="577">
        <v>6095.4596000000001</v>
      </c>
      <c r="E64" s="577">
        <v>1699.0282</v>
      </c>
      <c r="F64" s="577">
        <v>926.7281999999999</v>
      </c>
      <c r="G64" s="577">
        <v>1553.8712</v>
      </c>
      <c r="H64" s="577">
        <v>236.82580000000004</v>
      </c>
      <c r="I64" s="585">
        <v>14119.798000000003</v>
      </c>
      <c r="J64" s="469">
        <v>12.796574710204775</v>
      </c>
      <c r="K64" s="468">
        <v>12.755384319237427</v>
      </c>
      <c r="L64" s="468">
        <v>43.169594919134099</v>
      </c>
      <c r="M64" s="468">
        <v>12.032949763162332</v>
      </c>
      <c r="N64" s="468">
        <v>6.5633247727764923</v>
      </c>
      <c r="O64" s="468">
        <v>11.004910976771761</v>
      </c>
      <c r="P64" s="468">
        <v>1.6772605387130892</v>
      </c>
      <c r="Q64" s="468">
        <v>99.999999999999972</v>
      </c>
      <c r="S64" s="172"/>
      <c r="T64" s="172"/>
      <c r="U64" s="172"/>
      <c r="V64" s="172"/>
      <c r="W64" s="172"/>
      <c r="X64" s="172"/>
      <c r="Y64" s="172"/>
      <c r="Z64" s="172"/>
      <c r="AA64" s="83"/>
    </row>
    <row r="65" spans="1:27" ht="4.5" customHeight="1" x14ac:dyDescent="0.25">
      <c r="A65" s="9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x14ac:dyDescent="0.25">
      <c r="A66" s="19" t="s">
        <v>167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x14ac:dyDescent="0.25">
      <c r="A67" s="996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x14ac:dyDescent="0.25">
      <c r="A68" s="19" t="s">
        <v>274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x14ac:dyDescent="0.25">
      <c r="A69" s="151" t="s">
        <v>71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x14ac:dyDescent="0.25">
      <c r="S70" s="83"/>
      <c r="T70" s="83"/>
      <c r="U70" s="83"/>
      <c r="V70" s="83"/>
      <c r="W70" s="83"/>
      <c r="X70" s="83"/>
      <c r="Y70" s="83"/>
      <c r="Z70" s="83"/>
      <c r="AA70" s="83"/>
    </row>
    <row r="71" spans="1:27" x14ac:dyDescent="0.25">
      <c r="M71" s="3" t="s">
        <v>162</v>
      </c>
      <c r="S71" s="83"/>
      <c r="T71" s="83"/>
      <c r="U71" s="83"/>
      <c r="V71" s="83"/>
      <c r="W71" s="83"/>
      <c r="X71" s="83"/>
      <c r="Y71" s="83"/>
      <c r="Z71" s="83"/>
      <c r="AA71" s="83"/>
    </row>
    <row r="72" spans="1:27" x14ac:dyDescent="0.25">
      <c r="A72" s="35" t="s">
        <v>377</v>
      </c>
      <c r="B72" s="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x14ac:dyDescent="0.25">
      <c r="A73" s="5" t="s">
        <v>196</v>
      </c>
      <c r="B73" s="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x14ac:dyDescent="0.25">
      <c r="A74" s="35"/>
      <c r="B74" s="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42.75" customHeight="1" x14ac:dyDescent="0.25">
      <c r="A75" s="302" t="s">
        <v>147</v>
      </c>
      <c r="B75" s="464" t="s">
        <v>181</v>
      </c>
      <c r="C75" s="464" t="s">
        <v>157</v>
      </c>
      <c r="D75" s="464" t="s">
        <v>159</v>
      </c>
      <c r="E75" s="464" t="s">
        <v>183</v>
      </c>
      <c r="F75" s="464" t="s">
        <v>160</v>
      </c>
      <c r="G75" s="464" t="s">
        <v>161</v>
      </c>
      <c r="H75" s="464" t="s">
        <v>158</v>
      </c>
      <c r="I75" s="465" t="s">
        <v>6</v>
      </c>
      <c r="J75" s="464" t="s">
        <v>181</v>
      </c>
      <c r="K75" s="464" t="s">
        <v>157</v>
      </c>
      <c r="L75" s="464" t="s">
        <v>159</v>
      </c>
      <c r="M75" s="464" t="s">
        <v>183</v>
      </c>
      <c r="N75" s="464" t="s">
        <v>160</v>
      </c>
      <c r="O75" s="464" t="s">
        <v>161</v>
      </c>
      <c r="P75" s="464" t="s">
        <v>158</v>
      </c>
      <c r="Q75" s="464" t="s">
        <v>151</v>
      </c>
      <c r="S75" s="83"/>
      <c r="T75" s="83"/>
      <c r="U75" s="83"/>
      <c r="V75" s="83"/>
      <c r="W75" s="83"/>
      <c r="X75" s="83"/>
      <c r="Y75" s="83"/>
      <c r="Z75" s="83"/>
      <c r="AA75" s="83"/>
    </row>
    <row r="76" spans="1:27" x14ac:dyDescent="0.25">
      <c r="A76" s="302"/>
      <c r="B76" s="1177" t="s">
        <v>11</v>
      </c>
      <c r="C76" s="1178"/>
      <c r="D76" s="1178"/>
      <c r="E76" s="1178"/>
      <c r="F76" s="1178"/>
      <c r="G76" s="1178"/>
      <c r="H76" s="1178"/>
      <c r="I76" s="1179"/>
      <c r="J76" s="1180" t="s">
        <v>3</v>
      </c>
      <c r="K76" s="1178"/>
      <c r="L76" s="1178"/>
      <c r="M76" s="1178"/>
      <c r="N76" s="1178"/>
      <c r="O76" s="1178"/>
      <c r="P76" s="1178"/>
      <c r="Q76" s="1178"/>
      <c r="S76" s="83"/>
      <c r="T76" s="83"/>
      <c r="U76" s="83"/>
      <c r="V76" s="83"/>
      <c r="W76" s="83"/>
      <c r="X76" s="83"/>
      <c r="Y76" s="83"/>
      <c r="Z76" s="83"/>
      <c r="AA76" s="83"/>
    </row>
    <row r="77" spans="1:27" x14ac:dyDescent="0.25">
      <c r="A77" s="209" t="s">
        <v>66</v>
      </c>
      <c r="B77" s="176">
        <v>1.4962</v>
      </c>
      <c r="C77" s="176">
        <v>18.704799999999999</v>
      </c>
      <c r="D77" s="176">
        <v>11.3622</v>
      </c>
      <c r="E77" s="176">
        <v>15.5219</v>
      </c>
      <c r="F77" s="176">
        <v>6.1371000000000002</v>
      </c>
      <c r="G77" s="176">
        <v>17.701699999999999</v>
      </c>
      <c r="H77" s="176">
        <v>0.19950000000000001</v>
      </c>
      <c r="I77" s="334">
        <v>71.123400000000004</v>
      </c>
      <c r="J77" s="466">
        <v>2.1036677099238785</v>
      </c>
      <c r="K77" s="466">
        <v>26.299080190204627</v>
      </c>
      <c r="L77" s="466">
        <v>15.975333012763731</v>
      </c>
      <c r="M77" s="466">
        <v>21.82390043220656</v>
      </c>
      <c r="N77" s="466">
        <v>8.6288057095133244</v>
      </c>
      <c r="O77" s="466">
        <v>24.888714544017859</v>
      </c>
      <c r="P77" s="466">
        <v>0.28049840137001325</v>
      </c>
      <c r="Q77" s="466">
        <v>100</v>
      </c>
      <c r="S77" s="173"/>
      <c r="T77" s="173"/>
      <c r="U77" s="173"/>
      <c r="V77" s="173"/>
      <c r="W77" s="173"/>
      <c r="X77" s="173"/>
      <c r="Y77" s="173"/>
      <c r="Z77" s="173"/>
      <c r="AA77" s="83"/>
    </row>
    <row r="78" spans="1:27" x14ac:dyDescent="0.25">
      <c r="A78" s="160" t="s">
        <v>79</v>
      </c>
      <c r="B78" s="176">
        <v>293.5249</v>
      </c>
      <c r="C78" s="176">
        <v>24.757100000000001</v>
      </c>
      <c r="D78" s="176">
        <v>169.76920000000001</v>
      </c>
      <c r="E78" s="176">
        <v>22.6556</v>
      </c>
      <c r="F78" s="176">
        <v>88.977000000000004</v>
      </c>
      <c r="G78" s="176">
        <v>18.419899999999998</v>
      </c>
      <c r="H78" s="176">
        <v>10.961600000000001</v>
      </c>
      <c r="I78" s="334">
        <v>629.0652</v>
      </c>
      <c r="J78" s="466">
        <v>46.660489246583666</v>
      </c>
      <c r="K78" s="466">
        <v>3.9355380014663028</v>
      </c>
      <c r="L78" s="466">
        <v>26.987536427066704</v>
      </c>
      <c r="M78" s="466">
        <v>3.6014708809198157</v>
      </c>
      <c r="N78" s="466">
        <v>14.144320811260901</v>
      </c>
      <c r="O78" s="466">
        <v>2.9281384505135555</v>
      </c>
      <c r="P78" s="466">
        <v>1.7425220787924687</v>
      </c>
      <c r="Q78" s="466">
        <v>100.00001589660343</v>
      </c>
      <c r="S78" s="173"/>
      <c r="T78" s="173"/>
      <c r="U78" s="173"/>
      <c r="V78" s="173"/>
      <c r="W78" s="173"/>
      <c r="X78" s="173"/>
      <c r="Y78" s="173"/>
      <c r="Z78" s="173"/>
      <c r="AA78" s="83"/>
    </row>
    <row r="79" spans="1:27" x14ac:dyDescent="0.25">
      <c r="A79" s="160" t="s">
        <v>80</v>
      </c>
      <c r="B79" s="176">
        <v>78.913399999999996</v>
      </c>
      <c r="C79" s="176">
        <v>172.51679999999999</v>
      </c>
      <c r="D79" s="176">
        <v>3806.4204</v>
      </c>
      <c r="E79" s="584">
        <v>0</v>
      </c>
      <c r="F79" s="176">
        <v>23.534600000000001</v>
      </c>
      <c r="G79" s="176">
        <v>51.457299999999996</v>
      </c>
      <c r="H79" s="176">
        <v>2.14</v>
      </c>
      <c r="I79" s="334">
        <v>4134.9823999999999</v>
      </c>
      <c r="J79" s="466">
        <v>1.9084337577833461</v>
      </c>
      <c r="K79" s="466">
        <v>4.1721290034995073</v>
      </c>
      <c r="L79" s="466">
        <v>92.05408951680181</v>
      </c>
      <c r="M79" s="467" t="s">
        <v>180</v>
      </c>
      <c r="N79" s="466">
        <v>0.56915840802611395</v>
      </c>
      <c r="O79" s="466">
        <v>1.2444381867260184</v>
      </c>
      <c r="P79" s="466">
        <v>5.175354555318059E-2</v>
      </c>
      <c r="Q79" s="466">
        <v>100.00000241838997</v>
      </c>
      <c r="S79" s="173"/>
      <c r="T79" s="173"/>
      <c r="U79" s="173"/>
      <c r="V79" s="179"/>
      <c r="W79" s="173"/>
      <c r="X79" s="173"/>
      <c r="Y79" s="173"/>
      <c r="Z79" s="173"/>
      <c r="AA79" s="83"/>
    </row>
    <row r="80" spans="1:27" x14ac:dyDescent="0.25">
      <c r="A80" s="160" t="s">
        <v>64</v>
      </c>
      <c r="B80" s="176">
        <v>20.622699999999998</v>
      </c>
      <c r="C80" s="176">
        <v>130.898</v>
      </c>
      <c r="D80" s="176">
        <v>15.0967</v>
      </c>
      <c r="E80" s="176">
        <v>75.628900000000002</v>
      </c>
      <c r="F80" s="176">
        <v>53.700899999999997</v>
      </c>
      <c r="G80" s="176">
        <v>18.9438</v>
      </c>
      <c r="H80" s="176">
        <v>4.5275999999999996</v>
      </c>
      <c r="I80" s="334">
        <v>319.41860000000003</v>
      </c>
      <c r="J80" s="466">
        <v>6.4563240838197897</v>
      </c>
      <c r="K80" s="466">
        <v>40.980080684092904</v>
      </c>
      <c r="L80" s="466">
        <v>4.7263058569538527</v>
      </c>
      <c r="M80" s="466">
        <v>23.677049489290855</v>
      </c>
      <c r="N80" s="466">
        <v>16.812076691839486</v>
      </c>
      <c r="O80" s="466">
        <v>5.9307128639346605</v>
      </c>
      <c r="P80" s="466">
        <v>1.4174503300684429</v>
      </c>
      <c r="Q80" s="466">
        <v>99.999999999999986</v>
      </c>
      <c r="S80" s="173"/>
      <c r="T80" s="173"/>
      <c r="U80" s="173"/>
      <c r="V80" s="173"/>
      <c r="W80" s="173"/>
      <c r="X80" s="173"/>
      <c r="Y80" s="173"/>
      <c r="Z80" s="173"/>
      <c r="AA80" s="83"/>
    </row>
    <row r="81" spans="1:27" x14ac:dyDescent="0.25">
      <c r="A81" s="160" t="s">
        <v>10</v>
      </c>
      <c r="B81" s="176">
        <v>141.92939999999999</v>
      </c>
      <c r="C81" s="176">
        <v>530.62440000000004</v>
      </c>
      <c r="D81" s="176">
        <v>85.196100000000001</v>
      </c>
      <c r="E81" s="176">
        <v>266.78120000000001</v>
      </c>
      <c r="F81" s="176">
        <v>284.90210000000002</v>
      </c>
      <c r="G81" s="176">
        <v>262.58229999999998</v>
      </c>
      <c r="H81" s="176">
        <v>17.299099999999999</v>
      </c>
      <c r="I81" s="334">
        <v>1589.3145999999999</v>
      </c>
      <c r="J81" s="466">
        <v>8.9302269041006728</v>
      </c>
      <c r="K81" s="466">
        <v>33.38699587860075</v>
      </c>
      <c r="L81" s="466">
        <v>5.3605560535340206</v>
      </c>
      <c r="M81" s="466">
        <v>16.785927720037307</v>
      </c>
      <c r="N81" s="466">
        <v>17.926098457788033</v>
      </c>
      <c r="O81" s="466">
        <v>16.521732072429209</v>
      </c>
      <c r="P81" s="466">
        <v>1.0884629135100123</v>
      </c>
      <c r="Q81" s="466">
        <v>99.999999999999986</v>
      </c>
      <c r="S81" s="173"/>
      <c r="T81" s="173"/>
      <c r="U81" s="173"/>
      <c r="V81" s="173"/>
      <c r="W81" s="173"/>
      <c r="X81" s="173"/>
      <c r="Y81" s="173"/>
      <c r="Z81" s="173"/>
      <c r="AA81" s="83"/>
    </row>
    <row r="82" spans="1:27" x14ac:dyDescent="0.25">
      <c r="A82" s="160" t="s">
        <v>65</v>
      </c>
      <c r="B82" s="176">
        <v>82.112799999999993</v>
      </c>
      <c r="C82" s="176">
        <v>167.0018</v>
      </c>
      <c r="D82" s="176">
        <v>51.604500000000002</v>
      </c>
      <c r="E82" s="176">
        <v>269.92110000000002</v>
      </c>
      <c r="F82" s="176">
        <v>170.83850000000001</v>
      </c>
      <c r="G82" s="176">
        <v>306.09300000000002</v>
      </c>
      <c r="H82" s="176">
        <v>4.9882999999999997</v>
      </c>
      <c r="I82" s="334">
        <v>1052.56</v>
      </c>
      <c r="J82" s="466">
        <v>7.8012464847609628</v>
      </c>
      <c r="K82" s="466">
        <v>15.866249904993541</v>
      </c>
      <c r="L82" s="466">
        <v>4.9027608877403663</v>
      </c>
      <c r="M82" s="466">
        <v>25.644248308885008</v>
      </c>
      <c r="N82" s="466">
        <v>16.230761191761044</v>
      </c>
      <c r="O82" s="466">
        <v>29.080812495249681</v>
      </c>
      <c r="P82" s="466">
        <v>0.47392072660940943</v>
      </c>
      <c r="Q82" s="466">
        <v>100</v>
      </c>
      <c r="S82" s="173"/>
      <c r="T82" s="173"/>
      <c r="U82" s="173"/>
      <c r="V82" s="173"/>
      <c r="W82" s="173"/>
      <c r="X82" s="173"/>
      <c r="Y82" s="173"/>
      <c r="Z82" s="173"/>
      <c r="AA82" s="83"/>
    </row>
    <row r="83" spans="1:27" x14ac:dyDescent="0.25">
      <c r="A83" s="129" t="s">
        <v>83</v>
      </c>
      <c r="B83" s="176">
        <v>72.536799999999999</v>
      </c>
      <c r="C83" s="176">
        <v>93.805499999999995</v>
      </c>
      <c r="D83" s="176">
        <v>75.820400000000006</v>
      </c>
      <c r="E83" s="176">
        <v>226.1293</v>
      </c>
      <c r="F83" s="176">
        <v>106.24290000000001</v>
      </c>
      <c r="G83" s="176">
        <v>565.68169999999998</v>
      </c>
      <c r="H83" s="176">
        <v>2.8092999999999999</v>
      </c>
      <c r="I83" s="334">
        <v>1143.0257999999999</v>
      </c>
      <c r="J83" s="466">
        <v>6.3460334841085837</v>
      </c>
      <c r="K83" s="466">
        <v>8.2067701358971945</v>
      </c>
      <c r="L83" s="466">
        <v>6.6333060898537912</v>
      </c>
      <c r="M83" s="466">
        <v>19.783394215598634</v>
      </c>
      <c r="N83" s="466">
        <v>9.2948820577803239</v>
      </c>
      <c r="O83" s="466">
        <v>49.489845286081909</v>
      </c>
      <c r="P83" s="466">
        <v>0.24577747938847927</v>
      </c>
      <c r="Q83" s="466">
        <v>100.00000874870891</v>
      </c>
      <c r="S83" s="173"/>
      <c r="T83" s="173"/>
      <c r="U83" s="173"/>
      <c r="V83" s="173"/>
      <c r="W83" s="173"/>
      <c r="X83" s="173"/>
      <c r="Y83" s="173"/>
      <c r="Z83" s="173"/>
      <c r="AA83" s="83"/>
    </row>
    <row r="84" spans="1:27" x14ac:dyDescent="0.25">
      <c r="A84" s="129" t="s">
        <v>84</v>
      </c>
      <c r="B84" s="176">
        <v>136.50489999999999</v>
      </c>
      <c r="C84" s="176">
        <v>108.7651</v>
      </c>
      <c r="D84" s="176">
        <v>43.879600000000003</v>
      </c>
      <c r="E84" s="176">
        <v>190.8391</v>
      </c>
      <c r="F84" s="176">
        <v>50.862299999999998</v>
      </c>
      <c r="G84" s="176">
        <v>27.2225</v>
      </c>
      <c r="H84" s="176">
        <v>10.3192</v>
      </c>
      <c r="I84" s="334">
        <v>568.39260000000002</v>
      </c>
      <c r="J84" s="466">
        <v>24.015953057798431</v>
      </c>
      <c r="K84" s="466">
        <v>19.135558766950872</v>
      </c>
      <c r="L84" s="466">
        <v>7.7199456854294022</v>
      </c>
      <c r="M84" s="466">
        <v>33.575225996960548</v>
      </c>
      <c r="N84" s="466">
        <v>8.948445141615144</v>
      </c>
      <c r="O84" s="466">
        <v>4.7893832537580536</v>
      </c>
      <c r="P84" s="191">
        <v>1.8155056909607903</v>
      </c>
      <c r="Q84" s="466">
        <v>100.00001759347323</v>
      </c>
      <c r="S84" s="173"/>
      <c r="T84" s="173"/>
      <c r="U84" s="173"/>
      <c r="V84" s="173"/>
      <c r="W84" s="173"/>
      <c r="X84" s="173"/>
      <c r="Y84" s="173"/>
      <c r="Z84" s="173"/>
      <c r="AA84" s="83"/>
    </row>
    <row r="85" spans="1:27" x14ac:dyDescent="0.25">
      <c r="A85" s="209" t="s">
        <v>81</v>
      </c>
      <c r="B85" s="176">
        <v>248.25120000000001</v>
      </c>
      <c r="C85" s="176">
        <v>357.27820000000003</v>
      </c>
      <c r="D85" s="176">
        <v>1215.9417000000001</v>
      </c>
      <c r="E85" s="176">
        <v>311.9151</v>
      </c>
      <c r="F85" s="176">
        <v>179.91120000000001</v>
      </c>
      <c r="G85" s="176">
        <v>47.400500000000001</v>
      </c>
      <c r="H85" s="176">
        <v>18.930199999999999</v>
      </c>
      <c r="I85" s="334">
        <v>2379.6280999999999</v>
      </c>
      <c r="J85" s="466">
        <v>10.432352853792576</v>
      </c>
      <c r="K85" s="466">
        <v>15.014035176337009</v>
      </c>
      <c r="L85" s="466">
        <v>51.097971989824806</v>
      </c>
      <c r="M85" s="466">
        <v>13.107724690257271</v>
      </c>
      <c r="N85" s="466">
        <v>7.5604755213640331</v>
      </c>
      <c r="O85" s="466">
        <v>1.9919289068741457</v>
      </c>
      <c r="P85" s="466">
        <v>0.79551086155017248</v>
      </c>
      <c r="Q85" s="466">
        <v>100</v>
      </c>
      <c r="S85" s="173"/>
      <c r="T85" s="173"/>
      <c r="U85" s="173"/>
      <c r="V85" s="173"/>
      <c r="W85" s="173"/>
      <c r="X85" s="173"/>
      <c r="Y85" s="173"/>
      <c r="Z85" s="173"/>
      <c r="AA85" s="83"/>
    </row>
    <row r="86" spans="1:27" x14ac:dyDescent="0.25">
      <c r="A86" s="72" t="s">
        <v>5</v>
      </c>
      <c r="B86" s="176">
        <v>883.72590000000002</v>
      </c>
      <c r="C86" s="176">
        <v>234.83369999999999</v>
      </c>
      <c r="D86" s="176">
        <v>297.15129999999999</v>
      </c>
      <c r="E86" s="176">
        <v>316.32429999999999</v>
      </c>
      <c r="F86" s="176">
        <v>127.2064</v>
      </c>
      <c r="G86" s="176">
        <v>190.06720000000001</v>
      </c>
      <c r="H86" s="176">
        <v>24.4634</v>
      </c>
      <c r="I86" s="334">
        <v>2073.7721999999999</v>
      </c>
      <c r="J86" s="466">
        <v>42.614415411683119</v>
      </c>
      <c r="K86" s="466">
        <v>11.323987273047639</v>
      </c>
      <c r="L86" s="466">
        <v>14.32902321672554</v>
      </c>
      <c r="M86" s="466">
        <v>15.253570281248829</v>
      </c>
      <c r="N86" s="466">
        <v>6.1340585045937059</v>
      </c>
      <c r="O86" s="466">
        <v>9.1652882606874577</v>
      </c>
      <c r="P86" s="466">
        <v>1.1796570520137171</v>
      </c>
      <c r="Q86" s="466">
        <v>100.00000000000003</v>
      </c>
      <c r="S86" s="173"/>
      <c r="T86" s="173"/>
      <c r="U86" s="173"/>
      <c r="V86" s="173"/>
      <c r="W86" s="173"/>
      <c r="X86" s="173"/>
      <c r="Y86" s="173"/>
      <c r="Z86" s="173"/>
      <c r="AA86" s="83"/>
    </row>
    <row r="87" spans="1:27" x14ac:dyDescent="0.25">
      <c r="A87" s="215" t="s">
        <v>2</v>
      </c>
      <c r="B87" s="577">
        <v>1959.6181999999999</v>
      </c>
      <c r="C87" s="577">
        <v>1839.1853999999998</v>
      </c>
      <c r="D87" s="577">
        <v>5772.2421000000013</v>
      </c>
      <c r="E87" s="577">
        <v>1695.7165</v>
      </c>
      <c r="F87" s="577">
        <v>1092.3130000000001</v>
      </c>
      <c r="G87" s="577">
        <v>1505.5699</v>
      </c>
      <c r="H87" s="577">
        <v>96.638200000000012</v>
      </c>
      <c r="I87" s="585">
        <v>13961.282899999998</v>
      </c>
      <c r="J87" s="469">
        <v>14.036089763641993</v>
      </c>
      <c r="K87" s="468">
        <v>13.173469896523621</v>
      </c>
      <c r="L87" s="468">
        <v>41.344639610447274</v>
      </c>
      <c r="M87" s="468">
        <v>12.145850149630592</v>
      </c>
      <c r="N87" s="468">
        <v>7.8238726900949791</v>
      </c>
      <c r="O87" s="468">
        <v>10.78389364920039</v>
      </c>
      <c r="P87" s="468">
        <v>0.69218710552738694</v>
      </c>
      <c r="Q87" s="468">
        <v>100.00000286506622</v>
      </c>
      <c r="S87" s="172"/>
      <c r="T87" s="172"/>
      <c r="U87" s="172"/>
      <c r="V87" s="172"/>
      <c r="W87" s="172"/>
      <c r="X87" s="172"/>
      <c r="Y87" s="172"/>
      <c r="Z87" s="172"/>
      <c r="AA87" s="83"/>
    </row>
    <row r="88" spans="1:27" ht="4.5" customHeight="1" x14ac:dyDescent="0.25">
      <c r="A88" s="95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S88" s="83"/>
      <c r="T88" s="83"/>
      <c r="U88" s="83"/>
      <c r="V88" s="83"/>
      <c r="W88" s="83"/>
      <c r="X88" s="83"/>
      <c r="Y88" s="83"/>
      <c r="Z88" s="83"/>
      <c r="AA88" s="83"/>
    </row>
    <row r="89" spans="1:27" x14ac:dyDescent="0.25">
      <c r="A89" s="19" t="s">
        <v>167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S89" s="83"/>
      <c r="T89" s="83"/>
      <c r="U89" s="83"/>
      <c r="V89" s="83"/>
      <c r="W89" s="83"/>
      <c r="X89" s="83"/>
      <c r="Y89" s="83"/>
      <c r="Z89" s="83"/>
      <c r="AA89" s="83"/>
    </row>
    <row r="90" spans="1:27" x14ac:dyDescent="0.25">
      <c r="A90" s="99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S90" s="83"/>
      <c r="T90" s="83"/>
      <c r="U90" s="83"/>
      <c r="V90" s="83"/>
      <c r="W90" s="83"/>
      <c r="X90" s="83"/>
      <c r="Y90" s="83"/>
      <c r="Z90" s="83"/>
      <c r="AA90" s="83"/>
    </row>
    <row r="91" spans="1:27" x14ac:dyDescent="0.25">
      <c r="A91" s="19" t="s">
        <v>274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S91" s="83"/>
      <c r="T91" s="83"/>
      <c r="U91" s="83"/>
      <c r="V91" s="83"/>
      <c r="W91" s="83"/>
      <c r="X91" s="83"/>
      <c r="Y91" s="83"/>
      <c r="Z91" s="83"/>
      <c r="AA91" s="83"/>
    </row>
    <row r="92" spans="1:27" x14ac:dyDescent="0.25">
      <c r="A92" s="151" t="s">
        <v>71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S92" s="83"/>
      <c r="T92" s="83"/>
      <c r="U92" s="83"/>
      <c r="V92" s="83"/>
      <c r="W92" s="83"/>
      <c r="X92" s="83"/>
      <c r="Y92" s="83"/>
      <c r="Z92" s="83"/>
      <c r="AA92" s="83"/>
    </row>
    <row r="93" spans="1:27" x14ac:dyDescent="0.25">
      <c r="S93" s="83"/>
      <c r="T93" s="83"/>
      <c r="U93" s="83"/>
      <c r="V93" s="83"/>
      <c r="W93" s="83"/>
      <c r="X93" s="83"/>
      <c r="Y93" s="83"/>
      <c r="Z93" s="83"/>
      <c r="AA93" s="83"/>
    </row>
    <row r="94" spans="1:27" x14ac:dyDescent="0.25">
      <c r="M94" s="3" t="s">
        <v>162</v>
      </c>
      <c r="S94" s="83"/>
      <c r="T94" s="83"/>
      <c r="U94" s="83"/>
      <c r="V94" s="83"/>
      <c r="W94" s="83"/>
      <c r="X94" s="83"/>
      <c r="Y94" s="83"/>
      <c r="Z94" s="83"/>
      <c r="AA94" s="83"/>
    </row>
    <row r="95" spans="1:27" x14ac:dyDescent="0.25">
      <c r="A95" s="35" t="s">
        <v>378</v>
      </c>
      <c r="B95" s="3"/>
      <c r="S95" s="83"/>
      <c r="T95" s="83"/>
      <c r="U95" s="83"/>
      <c r="V95" s="83"/>
      <c r="W95" s="83"/>
      <c r="X95" s="83"/>
      <c r="Y95" s="83"/>
      <c r="Z95" s="83"/>
      <c r="AA95" s="83"/>
    </row>
    <row r="96" spans="1:27" x14ac:dyDescent="0.25">
      <c r="A96" s="5" t="s">
        <v>196</v>
      </c>
      <c r="B96" s="3"/>
      <c r="S96" s="83"/>
      <c r="T96" s="83"/>
      <c r="U96" s="83"/>
      <c r="V96" s="83"/>
      <c r="W96" s="83"/>
      <c r="X96" s="83"/>
      <c r="Y96" s="83"/>
      <c r="Z96" s="83"/>
      <c r="AA96" s="83"/>
    </row>
    <row r="97" spans="1:27" x14ac:dyDescent="0.25">
      <c r="A97" s="35"/>
      <c r="B97" s="3"/>
      <c r="S97" s="83"/>
      <c r="T97" s="83"/>
      <c r="U97" s="83"/>
      <c r="V97" s="83"/>
      <c r="W97" s="83"/>
      <c r="X97" s="83"/>
      <c r="Y97" s="83"/>
      <c r="Z97" s="83"/>
      <c r="AA97" s="83"/>
    </row>
    <row r="98" spans="1:27" ht="42.75" customHeight="1" x14ac:dyDescent="0.25">
      <c r="A98" s="302" t="s">
        <v>147</v>
      </c>
      <c r="B98" s="464" t="s">
        <v>181</v>
      </c>
      <c r="C98" s="464" t="s">
        <v>157</v>
      </c>
      <c r="D98" s="464" t="s">
        <v>159</v>
      </c>
      <c r="E98" s="464" t="s">
        <v>183</v>
      </c>
      <c r="F98" s="464" t="s">
        <v>160</v>
      </c>
      <c r="G98" s="464" t="s">
        <v>161</v>
      </c>
      <c r="H98" s="464" t="s">
        <v>158</v>
      </c>
      <c r="I98" s="465" t="s">
        <v>6</v>
      </c>
      <c r="J98" s="464" t="s">
        <v>181</v>
      </c>
      <c r="K98" s="464" t="s">
        <v>157</v>
      </c>
      <c r="L98" s="464" t="s">
        <v>159</v>
      </c>
      <c r="M98" s="464" t="s">
        <v>183</v>
      </c>
      <c r="N98" s="464" t="s">
        <v>160</v>
      </c>
      <c r="O98" s="464" t="s">
        <v>161</v>
      </c>
      <c r="P98" s="464" t="s">
        <v>158</v>
      </c>
      <c r="Q98" s="464" t="s">
        <v>151</v>
      </c>
      <c r="S98" s="83"/>
      <c r="T98" s="83"/>
      <c r="U98" s="83"/>
      <c r="V98" s="83"/>
      <c r="W98" s="83"/>
      <c r="X98" s="83"/>
      <c r="Y98" s="83"/>
      <c r="Z98" s="83"/>
      <c r="AA98" s="83"/>
    </row>
    <row r="99" spans="1:27" x14ac:dyDescent="0.25">
      <c r="A99" s="302"/>
      <c r="B99" s="1177" t="s">
        <v>11</v>
      </c>
      <c r="C99" s="1178"/>
      <c r="D99" s="1178"/>
      <c r="E99" s="1178"/>
      <c r="F99" s="1178"/>
      <c r="G99" s="1178"/>
      <c r="H99" s="1178"/>
      <c r="I99" s="1179"/>
      <c r="J99" s="1180" t="s">
        <v>3</v>
      </c>
      <c r="K99" s="1178"/>
      <c r="L99" s="1178"/>
      <c r="M99" s="1178"/>
      <c r="N99" s="1178"/>
      <c r="O99" s="1178"/>
      <c r="P99" s="1178"/>
      <c r="Q99" s="1178"/>
      <c r="S99" s="83"/>
      <c r="T99" s="83"/>
      <c r="U99" s="83"/>
      <c r="V99" s="83"/>
      <c r="W99" s="83"/>
      <c r="X99" s="83"/>
      <c r="Y99" s="83"/>
      <c r="Z99" s="83"/>
      <c r="AA99" s="83"/>
    </row>
    <row r="100" spans="1:27" x14ac:dyDescent="0.25">
      <c r="A100" s="209" t="s">
        <v>66</v>
      </c>
      <c r="B100" s="176">
        <v>1.8041</v>
      </c>
      <c r="C100" s="176">
        <v>12.334</v>
      </c>
      <c r="D100" s="176">
        <v>10.6585</v>
      </c>
      <c r="E100" s="176">
        <v>8.5719999999999992</v>
      </c>
      <c r="F100" s="176">
        <v>5.2337999999999996</v>
      </c>
      <c r="G100" s="176">
        <v>21.206099999999999</v>
      </c>
      <c r="H100" s="176">
        <v>1.0926</v>
      </c>
      <c r="I100" s="334">
        <v>60.901000000000003</v>
      </c>
      <c r="J100" s="466">
        <v>2.9623487299059126</v>
      </c>
      <c r="K100" s="466">
        <v>20.252541009178827</v>
      </c>
      <c r="L100" s="466">
        <v>17.501354657558988</v>
      </c>
      <c r="M100" s="466">
        <v>14.075302540188172</v>
      </c>
      <c r="N100" s="466">
        <v>8.593947554227352</v>
      </c>
      <c r="O100" s="466">
        <v>34.820610499006584</v>
      </c>
      <c r="P100" s="466">
        <v>1.7940592108503965</v>
      </c>
      <c r="Q100" s="466">
        <v>100.00016420091625</v>
      </c>
      <c r="S100" s="173"/>
      <c r="T100" s="173"/>
      <c r="U100" s="173"/>
      <c r="V100" s="173"/>
      <c r="W100" s="173"/>
      <c r="X100" s="173"/>
      <c r="Y100" s="173"/>
      <c r="Z100" s="173"/>
      <c r="AA100" s="83"/>
    </row>
    <row r="101" spans="1:27" x14ac:dyDescent="0.25">
      <c r="A101" s="160" t="s">
        <v>79</v>
      </c>
      <c r="B101" s="176">
        <v>115.001</v>
      </c>
      <c r="C101" s="176">
        <v>34.014400000000002</v>
      </c>
      <c r="D101" s="176">
        <v>175.8631</v>
      </c>
      <c r="E101" s="176">
        <v>26.152999999999999</v>
      </c>
      <c r="F101" s="176">
        <v>111.8961</v>
      </c>
      <c r="G101" s="176">
        <v>30.3629</v>
      </c>
      <c r="H101" s="176">
        <v>13.3772</v>
      </c>
      <c r="I101" s="334">
        <v>506.66759999999999</v>
      </c>
      <c r="J101" s="466">
        <v>22.697523978245304</v>
      </c>
      <c r="K101" s="466">
        <v>6.7133560543441106</v>
      </c>
      <c r="L101" s="466">
        <v>34.709758429392373</v>
      </c>
      <c r="M101" s="466">
        <v>5.16176680727167</v>
      </c>
      <c r="N101" s="466">
        <v>22.084715896575982</v>
      </c>
      <c r="O101" s="466">
        <v>5.9926665924562768</v>
      </c>
      <c r="P101" s="466">
        <v>2.6402319785200397</v>
      </c>
      <c r="Q101" s="466">
        <v>100.00001973680575</v>
      </c>
      <c r="S101" s="173"/>
      <c r="T101" s="173"/>
      <c r="U101" s="173"/>
      <c r="V101" s="173"/>
      <c r="W101" s="173"/>
      <c r="X101" s="173"/>
      <c r="Y101" s="173"/>
      <c r="Z101" s="173"/>
      <c r="AA101" s="83"/>
    </row>
    <row r="102" spans="1:27" x14ac:dyDescent="0.25">
      <c r="A102" s="160" t="s">
        <v>80</v>
      </c>
      <c r="B102" s="176">
        <v>121.5761</v>
      </c>
      <c r="C102" s="176">
        <v>45.957000000000001</v>
      </c>
      <c r="D102" s="176">
        <v>3444.1311000000001</v>
      </c>
      <c r="E102" s="584" t="s">
        <v>229</v>
      </c>
      <c r="F102" s="176">
        <v>66.061599999999999</v>
      </c>
      <c r="G102" s="176">
        <v>58.198300000000003</v>
      </c>
      <c r="H102" s="176">
        <v>63.028300000000002</v>
      </c>
      <c r="I102" s="334">
        <v>3798.9524999999999</v>
      </c>
      <c r="J102" s="466">
        <v>3.2002532276989513</v>
      </c>
      <c r="K102" s="466">
        <v>1.2097282079731189</v>
      </c>
      <c r="L102" s="466">
        <v>90.660020097645344</v>
      </c>
      <c r="M102" s="467" t="s">
        <v>180</v>
      </c>
      <c r="N102" s="466">
        <v>1.7389425111264223</v>
      </c>
      <c r="O102" s="466">
        <v>1.5319565064317071</v>
      </c>
      <c r="P102" s="466">
        <v>1.6590968168198996</v>
      </c>
      <c r="Q102" s="466">
        <v>99.999997367695443</v>
      </c>
      <c r="S102" s="173"/>
      <c r="T102" s="173"/>
      <c r="U102" s="173"/>
      <c r="V102" s="179"/>
      <c r="W102" s="173"/>
      <c r="X102" s="173"/>
      <c r="Y102" s="173"/>
      <c r="Z102" s="173"/>
      <c r="AA102" s="83"/>
    </row>
    <row r="103" spans="1:27" x14ac:dyDescent="0.25">
      <c r="A103" s="160" t="s">
        <v>64</v>
      </c>
      <c r="B103" s="176">
        <v>24.124500000000001</v>
      </c>
      <c r="C103" s="176">
        <v>58.965800000000002</v>
      </c>
      <c r="D103" s="176">
        <v>20.115100000000002</v>
      </c>
      <c r="E103" s="176">
        <v>89.060400000000001</v>
      </c>
      <c r="F103" s="176">
        <v>83.877499999999998</v>
      </c>
      <c r="G103" s="176">
        <v>18.5396</v>
      </c>
      <c r="H103" s="176">
        <v>161.44149999999999</v>
      </c>
      <c r="I103" s="334">
        <v>456.12439999999998</v>
      </c>
      <c r="J103" s="466">
        <v>5.28901764518627</v>
      </c>
      <c r="K103" s="466">
        <v>12.927569759477898</v>
      </c>
      <c r="L103" s="466">
        <v>4.4100030605685649</v>
      </c>
      <c r="M103" s="466">
        <v>19.525462790414196</v>
      </c>
      <c r="N103" s="466">
        <v>18.389171901349719</v>
      </c>
      <c r="O103" s="466">
        <v>4.0645929049180447</v>
      </c>
      <c r="P103" s="466">
        <v>35.39418193808531</v>
      </c>
      <c r="Q103" s="466">
        <v>100</v>
      </c>
      <c r="S103" s="173"/>
      <c r="T103" s="173"/>
      <c r="U103" s="173"/>
      <c r="V103" s="173"/>
      <c r="W103" s="173"/>
      <c r="X103" s="173"/>
      <c r="Y103" s="173"/>
      <c r="Z103" s="173"/>
      <c r="AA103" s="83"/>
    </row>
    <row r="104" spans="1:27" x14ac:dyDescent="0.25">
      <c r="A104" s="160" t="s">
        <v>10</v>
      </c>
      <c r="B104" s="176">
        <v>94.184799999999996</v>
      </c>
      <c r="C104" s="176">
        <v>417.02780000000001</v>
      </c>
      <c r="D104" s="176">
        <v>154.47</v>
      </c>
      <c r="E104" s="176">
        <v>266.70249999999999</v>
      </c>
      <c r="F104" s="176">
        <v>259.79450000000003</v>
      </c>
      <c r="G104" s="176">
        <v>305.95499999999998</v>
      </c>
      <c r="H104" s="176">
        <v>60.7044</v>
      </c>
      <c r="I104" s="334">
        <v>1558.8389</v>
      </c>
      <c r="J104" s="466">
        <v>6.0419841973407253</v>
      </c>
      <c r="K104" s="466">
        <v>26.75246300307235</v>
      </c>
      <c r="L104" s="466">
        <v>9.9092985169923598</v>
      </c>
      <c r="M104" s="466">
        <v>17.109048279459795</v>
      </c>
      <c r="N104" s="466">
        <v>16.665897932108319</v>
      </c>
      <c r="O104" s="466">
        <v>19.627108356097605</v>
      </c>
      <c r="P104" s="466">
        <v>3.8942061299599335</v>
      </c>
      <c r="Q104" s="466">
        <v>100.00000641503109</v>
      </c>
      <c r="S104" s="173"/>
      <c r="T104" s="173"/>
      <c r="U104" s="173"/>
      <c r="V104" s="173"/>
      <c r="W104" s="173"/>
      <c r="X104" s="173"/>
      <c r="Y104" s="173"/>
      <c r="Z104" s="173"/>
      <c r="AA104" s="83"/>
    </row>
    <row r="105" spans="1:27" x14ac:dyDescent="0.25">
      <c r="A105" s="160" t="s">
        <v>65</v>
      </c>
      <c r="B105" s="176">
        <v>185.92500000000001</v>
      </c>
      <c r="C105" s="176">
        <v>158.23079999999999</v>
      </c>
      <c r="D105" s="176">
        <v>22.956700000000001</v>
      </c>
      <c r="E105" s="176">
        <v>218.83369999999999</v>
      </c>
      <c r="F105" s="176">
        <v>197.27590000000001</v>
      </c>
      <c r="G105" s="176">
        <v>149.16579999999999</v>
      </c>
      <c r="H105" s="176">
        <v>89.017099999999999</v>
      </c>
      <c r="I105" s="334">
        <v>1021.4050999999999</v>
      </c>
      <c r="J105" s="466">
        <v>18.20286583648349</v>
      </c>
      <c r="K105" s="466">
        <v>15.491483251845912</v>
      </c>
      <c r="L105" s="466">
        <v>2.2475607376544331</v>
      </c>
      <c r="M105" s="466">
        <v>21.424770641932373</v>
      </c>
      <c r="N105" s="466">
        <v>19.314168296202947</v>
      </c>
      <c r="O105" s="466">
        <v>14.603980340415374</v>
      </c>
      <c r="P105" s="466">
        <v>8.7151611050307061</v>
      </c>
      <c r="Q105" s="466">
        <v>99.99999020956524</v>
      </c>
      <c r="S105" s="173"/>
      <c r="T105" s="173"/>
      <c r="U105" s="173"/>
      <c r="V105" s="173"/>
      <c r="W105" s="173"/>
      <c r="X105" s="173"/>
      <c r="Y105" s="173"/>
      <c r="Z105" s="173"/>
      <c r="AA105" s="83"/>
    </row>
    <row r="106" spans="1:27" x14ac:dyDescent="0.25">
      <c r="A106" s="129" t="s">
        <v>83</v>
      </c>
      <c r="B106" s="176">
        <v>32.030999999999999</v>
      </c>
      <c r="C106" s="176">
        <v>263.56479999999999</v>
      </c>
      <c r="D106" s="176">
        <v>29.998699999999999</v>
      </c>
      <c r="E106" s="176">
        <v>267.01850000000002</v>
      </c>
      <c r="F106" s="176">
        <v>106.483</v>
      </c>
      <c r="G106" s="176">
        <v>340.48289999999997</v>
      </c>
      <c r="H106" s="176">
        <v>5.5125999999999999</v>
      </c>
      <c r="I106" s="334">
        <v>1045.0916999999999</v>
      </c>
      <c r="J106" s="466">
        <v>3.0648985156039417</v>
      </c>
      <c r="K106" s="466">
        <v>25.219298938074047</v>
      </c>
      <c r="L106" s="466">
        <v>2.8704371109252902</v>
      </c>
      <c r="M106" s="466">
        <v>25.549767546713849</v>
      </c>
      <c r="N106" s="466">
        <v>10.188866680311405</v>
      </c>
      <c r="O106" s="466">
        <v>32.579236826777972</v>
      </c>
      <c r="P106" s="466">
        <v>0.52747524451682093</v>
      </c>
      <c r="Q106" s="466">
        <v>99.999980862923323</v>
      </c>
      <c r="S106" s="173"/>
      <c r="T106" s="173"/>
      <c r="U106" s="173"/>
      <c r="V106" s="173"/>
      <c r="W106" s="173"/>
      <c r="X106" s="173"/>
      <c r="Y106" s="173"/>
      <c r="Z106" s="173"/>
      <c r="AA106" s="83"/>
    </row>
    <row r="107" spans="1:27" x14ac:dyDescent="0.25">
      <c r="A107" s="129" t="s">
        <v>84</v>
      </c>
      <c r="B107" s="176">
        <v>62.794800000000002</v>
      </c>
      <c r="C107" s="176">
        <v>85.214100000000002</v>
      </c>
      <c r="D107" s="176">
        <v>50.5655</v>
      </c>
      <c r="E107" s="176">
        <v>87.555000000000007</v>
      </c>
      <c r="F107" s="176">
        <v>29.770900000000001</v>
      </c>
      <c r="G107" s="176">
        <v>25.470300000000002</v>
      </c>
      <c r="H107" s="176">
        <v>0.84589999999999999</v>
      </c>
      <c r="I107" s="334">
        <v>342.2165</v>
      </c>
      <c r="J107" s="466">
        <v>18.34943668700954</v>
      </c>
      <c r="K107" s="466">
        <v>24.900640384084344</v>
      </c>
      <c r="L107" s="466">
        <v>14.775880181113418</v>
      </c>
      <c r="M107" s="466">
        <v>25.584681042556394</v>
      </c>
      <c r="N107" s="466">
        <v>8.6994344223612838</v>
      </c>
      <c r="O107" s="466">
        <v>7.4427445783590223</v>
      </c>
      <c r="P107" s="191">
        <v>0.24718270451600086</v>
      </c>
      <c r="Q107" s="466">
        <v>100.00000000000001</v>
      </c>
      <c r="S107" s="173"/>
      <c r="T107" s="173"/>
      <c r="U107" s="173"/>
      <c r="V107" s="173"/>
      <c r="W107" s="173"/>
      <c r="X107" s="173"/>
      <c r="Y107" s="173"/>
      <c r="Z107" s="173"/>
      <c r="AA107" s="83"/>
    </row>
    <row r="108" spans="1:27" x14ac:dyDescent="0.25">
      <c r="A108" s="209" t="s">
        <v>81</v>
      </c>
      <c r="B108" s="176">
        <v>120.7779</v>
      </c>
      <c r="C108" s="176">
        <v>395.85019999999997</v>
      </c>
      <c r="D108" s="176">
        <v>865.63390000000004</v>
      </c>
      <c r="E108" s="176">
        <v>271.76839999999999</v>
      </c>
      <c r="F108" s="176">
        <v>162.4093</v>
      </c>
      <c r="G108" s="176">
        <v>26.115200000000002</v>
      </c>
      <c r="H108" s="176">
        <v>9.2622999999999998</v>
      </c>
      <c r="I108" s="334">
        <v>1851.8172</v>
      </c>
      <c r="J108" s="466">
        <v>6.5221286420711513</v>
      </c>
      <c r="K108" s="466">
        <v>21.376310793527566</v>
      </c>
      <c r="L108" s="466">
        <v>46.745105294410273</v>
      </c>
      <c r="M108" s="466">
        <v>14.675768212974802</v>
      </c>
      <c r="N108" s="466">
        <v>8.7702663092231781</v>
      </c>
      <c r="O108" s="466">
        <v>1.410247188545392</v>
      </c>
      <c r="P108" s="466">
        <v>0.50017355924764062</v>
      </c>
      <c r="Q108" s="466">
        <v>100</v>
      </c>
      <c r="S108" s="173"/>
      <c r="T108" s="173"/>
      <c r="U108" s="173"/>
      <c r="V108" s="173"/>
      <c r="W108" s="173"/>
      <c r="X108" s="173"/>
      <c r="Y108" s="173"/>
      <c r="Z108" s="173"/>
      <c r="AA108" s="83"/>
    </row>
    <row r="109" spans="1:27" x14ac:dyDescent="0.25">
      <c r="A109" s="72" t="s">
        <v>5</v>
      </c>
      <c r="B109" s="176">
        <v>908.91629999999998</v>
      </c>
      <c r="C109" s="176">
        <v>406.89319999999998</v>
      </c>
      <c r="D109" s="176">
        <v>351.76530000000002</v>
      </c>
      <c r="E109" s="176">
        <v>212.0984</v>
      </c>
      <c r="F109" s="176">
        <v>148.29640000000001</v>
      </c>
      <c r="G109" s="176">
        <v>118.569</v>
      </c>
      <c r="H109" s="176">
        <v>30.160699999999999</v>
      </c>
      <c r="I109" s="334">
        <v>2176.6994</v>
      </c>
      <c r="J109" s="466">
        <v>41.756629326033725</v>
      </c>
      <c r="K109" s="466">
        <v>18.693127769502762</v>
      </c>
      <c r="L109" s="466">
        <v>16.160490511459688</v>
      </c>
      <c r="M109" s="466">
        <v>9.7440372336207748</v>
      </c>
      <c r="N109" s="466">
        <v>6.8129021398177452</v>
      </c>
      <c r="O109" s="466">
        <v>5.4471922030207756</v>
      </c>
      <c r="P109" s="466">
        <v>1.3856162224329183</v>
      </c>
      <c r="Q109" s="466">
        <v>99.999995405888384</v>
      </c>
      <c r="S109" s="173"/>
      <c r="T109" s="173"/>
      <c r="U109" s="173"/>
      <c r="V109" s="173"/>
      <c r="W109" s="173"/>
      <c r="X109" s="173"/>
      <c r="Y109" s="173"/>
      <c r="Z109" s="173"/>
      <c r="AA109" s="83"/>
    </row>
    <row r="110" spans="1:27" x14ac:dyDescent="0.25">
      <c r="A110" s="215" t="s">
        <v>2</v>
      </c>
      <c r="B110" s="577">
        <v>1667.1354999999999</v>
      </c>
      <c r="C110" s="577">
        <v>1878.0520999999999</v>
      </c>
      <c r="D110" s="577">
        <v>5126.1579000000002</v>
      </c>
      <c r="E110" s="577">
        <v>1447.7619</v>
      </c>
      <c r="F110" s="577">
        <v>1171.0989999999999</v>
      </c>
      <c r="G110" s="577">
        <v>1094.0650999999998</v>
      </c>
      <c r="H110" s="577">
        <v>434.44260000000003</v>
      </c>
      <c r="I110" s="585">
        <v>12818.714299999998</v>
      </c>
      <c r="J110" s="469">
        <v>13.005481368751624</v>
      </c>
      <c r="K110" s="468">
        <v>14.650861670269071</v>
      </c>
      <c r="L110" s="468">
        <v>39.989641550869116</v>
      </c>
      <c r="M110" s="468">
        <v>11.294127212118303</v>
      </c>
      <c r="N110" s="468">
        <v>9.1358538195987418</v>
      </c>
      <c r="O110" s="468">
        <v>8.5349050957473942</v>
      </c>
      <c r="P110" s="468">
        <v>3.3891277224268901</v>
      </c>
      <c r="Q110" s="468">
        <v>99.999998439781137</v>
      </c>
      <c r="S110" s="172"/>
      <c r="T110" s="172"/>
      <c r="U110" s="172"/>
      <c r="V110" s="172"/>
      <c r="W110" s="172"/>
      <c r="X110" s="172"/>
      <c r="Y110" s="172"/>
      <c r="Z110" s="172"/>
      <c r="AA110" s="83"/>
    </row>
    <row r="111" spans="1:27" ht="4.5" customHeight="1" x14ac:dyDescent="0.25">
      <c r="A111" s="95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  <c r="Z111" s="83"/>
      <c r="AA111" s="83"/>
    </row>
    <row r="112" spans="1:27" x14ac:dyDescent="0.25">
      <c r="A112" s="19" t="s">
        <v>167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  <c r="Z112" s="83"/>
      <c r="AA112" s="83"/>
    </row>
    <row r="113" spans="1:27" x14ac:dyDescent="0.25">
      <c r="A113" s="996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  <c r="Z113" s="83"/>
      <c r="AA113" s="83"/>
    </row>
    <row r="114" spans="1:27" x14ac:dyDescent="0.25">
      <c r="A114" s="19" t="s">
        <v>274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  <c r="Z114" s="83"/>
      <c r="AA114" s="83"/>
    </row>
    <row r="115" spans="1:27" x14ac:dyDescent="0.25">
      <c r="A115" s="151" t="s">
        <v>71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  <c r="Z115" s="83"/>
      <c r="AA115" s="83"/>
    </row>
    <row r="116" spans="1:27" x14ac:dyDescent="0.25">
      <c r="S116" s="83"/>
      <c r="T116" s="83"/>
      <c r="U116" s="83"/>
      <c r="V116" s="83"/>
      <c r="W116" s="83"/>
      <c r="X116" s="83"/>
      <c r="Y116" s="83"/>
      <c r="Z116" s="83"/>
      <c r="AA116" s="83"/>
    </row>
    <row r="117" spans="1:27" x14ac:dyDescent="0.25">
      <c r="M117" s="3" t="s">
        <v>162</v>
      </c>
      <c r="S117" s="83"/>
      <c r="T117" s="83"/>
      <c r="U117" s="83"/>
      <c r="V117" s="83"/>
      <c r="W117" s="83"/>
      <c r="X117" s="83"/>
      <c r="Y117" s="83"/>
      <c r="Z117" s="83"/>
      <c r="AA117" s="83"/>
    </row>
    <row r="118" spans="1:27" x14ac:dyDescent="0.25">
      <c r="A118" s="35" t="s">
        <v>270</v>
      </c>
      <c r="B118" s="3"/>
      <c r="S118" s="83"/>
      <c r="T118" s="83"/>
      <c r="U118" s="83"/>
      <c r="V118" s="83"/>
      <c r="W118" s="83"/>
      <c r="X118" s="83"/>
      <c r="Y118" s="83"/>
      <c r="Z118" s="83"/>
      <c r="AA118" s="83"/>
    </row>
    <row r="119" spans="1:27" x14ac:dyDescent="0.25">
      <c r="A119" s="5" t="s">
        <v>198</v>
      </c>
      <c r="B119" s="3"/>
      <c r="S119" s="83"/>
      <c r="T119" s="83"/>
      <c r="U119" s="83"/>
      <c r="V119" s="83"/>
      <c r="W119" s="83"/>
      <c r="X119" s="83"/>
      <c r="Y119" s="83"/>
      <c r="Z119" s="83"/>
      <c r="AA119" s="83"/>
    </row>
    <row r="120" spans="1:27" x14ac:dyDescent="0.25">
      <c r="A120" s="35"/>
      <c r="B120" s="3"/>
      <c r="S120" s="83"/>
      <c r="T120" s="83"/>
      <c r="U120" s="83"/>
      <c r="V120" s="83"/>
      <c r="W120" s="83"/>
      <c r="X120" s="83"/>
      <c r="Y120" s="83"/>
      <c r="Z120" s="83"/>
      <c r="AA120" s="83"/>
    </row>
    <row r="121" spans="1:27" ht="31.5" x14ac:dyDescent="0.25">
      <c r="A121" s="302" t="s">
        <v>147</v>
      </c>
      <c r="B121" s="464" t="s">
        <v>181</v>
      </c>
      <c r="C121" s="464" t="s">
        <v>157</v>
      </c>
      <c r="D121" s="464" t="s">
        <v>159</v>
      </c>
      <c r="E121" s="464" t="s">
        <v>183</v>
      </c>
      <c r="F121" s="464" t="s">
        <v>160</v>
      </c>
      <c r="G121" s="464" t="s">
        <v>161</v>
      </c>
      <c r="H121" s="464" t="s">
        <v>158</v>
      </c>
      <c r="I121" s="465" t="s">
        <v>6</v>
      </c>
      <c r="J121" s="464" t="s">
        <v>181</v>
      </c>
      <c r="K121" s="464" t="s">
        <v>157</v>
      </c>
      <c r="L121" s="464" t="s">
        <v>159</v>
      </c>
      <c r="M121" s="464" t="s">
        <v>183</v>
      </c>
      <c r="N121" s="464" t="s">
        <v>160</v>
      </c>
      <c r="O121" s="464" t="s">
        <v>161</v>
      </c>
      <c r="P121" s="464" t="s">
        <v>158</v>
      </c>
      <c r="Q121" s="464" t="s">
        <v>151</v>
      </c>
      <c r="S121" s="83"/>
      <c r="T121" s="83"/>
      <c r="U121" s="83"/>
      <c r="V121" s="83"/>
      <c r="W121" s="83"/>
      <c r="X121" s="83"/>
      <c r="Y121" s="83"/>
      <c r="Z121" s="83"/>
      <c r="AA121" s="83"/>
    </row>
    <row r="122" spans="1:27" x14ac:dyDescent="0.25">
      <c r="A122" s="302"/>
      <c r="B122" s="1177" t="s">
        <v>11</v>
      </c>
      <c r="C122" s="1178"/>
      <c r="D122" s="1178"/>
      <c r="E122" s="1178"/>
      <c r="F122" s="1178"/>
      <c r="G122" s="1178"/>
      <c r="H122" s="1178"/>
      <c r="I122" s="1179"/>
      <c r="J122" s="1177" t="s">
        <v>3</v>
      </c>
      <c r="K122" s="1178"/>
      <c r="L122" s="1178"/>
      <c r="M122" s="1178"/>
      <c r="N122" s="1178"/>
      <c r="O122" s="1178"/>
      <c r="P122" s="1178"/>
      <c r="Q122" s="1178"/>
      <c r="S122" s="83"/>
      <c r="T122" s="83"/>
      <c r="U122" s="83"/>
      <c r="V122" s="83"/>
      <c r="W122" s="83"/>
      <c r="X122" s="83"/>
      <c r="Y122" s="83"/>
      <c r="Z122" s="83"/>
      <c r="AA122" s="83"/>
    </row>
    <row r="123" spans="1:27" x14ac:dyDescent="0.25">
      <c r="A123" s="209" t="s">
        <v>66</v>
      </c>
      <c r="B123" s="173">
        <v>2.7685</v>
      </c>
      <c r="C123" s="173">
        <v>91.598100000000002</v>
      </c>
      <c r="D123" s="173">
        <v>6.7251000000000003</v>
      </c>
      <c r="E123" s="173">
        <v>16.774999999999999</v>
      </c>
      <c r="F123" s="173">
        <v>2.6261999999999999</v>
      </c>
      <c r="G123" s="173">
        <v>3.0152000000000001</v>
      </c>
      <c r="H123" s="173">
        <v>0.86350000000000005</v>
      </c>
      <c r="I123" s="334">
        <v>124.3716</v>
      </c>
      <c r="J123" s="466">
        <v>2.2259904994387787</v>
      </c>
      <c r="K123" s="466">
        <v>73.648726879769981</v>
      </c>
      <c r="L123" s="466">
        <v>5.4072633945370168</v>
      </c>
      <c r="M123" s="466">
        <v>13.487805897809466</v>
      </c>
      <c r="N123" s="466">
        <v>2.1115753114054976</v>
      </c>
      <c r="O123" s="466">
        <v>2.4243476806602149</v>
      </c>
      <c r="P123" s="466">
        <v>0.6942903363790448</v>
      </c>
      <c r="Q123" s="466">
        <v>100</v>
      </c>
      <c r="S123" s="173"/>
      <c r="T123" s="173"/>
      <c r="U123" s="173"/>
      <c r="V123" s="173"/>
      <c r="W123" s="173"/>
      <c r="X123" s="173"/>
      <c r="Y123" s="173"/>
      <c r="Z123" s="173"/>
      <c r="AA123" s="83"/>
    </row>
    <row r="124" spans="1:27" x14ac:dyDescent="0.25">
      <c r="A124" s="160" t="s">
        <v>79</v>
      </c>
      <c r="B124" s="173">
        <v>229.86689999999999</v>
      </c>
      <c r="C124" s="173">
        <v>44.134799999999998</v>
      </c>
      <c r="D124" s="173">
        <v>214.0284</v>
      </c>
      <c r="E124" s="173">
        <v>21.9148</v>
      </c>
      <c r="F124" s="173">
        <v>39.028100000000002</v>
      </c>
      <c r="G124" s="173">
        <v>10.5143</v>
      </c>
      <c r="H124" s="173">
        <v>10.8255</v>
      </c>
      <c r="I124" s="334">
        <v>570.31280000000004</v>
      </c>
      <c r="J124" s="466">
        <v>40.305407839347104</v>
      </c>
      <c r="K124" s="466">
        <v>7.7387005867657175</v>
      </c>
      <c r="L124" s="466">
        <v>37.528247656373836</v>
      </c>
      <c r="M124" s="466">
        <v>3.8425930471839309</v>
      </c>
      <c r="N124" s="466">
        <v>6.8432796879186304</v>
      </c>
      <c r="O124" s="466">
        <v>1.843602317885904</v>
      </c>
      <c r="P124" s="466">
        <v>1.8981688645248711</v>
      </c>
      <c r="Q124" s="466">
        <v>100</v>
      </c>
      <c r="S124" s="173"/>
      <c r="T124" s="173"/>
      <c r="U124" s="173"/>
      <c r="V124" s="173"/>
      <c r="W124" s="173"/>
      <c r="X124" s="173"/>
      <c r="Y124" s="173"/>
      <c r="Z124" s="173"/>
      <c r="AA124" s="83"/>
    </row>
    <row r="125" spans="1:27" x14ac:dyDescent="0.25">
      <c r="A125" s="160" t="s">
        <v>80</v>
      </c>
      <c r="B125" s="173">
        <v>205.48560000000001</v>
      </c>
      <c r="C125" s="173">
        <v>68.077799999999996</v>
      </c>
      <c r="D125" s="173">
        <v>4302.6374999999998</v>
      </c>
      <c r="E125" s="173">
        <v>1.0976999999999999</v>
      </c>
      <c r="F125" s="173">
        <v>32.563600000000001</v>
      </c>
      <c r="G125" s="173">
        <v>14.4876</v>
      </c>
      <c r="H125" s="173">
        <v>3.5102000000000002</v>
      </c>
      <c r="I125" s="334">
        <v>4627.8599999999997</v>
      </c>
      <c r="J125" s="466">
        <v>4.4401861767642066</v>
      </c>
      <c r="K125" s="466">
        <v>1.4710427713889358</v>
      </c>
      <c r="L125" s="466">
        <v>92.972507811385825</v>
      </c>
      <c r="M125" s="480">
        <v>2.3719386498295109E-2</v>
      </c>
      <c r="N125" s="466">
        <v>0.70364272039344322</v>
      </c>
      <c r="O125" s="191">
        <v>0.31305182092803158</v>
      </c>
      <c r="P125" s="191">
        <v>7.5849312641264016E-2</v>
      </c>
      <c r="Q125" s="466">
        <v>100.00000000000001</v>
      </c>
      <c r="S125" s="173"/>
      <c r="T125" s="173"/>
      <c r="U125" s="173"/>
      <c r="V125" s="173"/>
      <c r="W125" s="173"/>
      <c r="X125" s="173"/>
      <c r="Y125" s="173"/>
      <c r="Z125" s="173"/>
      <c r="AA125" s="83"/>
    </row>
    <row r="126" spans="1:27" x14ac:dyDescent="0.25">
      <c r="A126" s="160" t="s">
        <v>64</v>
      </c>
      <c r="B126" s="173">
        <v>29.059000000000001</v>
      </c>
      <c r="C126" s="173">
        <v>67.499300000000005</v>
      </c>
      <c r="D126" s="173">
        <v>30.361000000000001</v>
      </c>
      <c r="E126" s="173">
        <v>57.404899999999998</v>
      </c>
      <c r="F126" s="173">
        <v>51.349200000000003</v>
      </c>
      <c r="G126" s="173">
        <v>17.337700000000002</v>
      </c>
      <c r="H126" s="173">
        <v>5.6342999999999996</v>
      </c>
      <c r="I126" s="334">
        <v>258.6454</v>
      </c>
      <c r="J126" s="466">
        <v>11.235073192873331</v>
      </c>
      <c r="K126" s="466">
        <v>26.097235829440617</v>
      </c>
      <c r="L126" s="466">
        <v>11.738465095455012</v>
      </c>
      <c r="M126" s="466">
        <v>22.194440728503192</v>
      </c>
      <c r="N126" s="466">
        <v>19.853127099882698</v>
      </c>
      <c r="O126" s="466">
        <v>6.7032701915440995</v>
      </c>
      <c r="P126" s="466">
        <v>2.17838786230105</v>
      </c>
      <c r="Q126" s="466">
        <v>100.00000000000001</v>
      </c>
      <c r="S126" s="173"/>
      <c r="T126" s="173"/>
      <c r="U126" s="173"/>
      <c r="V126" s="173"/>
      <c r="W126" s="173"/>
      <c r="X126" s="173"/>
      <c r="Y126" s="173"/>
      <c r="Z126" s="173"/>
      <c r="AA126" s="83"/>
    </row>
    <row r="127" spans="1:27" x14ac:dyDescent="0.25">
      <c r="A127" s="160" t="s">
        <v>10</v>
      </c>
      <c r="B127" s="173">
        <v>152.0367</v>
      </c>
      <c r="C127" s="173">
        <v>303.04340000000002</v>
      </c>
      <c r="D127" s="173">
        <v>53.143300000000004</v>
      </c>
      <c r="E127" s="173">
        <v>217.3098</v>
      </c>
      <c r="F127" s="173">
        <v>285.1979</v>
      </c>
      <c r="G127" s="173">
        <v>247.66059999999999</v>
      </c>
      <c r="H127" s="173">
        <v>52.1372</v>
      </c>
      <c r="I127" s="334">
        <v>1310.5289</v>
      </c>
      <c r="J127" s="466">
        <v>11.601171099698755</v>
      </c>
      <c r="K127" s="466">
        <v>23.12374797686644</v>
      </c>
      <c r="L127" s="466">
        <v>4.0551032487723084</v>
      </c>
      <c r="M127" s="466">
        <v>16.581839591633575</v>
      </c>
      <c r="N127" s="466">
        <v>21.762045842712816</v>
      </c>
      <c r="O127" s="466">
        <v>18.897759522891864</v>
      </c>
      <c r="P127" s="466">
        <v>3.97833271742424</v>
      </c>
      <c r="Q127" s="466">
        <v>99.999999999999986</v>
      </c>
      <c r="S127" s="173"/>
      <c r="T127" s="173"/>
      <c r="U127" s="173"/>
      <c r="V127" s="173"/>
      <c r="W127" s="173"/>
      <c r="X127" s="173"/>
      <c r="Y127" s="173"/>
      <c r="Z127" s="173"/>
      <c r="AA127" s="83"/>
    </row>
    <row r="128" spans="1:27" x14ac:dyDescent="0.25">
      <c r="A128" s="160" t="s">
        <v>65</v>
      </c>
      <c r="B128" s="173">
        <v>129.8202</v>
      </c>
      <c r="C128" s="173">
        <v>122.4439</v>
      </c>
      <c r="D128" s="173">
        <v>92.019000000000005</v>
      </c>
      <c r="E128" s="173">
        <v>49.291899999999998</v>
      </c>
      <c r="F128" s="173">
        <v>130.7808</v>
      </c>
      <c r="G128" s="173">
        <v>52.033700000000003</v>
      </c>
      <c r="H128" s="173">
        <v>10.519299999999999</v>
      </c>
      <c r="I128" s="334">
        <v>586.90880000000004</v>
      </c>
      <c r="J128" s="466">
        <v>22.119313937702074</v>
      </c>
      <c r="K128" s="466">
        <v>20.862508791825917</v>
      </c>
      <c r="L128" s="466">
        <v>15.678585838208596</v>
      </c>
      <c r="M128" s="466">
        <v>8.3985620934632426</v>
      </c>
      <c r="N128" s="466">
        <v>22.28298502254524</v>
      </c>
      <c r="O128" s="466">
        <v>8.8657215567393077</v>
      </c>
      <c r="P128" s="466">
        <v>1.7923227595156177</v>
      </c>
      <c r="Q128" s="466">
        <v>100</v>
      </c>
      <c r="S128" s="173"/>
      <c r="T128" s="173"/>
      <c r="U128" s="173"/>
      <c r="V128" s="173"/>
      <c r="W128" s="173"/>
      <c r="X128" s="173"/>
      <c r="Y128" s="173"/>
      <c r="Z128" s="173"/>
      <c r="AA128" s="83"/>
    </row>
    <row r="129" spans="1:27" x14ac:dyDescent="0.25">
      <c r="A129" s="129" t="s">
        <v>83</v>
      </c>
      <c r="B129" s="173">
        <v>142.75530000000001</v>
      </c>
      <c r="C129" s="173">
        <v>222.75659999999999</v>
      </c>
      <c r="D129" s="173">
        <v>359.07350000000002</v>
      </c>
      <c r="E129" s="173">
        <v>149.47550000000001</v>
      </c>
      <c r="F129" s="173">
        <v>46.8371</v>
      </c>
      <c r="G129" s="173">
        <v>205.75960000000001</v>
      </c>
      <c r="H129" s="173">
        <v>13.767200000000001</v>
      </c>
      <c r="I129" s="334">
        <v>1140.4248</v>
      </c>
      <c r="J129" s="466">
        <v>12.517730235259704</v>
      </c>
      <c r="K129" s="466">
        <v>19.532774103123678</v>
      </c>
      <c r="L129" s="466">
        <v>31.485942782022985</v>
      </c>
      <c r="M129" s="466">
        <v>13.107001882105687</v>
      </c>
      <c r="N129" s="466">
        <v>4.1069871507529472</v>
      </c>
      <c r="O129" s="466">
        <v>18.04236456450263</v>
      </c>
      <c r="P129" s="466">
        <v>1.2071992822323752</v>
      </c>
      <c r="Q129" s="466">
        <v>100.00000000000001</v>
      </c>
      <c r="S129" s="173"/>
      <c r="T129" s="173"/>
      <c r="U129" s="173"/>
      <c r="V129" s="173"/>
      <c r="W129" s="173"/>
      <c r="X129" s="173"/>
      <c r="Y129" s="173"/>
      <c r="Z129" s="173"/>
      <c r="AA129" s="83"/>
    </row>
    <row r="130" spans="1:27" x14ac:dyDescent="0.25">
      <c r="A130" s="129" t="s">
        <v>84</v>
      </c>
      <c r="B130" s="173">
        <v>134.89959999999999</v>
      </c>
      <c r="C130" s="173">
        <v>82.064400000000006</v>
      </c>
      <c r="D130" s="173">
        <v>70.733999999999995</v>
      </c>
      <c r="E130" s="173">
        <v>69.536199999999994</v>
      </c>
      <c r="F130" s="173">
        <v>74.843100000000007</v>
      </c>
      <c r="G130" s="173">
        <v>17.824200000000001</v>
      </c>
      <c r="H130" s="179" t="s">
        <v>229</v>
      </c>
      <c r="I130" s="334">
        <v>449.90140000000002</v>
      </c>
      <c r="J130" s="466">
        <v>29.984258773144511</v>
      </c>
      <c r="K130" s="466">
        <v>18.240530036136807</v>
      </c>
      <c r="L130" s="466">
        <v>15.722111555998712</v>
      </c>
      <c r="M130" s="466">
        <v>15.455875442930381</v>
      </c>
      <c r="N130" s="466">
        <v>16.635445010840154</v>
      </c>
      <c r="O130" s="466">
        <v>3.9618014080418509</v>
      </c>
      <c r="P130" s="467" t="s">
        <v>180</v>
      </c>
      <c r="Q130" s="466">
        <v>100.00002222709242</v>
      </c>
      <c r="S130" s="173"/>
      <c r="T130" s="173"/>
      <c r="U130" s="173"/>
      <c r="V130" s="173"/>
      <c r="W130" s="173"/>
      <c r="X130" s="173"/>
      <c r="Y130" s="179"/>
      <c r="Z130" s="173"/>
      <c r="AA130" s="83"/>
    </row>
    <row r="131" spans="1:27" x14ac:dyDescent="0.25">
      <c r="A131" s="209" t="s">
        <v>81</v>
      </c>
      <c r="B131" s="173">
        <v>68.714399999999998</v>
      </c>
      <c r="C131" s="173">
        <v>128.96289999999999</v>
      </c>
      <c r="D131" s="173">
        <v>316.24779999999998</v>
      </c>
      <c r="E131" s="173">
        <v>246.74709999999999</v>
      </c>
      <c r="F131" s="173">
        <v>267.08069999999998</v>
      </c>
      <c r="G131" s="173">
        <v>40.984299999999998</v>
      </c>
      <c r="H131" s="173">
        <v>9.0594999999999999</v>
      </c>
      <c r="I131" s="334">
        <v>1077.7965999999999</v>
      </c>
      <c r="J131" s="466">
        <v>6.3754515462379455</v>
      </c>
      <c r="K131" s="466">
        <v>11.965420933782868</v>
      </c>
      <c r="L131" s="466">
        <v>29.342066954005979</v>
      </c>
      <c r="M131" s="466">
        <v>22.893661011734498</v>
      </c>
      <c r="N131" s="466">
        <v>24.780250744899366</v>
      </c>
      <c r="O131" s="466">
        <v>3.802600602005981</v>
      </c>
      <c r="P131" s="466">
        <v>0.84055748552185094</v>
      </c>
      <c r="Q131" s="466">
        <v>100.00000927818849</v>
      </c>
      <c r="S131" s="173"/>
      <c r="T131" s="173"/>
      <c r="U131" s="173"/>
      <c r="V131" s="173"/>
      <c r="W131" s="173"/>
      <c r="X131" s="173"/>
      <c r="Y131" s="173"/>
      <c r="Z131" s="173"/>
      <c r="AA131" s="83"/>
    </row>
    <row r="132" spans="1:27" x14ac:dyDescent="0.25">
      <c r="A132" s="72" t="s">
        <v>5</v>
      </c>
      <c r="B132" s="173">
        <v>831.14520000000005</v>
      </c>
      <c r="C132" s="173">
        <v>212.3194</v>
      </c>
      <c r="D132" s="173">
        <v>238.68709999999999</v>
      </c>
      <c r="E132" s="173">
        <v>187.12370000000001</v>
      </c>
      <c r="F132" s="173">
        <v>166.88640000000001</v>
      </c>
      <c r="G132" s="173">
        <v>122.58710000000001</v>
      </c>
      <c r="H132" s="173">
        <v>73.1815</v>
      </c>
      <c r="I132" s="334">
        <v>1831.9304</v>
      </c>
      <c r="J132" s="466">
        <v>45.369911433316467</v>
      </c>
      <c r="K132" s="466">
        <v>11.589927215575438</v>
      </c>
      <c r="L132" s="466">
        <v>13.029266832408043</v>
      </c>
      <c r="M132" s="466">
        <v>10.214563828407456</v>
      </c>
      <c r="N132" s="466">
        <v>9.1098657459912236</v>
      </c>
      <c r="O132" s="466">
        <v>6.6916898152899265</v>
      </c>
      <c r="P132" s="466">
        <v>3.9947751290114515</v>
      </c>
      <c r="Q132" s="466">
        <v>100.00000000000003</v>
      </c>
      <c r="S132" s="173"/>
      <c r="T132" s="173"/>
      <c r="U132" s="173"/>
      <c r="V132" s="173"/>
      <c r="W132" s="173"/>
      <c r="X132" s="173"/>
      <c r="Y132" s="173"/>
      <c r="Z132" s="173"/>
      <c r="AA132" s="83"/>
    </row>
    <row r="133" spans="1:27" x14ac:dyDescent="0.25">
      <c r="A133" s="215" t="s">
        <v>2</v>
      </c>
      <c r="B133" s="577">
        <v>1926.5514000000003</v>
      </c>
      <c r="C133" s="577">
        <v>1342.9005999999999</v>
      </c>
      <c r="D133" s="577">
        <v>5683.6567000000005</v>
      </c>
      <c r="E133" s="577">
        <v>1016.6766000000001</v>
      </c>
      <c r="F133" s="577">
        <v>1097.1931</v>
      </c>
      <c r="G133" s="577">
        <v>732.20429999999999</v>
      </c>
      <c r="H133" s="577">
        <v>179.4982</v>
      </c>
      <c r="I133" s="585">
        <v>11978.680700000001</v>
      </c>
      <c r="J133" s="468">
        <v>16.083168491167815</v>
      </c>
      <c r="K133" s="468">
        <v>11.210755454897466</v>
      </c>
      <c r="L133" s="468">
        <v>47.448102527684874</v>
      </c>
      <c r="M133" s="468">
        <v>8.4873837567103703</v>
      </c>
      <c r="N133" s="468">
        <v>9.159548763997023</v>
      </c>
      <c r="O133" s="468">
        <v>6.1125621288160712</v>
      </c>
      <c r="P133" s="468">
        <v>1.4984805463593331</v>
      </c>
      <c r="Q133" s="468">
        <v>100.00000166963295</v>
      </c>
      <c r="S133" s="172"/>
      <c r="T133" s="172"/>
      <c r="U133" s="172"/>
      <c r="V133" s="172"/>
      <c r="W133" s="172"/>
      <c r="X133" s="172"/>
      <c r="Y133" s="172"/>
      <c r="Z133" s="172"/>
      <c r="AA133" s="83"/>
    </row>
    <row r="134" spans="1:27" x14ac:dyDescent="0.25">
      <c r="A134" s="19" t="s">
        <v>167</v>
      </c>
      <c r="S134" s="83"/>
      <c r="T134" s="83"/>
      <c r="U134" s="83"/>
      <c r="V134" s="83"/>
      <c r="W134" s="83"/>
      <c r="X134" s="83"/>
      <c r="Y134" s="83"/>
      <c r="Z134" s="83"/>
      <c r="AA134" s="83"/>
    </row>
    <row r="135" spans="1:27" x14ac:dyDescent="0.25">
      <c r="A135" s="19" t="s">
        <v>274</v>
      </c>
    </row>
    <row r="136" spans="1:27" x14ac:dyDescent="0.25">
      <c r="A136" s="151" t="s">
        <v>71</v>
      </c>
    </row>
  </sheetData>
  <mergeCells count="13">
    <mergeCell ref="N1:O1"/>
    <mergeCell ref="B99:I99"/>
    <mergeCell ref="J99:Q99"/>
    <mergeCell ref="B122:I122"/>
    <mergeCell ref="J122:Q122"/>
    <mergeCell ref="B76:I76"/>
    <mergeCell ref="J76:Q76"/>
    <mergeCell ref="B53:I53"/>
    <mergeCell ref="J53:Q53"/>
    <mergeCell ref="B30:I30"/>
    <mergeCell ref="J30:Q30"/>
    <mergeCell ref="B9:I9"/>
    <mergeCell ref="J9:Q9"/>
  </mergeCells>
  <hyperlinks>
    <hyperlink ref="N1:O1" location="Index!A1" display="Retour à l'index" xr:uid="{684490B1-D2FA-4B1E-8A4C-9980A4867B69}"/>
  </hyperlinks>
  <pageMargins left="0" right="0" top="0.35433070866141736" bottom="0.78740157480314965" header="0.31496062992125984" footer="0.31496062992125984"/>
  <pageSetup paperSize="9" scale="66" fitToHeight="2" orientation="landscape" r:id="rId1"/>
  <rowBreaks count="2" manualBreakCount="2">
    <brk id="47" max="16383" man="1"/>
    <brk id="9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21">
    <pageSetUpPr fitToPage="1"/>
  </sheetPr>
  <dimension ref="B1:AH68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7" customWidth="1"/>
    <col min="3" max="7" width="8.54296875" customWidth="1"/>
    <col min="8" max="8" width="8.26953125" customWidth="1"/>
    <col min="9" max="9" width="7.453125" customWidth="1"/>
    <col min="10" max="10" width="7.81640625" customWidth="1"/>
    <col min="11" max="18" width="7.26953125" customWidth="1"/>
  </cols>
  <sheetData>
    <row r="1" spans="2:34" x14ac:dyDescent="0.25">
      <c r="B1" s="24" t="s">
        <v>127</v>
      </c>
      <c r="H1" s="284"/>
      <c r="M1" s="284"/>
      <c r="N1" s="275"/>
      <c r="P1" s="917"/>
      <c r="S1" s="1110" t="s">
        <v>135</v>
      </c>
      <c r="T1" s="1110"/>
      <c r="W1" s="1019"/>
    </row>
    <row r="2" spans="2:34" x14ac:dyDescent="0.25">
      <c r="B2" s="24"/>
    </row>
    <row r="3" spans="2:34" s="24" customFormat="1" ht="12.75" customHeight="1" x14ac:dyDescent="0.25">
      <c r="B3" s="4" t="s">
        <v>397</v>
      </c>
      <c r="C3" s="120"/>
      <c r="D3" s="120"/>
      <c r="E3" s="120"/>
      <c r="F3" s="120"/>
      <c r="G3" s="120"/>
    </row>
    <row r="4" spans="2:34" s="13" customFormat="1" ht="13" customHeight="1" x14ac:dyDescent="0.2">
      <c r="B4" s="59" t="s">
        <v>196</v>
      </c>
      <c r="C4" s="216"/>
      <c r="D4" s="216"/>
      <c r="E4" s="216"/>
      <c r="F4" s="216"/>
      <c r="G4" s="217"/>
    </row>
    <row r="5" spans="2:34" s="13" customFormat="1" ht="8.25" customHeight="1" x14ac:dyDescent="0.2">
      <c r="B5" s="15"/>
      <c r="C5" s="116"/>
      <c r="D5" s="116"/>
      <c r="E5" s="116"/>
      <c r="F5" s="116"/>
      <c r="G5" s="116"/>
    </row>
    <row r="6" spans="2:34" s="154" customFormat="1" ht="12.75" customHeight="1" x14ac:dyDescent="0.25">
      <c r="B6" s="302" t="s">
        <v>148</v>
      </c>
      <c r="C6" s="1127" t="s">
        <v>11</v>
      </c>
      <c r="D6" s="1115"/>
      <c r="E6" s="1115"/>
      <c r="F6" s="1115"/>
      <c r="G6" s="1115"/>
      <c r="H6" s="1115"/>
      <c r="I6" s="1115"/>
      <c r="J6" s="1128"/>
      <c r="K6" s="1129" t="s">
        <v>3</v>
      </c>
      <c r="L6" s="1115"/>
      <c r="M6" s="1115"/>
      <c r="N6" s="1115"/>
      <c r="O6" s="1115"/>
      <c r="P6" s="1115"/>
      <c r="Q6" s="1115"/>
      <c r="R6" s="1128"/>
      <c r="S6" s="1129" t="s">
        <v>191</v>
      </c>
      <c r="T6" s="1115"/>
      <c r="U6" s="1115"/>
      <c r="V6" s="1115"/>
      <c r="W6" s="1115"/>
      <c r="X6" s="1115"/>
      <c r="Y6" s="1115"/>
    </row>
    <row r="7" spans="2:34" s="83" customFormat="1" x14ac:dyDescent="0.25">
      <c r="B7" s="23"/>
      <c r="C7" s="326">
        <v>2021</v>
      </c>
      <c r="D7" s="326">
        <v>2019</v>
      </c>
      <c r="E7" s="326">
        <v>2017</v>
      </c>
      <c r="F7" s="326">
        <v>2015</v>
      </c>
      <c r="G7" s="326">
        <v>2012</v>
      </c>
      <c r="H7" s="220">
        <v>2008</v>
      </c>
      <c r="I7" s="326">
        <v>2004</v>
      </c>
      <c r="J7" s="391">
        <v>2000</v>
      </c>
      <c r="K7" s="326">
        <v>2021</v>
      </c>
      <c r="L7" s="326">
        <v>2019</v>
      </c>
      <c r="M7" s="326">
        <v>2017</v>
      </c>
      <c r="N7" s="326">
        <v>2015</v>
      </c>
      <c r="O7" s="326">
        <v>2012</v>
      </c>
      <c r="P7" s="220">
        <v>2008</v>
      </c>
      <c r="Q7" s="326">
        <v>2004</v>
      </c>
      <c r="R7" s="940">
        <v>2000</v>
      </c>
      <c r="S7" s="522" t="s">
        <v>317</v>
      </c>
      <c r="T7" s="522" t="s">
        <v>278</v>
      </c>
      <c r="U7" s="522" t="s">
        <v>271</v>
      </c>
      <c r="V7" s="522" t="s">
        <v>234</v>
      </c>
      <c r="W7" s="523" t="s">
        <v>233</v>
      </c>
      <c r="X7" s="522" t="s">
        <v>216</v>
      </c>
      <c r="Y7" s="943" t="s">
        <v>215</v>
      </c>
    </row>
    <row r="8" spans="2:34" s="11" customFormat="1" ht="12.75" customHeight="1" x14ac:dyDescent="0.2">
      <c r="B8" s="160" t="s">
        <v>80</v>
      </c>
      <c r="C8" s="222">
        <v>3905.2701999999999</v>
      </c>
      <c r="D8" s="222">
        <v>3095.5632999999998</v>
      </c>
      <c r="E8" s="222">
        <v>2911.7644</v>
      </c>
      <c r="F8" s="222">
        <v>2543.4890999999998</v>
      </c>
      <c r="G8" s="222">
        <v>2438.6462000000001</v>
      </c>
      <c r="H8" s="222">
        <v>1001.1535</v>
      </c>
      <c r="I8" s="222">
        <v>518.30400670000006</v>
      </c>
      <c r="J8" s="371">
        <v>114.255</v>
      </c>
      <c r="K8" s="222">
        <v>66.506322304123699</v>
      </c>
      <c r="L8" s="222">
        <v>63.941582611351805</v>
      </c>
      <c r="M8" s="222">
        <v>64.370735756910761</v>
      </c>
      <c r="N8" s="222">
        <v>67.892255023354394</v>
      </c>
      <c r="O8" s="222">
        <v>68.46286047212763</v>
      </c>
      <c r="P8" s="222">
        <v>66.091324602430205</v>
      </c>
      <c r="Q8" s="222">
        <v>62.413690966518679</v>
      </c>
      <c r="R8" s="941">
        <v>37.851807630457962</v>
      </c>
      <c r="S8" s="532">
        <v>0.26157013167845733</v>
      </c>
      <c r="T8" s="532">
        <v>6.3122861176542866E-2</v>
      </c>
      <c r="U8" s="532">
        <v>0.14479138125655822</v>
      </c>
      <c r="V8" s="532">
        <v>4.2992255293121007E-2</v>
      </c>
      <c r="W8" s="533">
        <v>1.4358364626403444</v>
      </c>
      <c r="X8" s="532">
        <v>0.93159513925864457</v>
      </c>
      <c r="Y8" s="944">
        <v>3.5363792105378327</v>
      </c>
      <c r="AA8" s="222"/>
      <c r="AB8" s="222"/>
      <c r="AC8" s="222"/>
      <c r="AD8" s="222"/>
      <c r="AE8" s="222"/>
      <c r="AF8" s="222"/>
      <c r="AG8" s="222"/>
    </row>
    <row r="9" spans="2:34" s="11" customFormat="1" ht="12.75" customHeight="1" x14ac:dyDescent="0.2">
      <c r="B9" s="160" t="s">
        <v>398</v>
      </c>
      <c r="C9" s="222">
        <v>736.90689999999995</v>
      </c>
      <c r="D9" s="222">
        <v>570.1318</v>
      </c>
      <c r="E9" s="222">
        <v>519.8193</v>
      </c>
      <c r="F9" s="222">
        <v>481.92560000000003</v>
      </c>
      <c r="G9" s="222">
        <v>383.81009999999998</v>
      </c>
      <c r="H9" s="222">
        <v>64.263899999999992</v>
      </c>
      <c r="I9" s="222">
        <v>38.537693199999993</v>
      </c>
      <c r="J9" s="371">
        <v>32.338200000000001</v>
      </c>
      <c r="K9" s="222">
        <v>12.549443518538782</v>
      </c>
      <c r="L9" s="222">
        <v>11.776573778691171</v>
      </c>
      <c r="M9" s="222">
        <v>11.491709563329479</v>
      </c>
      <c r="N9" s="222">
        <v>12.863831709553262</v>
      </c>
      <c r="O9" s="222">
        <v>10.775133073462378</v>
      </c>
      <c r="P9" s="222">
        <v>4.2423926751673084</v>
      </c>
      <c r="Q9" s="222">
        <v>4.6406735098606138</v>
      </c>
      <c r="R9" s="561">
        <v>10.713398324058254</v>
      </c>
      <c r="S9" s="532">
        <v>0.29252025584259633</v>
      </c>
      <c r="T9" s="532">
        <v>9.6788441675790038E-2</v>
      </c>
      <c r="U9" s="532">
        <v>7.8629771898400813E-2</v>
      </c>
      <c r="V9" s="532">
        <v>0.25563553434367692</v>
      </c>
      <c r="W9" s="533">
        <v>4.9724059697590723</v>
      </c>
      <c r="X9" s="532">
        <v>0.6675595933178482</v>
      </c>
      <c r="Y9" s="944">
        <v>0.19170804806699171</v>
      </c>
      <c r="AA9" s="222"/>
      <c r="AB9" s="222"/>
      <c r="AC9" s="222"/>
      <c r="AD9" s="222"/>
      <c r="AE9" s="222"/>
      <c r="AF9" s="222"/>
      <c r="AG9" s="222"/>
    </row>
    <row r="10" spans="2:34" s="11" customFormat="1" ht="12.75" customHeight="1" x14ac:dyDescent="0.2">
      <c r="B10" s="160" t="s">
        <v>81</v>
      </c>
      <c r="C10" s="222">
        <v>862.76840000000004</v>
      </c>
      <c r="D10" s="222">
        <v>727.86699999999996</v>
      </c>
      <c r="E10" s="222">
        <v>603.47180000000003</v>
      </c>
      <c r="F10" s="222">
        <v>386.03739999999999</v>
      </c>
      <c r="G10" s="222">
        <v>413.22989999999999</v>
      </c>
      <c r="H10" s="222">
        <v>307.77640000000002</v>
      </c>
      <c r="I10" s="222">
        <v>205.7949528</v>
      </c>
      <c r="J10" s="371">
        <v>113.7946</v>
      </c>
      <c r="K10" s="222">
        <v>14.692851030951232</v>
      </c>
      <c r="L10" s="222">
        <v>15.034733067993413</v>
      </c>
      <c r="M10" s="222">
        <v>13.341025728093696</v>
      </c>
      <c r="N10" s="222">
        <v>10.304329438389443</v>
      </c>
      <c r="O10" s="222">
        <v>11.601068242950229</v>
      </c>
      <c r="P10" s="222">
        <v>20.317913244439939</v>
      </c>
      <c r="Q10" s="222">
        <v>24.781638614580476</v>
      </c>
      <c r="R10" s="561">
        <v>37.699280631787772</v>
      </c>
      <c r="S10" s="532">
        <v>0.18533798070251861</v>
      </c>
      <c r="T10" s="532">
        <v>0.20613258150587965</v>
      </c>
      <c r="U10" s="532">
        <v>0.56324698073295498</v>
      </c>
      <c r="V10" s="532">
        <v>-6.5804773565513952E-2</v>
      </c>
      <c r="W10" s="533">
        <v>0.34263023415700467</v>
      </c>
      <c r="X10" s="532">
        <v>0.49554882572416536</v>
      </c>
      <c r="Y10" s="944">
        <v>0.80847731614681195</v>
      </c>
      <c r="AA10" s="222"/>
      <c r="AB10" s="222"/>
      <c r="AC10" s="222"/>
      <c r="AD10" s="222"/>
      <c r="AE10" s="222"/>
      <c r="AF10" s="222"/>
      <c r="AG10" s="222"/>
    </row>
    <row r="11" spans="2:34" s="8" customFormat="1" ht="12.75" customHeight="1" x14ac:dyDescent="0.2">
      <c r="B11" s="160" t="s">
        <v>226</v>
      </c>
      <c r="C11" s="222">
        <v>367.08300000000003</v>
      </c>
      <c r="D11" s="222">
        <v>447.67450000000002</v>
      </c>
      <c r="E11" s="222">
        <v>488.37330000000003</v>
      </c>
      <c r="F11" s="222">
        <v>334.90910000000002</v>
      </c>
      <c r="G11" s="222">
        <v>326.3125</v>
      </c>
      <c r="H11" s="222">
        <v>141.60939999999999</v>
      </c>
      <c r="I11" s="222">
        <v>67.796540199999995</v>
      </c>
      <c r="J11" s="371">
        <v>41.4604</v>
      </c>
      <c r="K11" s="222">
        <v>6.2513831463862966</v>
      </c>
      <c r="L11" s="222">
        <v>9.2471105419635968</v>
      </c>
      <c r="M11" s="222">
        <v>10.796528951666044</v>
      </c>
      <c r="N11" s="222">
        <v>8.9395838287029044</v>
      </c>
      <c r="O11" s="222">
        <v>9.1609382114597633</v>
      </c>
      <c r="P11" s="222">
        <v>9.3483694779625495</v>
      </c>
      <c r="Q11" s="222">
        <v>8.1639969090402182</v>
      </c>
      <c r="R11" s="561">
        <v>13.735513413696024</v>
      </c>
      <c r="S11" s="532">
        <v>-0.18002253869720075</v>
      </c>
      <c r="T11" s="532">
        <v>-8.333543213767014E-2</v>
      </c>
      <c r="U11" s="532">
        <v>0.45822642621535215</v>
      </c>
      <c r="V11" s="532">
        <v>2.634468492625941E-2</v>
      </c>
      <c r="W11" s="533">
        <v>1.3043138379231887</v>
      </c>
      <c r="X11" s="532">
        <v>1.0887408056849486</v>
      </c>
      <c r="Y11" s="944">
        <v>0.63521191787826448</v>
      </c>
      <c r="AA11" s="222"/>
      <c r="AB11" s="222"/>
      <c r="AC11" s="222"/>
      <c r="AD11" s="222"/>
      <c r="AE11" s="222"/>
      <c r="AF11" s="222"/>
      <c r="AG11" s="222"/>
      <c r="AH11" s="11"/>
    </row>
    <row r="12" spans="2:34" s="131" customFormat="1" ht="3.75" customHeight="1" x14ac:dyDescent="0.25">
      <c r="B12" s="161"/>
      <c r="C12" s="222"/>
      <c r="D12" s="222"/>
      <c r="E12" s="222"/>
      <c r="F12" s="222"/>
      <c r="G12" s="222"/>
      <c r="H12" s="222"/>
      <c r="I12" s="222"/>
      <c r="J12" s="371"/>
      <c r="K12" s="222"/>
      <c r="L12" s="128"/>
      <c r="M12" s="128"/>
      <c r="N12" s="128"/>
      <c r="O12" s="62"/>
      <c r="P12" s="247"/>
      <c r="Q12" s="83"/>
      <c r="R12" s="942"/>
      <c r="S12" s="532"/>
      <c r="T12" s="532"/>
      <c r="U12" s="532"/>
      <c r="V12" s="532"/>
      <c r="W12" s="533"/>
      <c r="X12" s="532"/>
      <c r="Y12" s="944"/>
      <c r="AA12" s="222"/>
      <c r="AB12" s="222"/>
      <c r="AC12" s="222"/>
      <c r="AD12" s="222"/>
      <c r="AE12" s="222"/>
      <c r="AF12" s="222"/>
      <c r="AG12" s="222"/>
      <c r="AH12" s="75"/>
    </row>
    <row r="13" spans="2:34" ht="12.75" customHeight="1" x14ac:dyDescent="0.25">
      <c r="B13" s="219" t="s">
        <v>2</v>
      </c>
      <c r="C13" s="232">
        <v>5872.0284999999994</v>
      </c>
      <c r="D13" s="232">
        <v>4841.2366000000002</v>
      </c>
      <c r="E13" s="232">
        <v>4523.4288000000006</v>
      </c>
      <c r="F13" s="232">
        <v>3746.3611999999998</v>
      </c>
      <c r="G13" s="232">
        <v>3561.9987000000001</v>
      </c>
      <c r="H13" s="232">
        <v>1514.8032000000001</v>
      </c>
      <c r="I13" s="232">
        <v>830.43319290000011</v>
      </c>
      <c r="J13" s="489">
        <v>301.84819999999996</v>
      </c>
      <c r="K13" s="232">
        <v>100.00000000000001</v>
      </c>
      <c r="L13" s="232">
        <v>99.999999999999986</v>
      </c>
      <c r="M13" s="232">
        <v>99.999999999999986</v>
      </c>
      <c r="N13" s="232">
        <v>100.00000000000001</v>
      </c>
      <c r="O13" s="232">
        <v>100</v>
      </c>
      <c r="P13" s="232">
        <v>100</v>
      </c>
      <c r="Q13" s="232">
        <v>99.999999999999986</v>
      </c>
      <c r="R13" s="562">
        <v>100.00000000000001</v>
      </c>
      <c r="S13" s="536">
        <v>0.21291913309917532</v>
      </c>
      <c r="T13" s="536">
        <v>7.0258163453351896E-2</v>
      </c>
      <c r="U13" s="536">
        <v>0.20741929528845238</v>
      </c>
      <c r="V13" s="536">
        <v>5.1758160383382323E-2</v>
      </c>
      <c r="W13" s="537">
        <v>1.3514597143708174</v>
      </c>
      <c r="X13" s="536">
        <v>0.82411205735897286</v>
      </c>
      <c r="Y13" s="945">
        <v>1.7511616531090799</v>
      </c>
      <c r="AA13" s="224"/>
      <c r="AB13" s="224"/>
      <c r="AC13" s="224"/>
      <c r="AD13" s="224"/>
      <c r="AE13" s="224"/>
      <c r="AF13" s="224"/>
      <c r="AG13" s="224"/>
      <c r="AH13" s="83"/>
    </row>
    <row r="14" spans="2:34" ht="12.75" customHeight="1" x14ac:dyDescent="0.25">
      <c r="B14" s="996" t="s">
        <v>382</v>
      </c>
      <c r="C14" s="224"/>
      <c r="D14" s="224"/>
      <c r="E14" s="224"/>
      <c r="F14" s="224"/>
      <c r="G14" s="224"/>
      <c r="H14" s="224"/>
      <c r="I14" s="224"/>
      <c r="J14" s="224"/>
      <c r="K14" s="224"/>
      <c r="L14" s="128"/>
      <c r="M14" s="531"/>
      <c r="N14" s="531"/>
    </row>
    <row r="15" spans="2:34" ht="12.75" customHeight="1" x14ac:dyDescent="0.25">
      <c r="B15" s="862" t="s">
        <v>399</v>
      </c>
      <c r="C15" s="224"/>
      <c r="D15" s="224"/>
      <c r="E15" s="224"/>
      <c r="F15" s="224"/>
      <c r="G15" s="224"/>
      <c r="H15" s="224"/>
      <c r="I15" s="224"/>
      <c r="J15" s="224"/>
      <c r="K15" s="224"/>
      <c r="L15" s="128"/>
      <c r="M15" s="531"/>
      <c r="N15" s="531"/>
    </row>
    <row r="16" spans="2:34" s="83" customFormat="1" ht="12.75" customHeight="1" x14ac:dyDescent="0.25">
      <c r="B16" s="5" t="s">
        <v>227</v>
      </c>
      <c r="C16" s="49"/>
      <c r="D16" s="49"/>
      <c r="E16" s="49"/>
      <c r="F16" s="49"/>
      <c r="G16" s="49"/>
    </row>
    <row r="17" spans="2:31" s="83" customFormat="1" ht="12.75" customHeight="1" x14ac:dyDescent="0.25">
      <c r="B17" s="145" t="s">
        <v>274</v>
      </c>
      <c r="C17" s="49"/>
      <c r="D17" s="49"/>
      <c r="E17" s="49"/>
      <c r="F17" s="49"/>
      <c r="G17" s="49"/>
    </row>
    <row r="18" spans="2:31" s="83" customFormat="1" ht="12.75" customHeight="1" x14ac:dyDescent="0.25">
      <c r="B18" s="151" t="s">
        <v>71</v>
      </c>
      <c r="C18" s="49"/>
      <c r="D18" s="49"/>
      <c r="E18" s="49"/>
      <c r="F18" s="49"/>
      <c r="G18" s="49"/>
    </row>
    <row r="19" spans="2:31" s="83" customFormat="1" ht="12.75" customHeight="1" x14ac:dyDescent="0.25">
      <c r="B19" s="129"/>
      <c r="C19" s="46"/>
      <c r="D19" s="46"/>
    </row>
    <row r="20" spans="2:31" s="83" customFormat="1" ht="12.75" customHeight="1" x14ac:dyDescent="0.25">
      <c r="B20" s="129"/>
      <c r="C20" s="46"/>
      <c r="D20" s="46"/>
    </row>
    <row r="21" spans="2:31" s="83" customFormat="1" ht="13.5" x14ac:dyDescent="0.25">
      <c r="B21" s="4" t="s">
        <v>401</v>
      </c>
      <c r="C21" s="46"/>
      <c r="D21" s="46"/>
    </row>
    <row r="22" spans="2:31" s="83" customFormat="1" x14ac:dyDescent="0.25">
      <c r="B22" s="59" t="s">
        <v>196</v>
      </c>
      <c r="C22" s="46"/>
      <c r="D22" s="46"/>
    </row>
    <row r="23" spans="2:31" s="154" customFormat="1" ht="12.75" customHeight="1" x14ac:dyDescent="0.25">
      <c r="B23" s="302" t="s">
        <v>148</v>
      </c>
      <c r="C23" s="1127" t="s">
        <v>11</v>
      </c>
      <c r="D23" s="1115"/>
      <c r="E23" s="1115"/>
      <c r="F23" s="1115"/>
      <c r="G23" s="1115"/>
      <c r="H23" s="1115"/>
      <c r="I23" s="1128"/>
      <c r="J23" s="1129" t="s">
        <v>3</v>
      </c>
      <c r="K23" s="1115"/>
      <c r="L23" s="1115"/>
      <c r="M23" s="1115"/>
      <c r="N23" s="1115"/>
      <c r="O23" s="1115"/>
      <c r="P23" s="1182"/>
      <c r="S23" s="1181" t="s">
        <v>214</v>
      </c>
      <c r="T23" s="1115"/>
      <c r="U23" s="1115"/>
      <c r="V23" s="1115"/>
      <c r="W23" s="1115"/>
      <c r="X23" s="1182"/>
    </row>
    <row r="24" spans="2:31" s="83" customFormat="1" x14ac:dyDescent="0.25">
      <c r="B24" s="23"/>
      <c r="C24" s="326">
        <v>2021</v>
      </c>
      <c r="D24" s="326">
        <v>2019</v>
      </c>
      <c r="E24" s="326">
        <v>2017</v>
      </c>
      <c r="F24" s="326">
        <v>2015</v>
      </c>
      <c r="G24" s="326">
        <v>2012</v>
      </c>
      <c r="H24" s="220">
        <v>2008</v>
      </c>
      <c r="I24" s="391">
        <v>2004</v>
      </c>
      <c r="J24" s="587">
        <v>2021</v>
      </c>
      <c r="K24" s="326">
        <v>2019</v>
      </c>
      <c r="L24" s="326">
        <v>2017</v>
      </c>
      <c r="M24" s="326">
        <v>2015</v>
      </c>
      <c r="N24" s="326">
        <v>2012</v>
      </c>
      <c r="O24" s="220">
        <v>2008</v>
      </c>
      <c r="P24" s="940">
        <v>2004</v>
      </c>
      <c r="S24" s="878" t="s">
        <v>317</v>
      </c>
      <c r="T24" s="878" t="s">
        <v>278</v>
      </c>
      <c r="U24" s="522" t="s">
        <v>271</v>
      </c>
      <c r="V24" s="522" t="s">
        <v>234</v>
      </c>
      <c r="W24" s="523" t="s">
        <v>233</v>
      </c>
      <c r="X24" s="950" t="s">
        <v>216</v>
      </c>
    </row>
    <row r="25" spans="2:31" s="11" customFormat="1" ht="12.75" customHeight="1" x14ac:dyDescent="0.25">
      <c r="B25" s="160" t="s">
        <v>80</v>
      </c>
      <c r="C25" s="548">
        <v>0</v>
      </c>
      <c r="D25" s="548">
        <v>0</v>
      </c>
      <c r="E25" s="548">
        <v>4.1191000000000004</v>
      </c>
      <c r="F25" s="548">
        <v>0.43780000000000002</v>
      </c>
      <c r="G25" s="230">
        <v>8.5038</v>
      </c>
      <c r="H25" s="222">
        <v>52.900500000000001</v>
      </c>
      <c r="I25" s="946">
        <v>59.287999999999997</v>
      </c>
      <c r="J25" s="230">
        <v>0</v>
      </c>
      <c r="K25" s="230">
        <v>0</v>
      </c>
      <c r="L25" s="230">
        <v>2.2746060399567734</v>
      </c>
      <c r="M25" s="548">
        <v>0.18589744134124705</v>
      </c>
      <c r="N25" s="230">
        <v>5.3195528818154472</v>
      </c>
      <c r="O25" s="230">
        <v>21.8517736739424</v>
      </c>
      <c r="P25" s="948">
        <v>33.382412972790355</v>
      </c>
      <c r="S25" s="879">
        <v>0</v>
      </c>
      <c r="T25" s="879">
        <v>-1</v>
      </c>
      <c r="U25" s="588">
        <v>8.4086340794883512</v>
      </c>
      <c r="V25" s="588">
        <v>-0.94851713351678069</v>
      </c>
      <c r="W25" s="524">
        <v>-0.83924915643519438</v>
      </c>
      <c r="X25" s="951">
        <v>-0.10773681014707859</v>
      </c>
      <c r="Z25" s="169"/>
      <c r="AA25" s="222"/>
      <c r="AB25" s="230"/>
      <c r="AC25" s="548"/>
      <c r="AD25" s="548"/>
    </row>
    <row r="26" spans="2:31" s="11" customFormat="1" ht="12.75" customHeight="1" x14ac:dyDescent="0.25">
      <c r="B26" s="160" t="s">
        <v>398</v>
      </c>
      <c r="C26" s="230">
        <v>51.2256</v>
      </c>
      <c r="D26" s="230">
        <v>52.337499999999991</v>
      </c>
      <c r="E26" s="230">
        <v>93.969700000000003</v>
      </c>
      <c r="F26" s="230">
        <v>96.221600000000009</v>
      </c>
      <c r="G26" s="230">
        <v>40.093899999999998</v>
      </c>
      <c r="H26" s="222">
        <v>72.558400000000006</v>
      </c>
      <c r="I26" s="946">
        <v>32.359700000000004</v>
      </c>
      <c r="J26" s="230">
        <v>29.721276006899782</v>
      </c>
      <c r="K26" s="230">
        <v>33.384596935410407</v>
      </c>
      <c r="L26" s="230">
        <v>51.890958508636842</v>
      </c>
      <c r="M26" s="230">
        <v>40.857353224670952</v>
      </c>
      <c r="N26" s="230">
        <v>25.080742878268577</v>
      </c>
      <c r="O26" s="230">
        <v>29.971923421203623</v>
      </c>
      <c r="P26" s="948">
        <v>18.220295322419446</v>
      </c>
      <c r="S26" s="879">
        <v>-2.1244805349892371E-2</v>
      </c>
      <c r="T26" s="879">
        <v>-0.44303855391684777</v>
      </c>
      <c r="U26" s="588">
        <v>-2.340326912044699E-2</v>
      </c>
      <c r="V26" s="588">
        <v>1.3999062201482024</v>
      </c>
      <c r="W26" s="524">
        <v>-0.44742579770226476</v>
      </c>
      <c r="X26" s="951">
        <v>1.242245756295639</v>
      </c>
      <c r="Z26" s="169"/>
      <c r="AA26" s="222"/>
      <c r="AB26" s="230"/>
      <c r="AC26" s="230"/>
      <c r="AD26" s="230"/>
    </row>
    <row r="27" spans="2:31" s="8" customFormat="1" ht="12.75" customHeight="1" x14ac:dyDescent="0.25">
      <c r="B27" s="160" t="s">
        <v>81</v>
      </c>
      <c r="C27" s="230">
        <v>41.046900000000001</v>
      </c>
      <c r="D27" s="230">
        <v>41.095599999999997</v>
      </c>
      <c r="E27" s="230">
        <v>41.183500000000002</v>
      </c>
      <c r="F27" s="230">
        <v>69.686400000000006</v>
      </c>
      <c r="G27" s="230">
        <v>71.900300000000001</v>
      </c>
      <c r="H27" s="222">
        <v>30.113900000000001</v>
      </c>
      <c r="I27" s="946">
        <v>49.075299999999999</v>
      </c>
      <c r="J27" s="230">
        <v>23.815557926654147</v>
      </c>
      <c r="K27" s="230">
        <v>26.21370989861671</v>
      </c>
      <c r="L27" s="230">
        <v>22.741918828520738</v>
      </c>
      <c r="M27" s="230">
        <v>29.590049009325444</v>
      </c>
      <c r="N27" s="230">
        <v>44.977239359862082</v>
      </c>
      <c r="O27" s="230">
        <v>12.439242109993934</v>
      </c>
      <c r="P27" s="948">
        <v>27.632099773370303</v>
      </c>
      <c r="S27" s="879">
        <v>-1.1850417076280095E-3</v>
      </c>
      <c r="T27" s="879">
        <v>-2.1343499216920359E-3</v>
      </c>
      <c r="U27" s="588">
        <v>-0.40901668044266892</v>
      </c>
      <c r="V27" s="588">
        <v>-3.0791248437071816E-2</v>
      </c>
      <c r="W27" s="524">
        <v>1.3876117009088826</v>
      </c>
      <c r="X27" s="951">
        <v>-0.38637359323325582</v>
      </c>
      <c r="Z27" s="169"/>
      <c r="AA27" s="222"/>
      <c r="AB27" s="230"/>
      <c r="AC27" s="230"/>
      <c r="AD27" s="230"/>
      <c r="AE27" s="11"/>
    </row>
    <row r="28" spans="2:31" s="8" customFormat="1" ht="12.75" customHeight="1" x14ac:dyDescent="0.25">
      <c r="B28" s="160" t="s">
        <v>226</v>
      </c>
      <c r="C28" s="230">
        <v>80.080800000000011</v>
      </c>
      <c r="D28" s="230">
        <v>63.338299999999997</v>
      </c>
      <c r="E28" s="230">
        <v>41.818399999999997</v>
      </c>
      <c r="F28" s="230">
        <v>69.16040000000001</v>
      </c>
      <c r="G28" s="230">
        <v>39.3613</v>
      </c>
      <c r="H28" s="222">
        <v>86.515100000000004</v>
      </c>
      <c r="I28" s="946">
        <v>36.8795</v>
      </c>
      <c r="J28" s="230">
        <v>46.463166066446071</v>
      </c>
      <c r="K28" s="230">
        <v>40.401693165972873</v>
      </c>
      <c r="L28" s="230">
        <v>23.092516622885661</v>
      </c>
      <c r="M28" s="230">
        <v>29.366700324662368</v>
      </c>
      <c r="N28" s="230">
        <v>24.622464880053901</v>
      </c>
      <c r="O28" s="230">
        <v>35.737060794860049</v>
      </c>
      <c r="P28" s="948">
        <v>20.765191931419881</v>
      </c>
      <c r="S28" s="879">
        <v>0.2643345337655103</v>
      </c>
      <c r="T28" s="879">
        <v>0.51460361945937683</v>
      </c>
      <c r="U28" s="588">
        <v>-0.3953418430199942</v>
      </c>
      <c r="V28" s="588">
        <v>0.7570659505656574</v>
      </c>
      <c r="W28" s="524">
        <v>-0.54503549091430292</v>
      </c>
      <c r="X28" s="951">
        <v>1.345885925785328</v>
      </c>
      <c r="Z28" s="169"/>
      <c r="AA28" s="222"/>
      <c r="AB28" s="230"/>
      <c r="AC28" s="230"/>
      <c r="AD28" s="230"/>
      <c r="AE28" s="11"/>
    </row>
    <row r="29" spans="2:31" s="131" customFormat="1" ht="3" customHeight="1" x14ac:dyDescent="0.25">
      <c r="B29" s="160"/>
      <c r="C29" s="222"/>
      <c r="D29" s="222"/>
      <c r="E29" s="222"/>
      <c r="F29" s="222"/>
      <c r="G29" s="222"/>
      <c r="H29" s="222"/>
      <c r="I29" s="947"/>
      <c r="J29" s="984"/>
      <c r="K29" s="247"/>
      <c r="L29" s="247"/>
      <c r="M29" s="128"/>
      <c r="N29" s="62"/>
      <c r="O29" s="222"/>
      <c r="P29" s="949"/>
      <c r="S29" s="952"/>
      <c r="T29" s="952"/>
      <c r="U29" s="589"/>
      <c r="V29" s="589"/>
      <c r="W29" s="524"/>
      <c r="X29" s="951"/>
      <c r="Z29" s="218"/>
      <c r="AA29" s="222"/>
      <c r="AB29" s="222"/>
      <c r="AC29" s="222"/>
      <c r="AD29" s="222"/>
      <c r="AE29" s="75"/>
    </row>
    <row r="30" spans="2:31" ht="12.75" customHeight="1" x14ac:dyDescent="0.25">
      <c r="B30" s="219" t="s">
        <v>2</v>
      </c>
      <c r="C30" s="232">
        <v>172.35330000000002</v>
      </c>
      <c r="D30" s="232">
        <v>156.7714</v>
      </c>
      <c r="E30" s="232">
        <v>181.0907</v>
      </c>
      <c r="F30" s="232">
        <v>235.50620000000001</v>
      </c>
      <c r="G30" s="232">
        <v>159.85929999999999</v>
      </c>
      <c r="H30" s="232">
        <v>242.08789999999999</v>
      </c>
      <c r="I30" s="489">
        <v>177.60250000000002</v>
      </c>
      <c r="J30" s="232">
        <v>100</v>
      </c>
      <c r="K30" s="232">
        <v>99.999999999999986</v>
      </c>
      <c r="L30" s="232">
        <v>100</v>
      </c>
      <c r="M30" s="232">
        <v>100</v>
      </c>
      <c r="N30" s="232">
        <v>100</v>
      </c>
      <c r="O30" s="232">
        <v>100</v>
      </c>
      <c r="P30" s="562">
        <v>99.999999999999986</v>
      </c>
      <c r="S30" s="880">
        <v>9.9392491232457081E-2</v>
      </c>
      <c r="T30" s="880">
        <v>-0.13429347835090366</v>
      </c>
      <c r="U30" s="590">
        <v>-0.23105761122212498</v>
      </c>
      <c r="V30" s="590">
        <v>0.47320925338719744</v>
      </c>
      <c r="W30" s="586">
        <v>-0.33966422939766916</v>
      </c>
      <c r="X30" s="953">
        <v>0.36308835742740087</v>
      </c>
      <c r="Z30" s="224"/>
      <c r="AA30" s="224"/>
      <c r="AB30" s="224"/>
      <c r="AC30" s="224"/>
      <c r="AD30" s="224"/>
      <c r="AE30" s="83"/>
    </row>
    <row r="31" spans="2:31" ht="6" customHeight="1" x14ac:dyDescent="0.25">
      <c r="B31" s="162"/>
      <c r="C31" s="224"/>
      <c r="D31" s="224"/>
      <c r="E31" s="224"/>
      <c r="F31" s="224"/>
      <c r="G31" s="224"/>
      <c r="H31" s="224"/>
      <c r="I31" s="224"/>
      <c r="J31" s="128"/>
      <c r="K31" s="247"/>
      <c r="L31" s="247"/>
      <c r="M31" s="247"/>
      <c r="N31" s="531"/>
      <c r="X31" s="83"/>
      <c r="Y31" s="83"/>
      <c r="Z31" s="83"/>
      <c r="AA31" s="83"/>
      <c r="AB31" s="83"/>
      <c r="AC31" s="83"/>
    </row>
    <row r="32" spans="2:31" ht="12.75" customHeight="1" x14ac:dyDescent="0.25">
      <c r="B32" s="996" t="s">
        <v>382</v>
      </c>
      <c r="C32" s="224"/>
      <c r="D32" s="224"/>
      <c r="E32" s="224"/>
      <c r="F32" s="224"/>
      <c r="G32" s="224"/>
      <c r="H32" s="224"/>
      <c r="I32" s="224"/>
      <c r="J32" s="224"/>
      <c r="K32" s="224"/>
      <c r="L32" s="128"/>
      <c r="M32" s="531"/>
      <c r="N32" s="531"/>
    </row>
    <row r="33" spans="2:28" ht="12.75" customHeight="1" x14ac:dyDescent="0.25">
      <c r="B33" s="862" t="s">
        <v>399</v>
      </c>
      <c r="C33" s="224"/>
      <c r="D33" s="224"/>
      <c r="E33" s="224"/>
      <c r="F33" s="224"/>
      <c r="G33" s="224"/>
      <c r="H33" s="224"/>
      <c r="I33" s="224"/>
      <c r="J33" s="224"/>
      <c r="K33" s="224"/>
      <c r="L33" s="128"/>
      <c r="M33" s="531"/>
      <c r="N33" s="531"/>
    </row>
    <row r="34" spans="2:28" s="83" customFormat="1" ht="12.75" customHeight="1" x14ac:dyDescent="0.25">
      <c r="B34" s="5" t="s">
        <v>227</v>
      </c>
      <c r="C34" s="49"/>
      <c r="D34" s="49"/>
      <c r="E34" s="49"/>
      <c r="F34" s="49"/>
      <c r="G34" s="49"/>
    </row>
    <row r="35" spans="2:28" ht="12.75" customHeight="1" x14ac:dyDescent="0.25">
      <c r="B35" s="145" t="s">
        <v>274</v>
      </c>
      <c r="C35" s="327"/>
      <c r="D35" s="327"/>
      <c r="E35" s="327"/>
      <c r="F35" s="327"/>
      <c r="G35" s="327"/>
      <c r="H35" s="83"/>
      <c r="I35" s="83"/>
      <c r="J35" s="247"/>
      <c r="K35" s="62"/>
      <c r="L35" s="128"/>
      <c r="M35" s="247"/>
      <c r="N35" s="247"/>
    </row>
    <row r="36" spans="2:28" ht="12.75" customHeight="1" x14ac:dyDescent="0.25">
      <c r="B36" s="151" t="s">
        <v>71</v>
      </c>
      <c r="C36" s="327"/>
      <c r="D36" s="327"/>
      <c r="E36" s="327"/>
      <c r="F36" s="327"/>
      <c r="G36" s="327"/>
      <c r="H36" s="83"/>
      <c r="I36" s="83"/>
      <c r="J36" s="247"/>
      <c r="K36" s="62"/>
      <c r="L36" s="128"/>
      <c r="M36" s="247"/>
      <c r="N36" s="247"/>
    </row>
    <row r="37" spans="2:28" ht="12.75" customHeight="1" x14ac:dyDescent="0.25">
      <c r="B37" s="5"/>
      <c r="C37" s="327"/>
      <c r="D37" s="327"/>
      <c r="E37" s="327"/>
      <c r="F37" s="327"/>
      <c r="G37" s="327"/>
      <c r="H37" s="83"/>
      <c r="I37" s="83"/>
      <c r="J37" s="247"/>
      <c r="K37" s="62"/>
      <c r="L37" s="128"/>
      <c r="M37" s="247"/>
      <c r="N37" s="247"/>
    </row>
    <row r="38" spans="2:28" ht="12.75" customHeight="1" x14ac:dyDescent="0.25">
      <c r="B38" s="5"/>
      <c r="C38" s="327"/>
      <c r="D38" s="327"/>
      <c r="E38" s="327"/>
      <c r="F38" s="327"/>
      <c r="G38" s="327"/>
      <c r="H38" s="83"/>
      <c r="I38" s="83"/>
      <c r="J38" s="247"/>
      <c r="K38" s="62"/>
      <c r="L38" s="128"/>
      <c r="M38" s="247"/>
      <c r="N38" s="247"/>
    </row>
    <row r="39" spans="2:28" s="83" customFormat="1" ht="13.5" x14ac:dyDescent="0.25">
      <c r="B39" s="4" t="s">
        <v>400</v>
      </c>
      <c r="C39" s="327"/>
      <c r="D39" s="327"/>
      <c r="E39" s="327"/>
      <c r="F39" s="327"/>
      <c r="G39" s="327"/>
    </row>
    <row r="40" spans="2:28" s="83" customFormat="1" x14ac:dyDescent="0.25">
      <c r="B40" s="59" t="s">
        <v>196</v>
      </c>
      <c r="C40" s="46"/>
      <c r="D40" s="46"/>
    </row>
    <row r="41" spans="2:28" s="83" customFormat="1" x14ac:dyDescent="0.25">
      <c r="B41" s="59"/>
      <c r="C41" s="46"/>
      <c r="D41" s="46"/>
    </row>
    <row r="42" spans="2:28" s="154" customFormat="1" ht="12.75" customHeight="1" x14ac:dyDescent="0.25">
      <c r="B42" s="302" t="s">
        <v>148</v>
      </c>
      <c r="C42" s="1127" t="s">
        <v>11</v>
      </c>
      <c r="D42" s="1115"/>
      <c r="E42" s="1115"/>
      <c r="F42" s="1115"/>
      <c r="G42" s="1115"/>
      <c r="H42" s="1128"/>
      <c r="I42" s="1129" t="s">
        <v>3</v>
      </c>
      <c r="J42" s="1115"/>
      <c r="K42" s="1115"/>
      <c r="L42" s="1115"/>
      <c r="M42" s="1115"/>
      <c r="N42" s="1115"/>
      <c r="S42" s="1181" t="s">
        <v>214</v>
      </c>
      <c r="T42" s="1115"/>
      <c r="U42" s="1115"/>
      <c r="V42" s="1115"/>
      <c r="W42" s="1182"/>
    </row>
    <row r="43" spans="2:28" s="83" customFormat="1" x14ac:dyDescent="0.25">
      <c r="B43" s="23"/>
      <c r="C43" s="326">
        <v>2021</v>
      </c>
      <c r="D43" s="326">
        <v>2019</v>
      </c>
      <c r="E43" s="326">
        <v>2017</v>
      </c>
      <c r="F43" s="326">
        <v>2015</v>
      </c>
      <c r="G43" s="326">
        <v>2012</v>
      </c>
      <c r="H43" s="954">
        <v>2008</v>
      </c>
      <c r="I43" s="985">
        <v>2021</v>
      </c>
      <c r="J43" s="326">
        <v>2019</v>
      </c>
      <c r="K43" s="326">
        <v>2017</v>
      </c>
      <c r="L43" s="326">
        <v>2015</v>
      </c>
      <c r="M43" s="326">
        <v>2012</v>
      </c>
      <c r="N43" s="956">
        <v>2008</v>
      </c>
      <c r="O43" s="244"/>
      <c r="S43" s="522" t="s">
        <v>317</v>
      </c>
      <c r="T43" s="522" t="s">
        <v>278</v>
      </c>
      <c r="U43" s="522" t="s">
        <v>271</v>
      </c>
      <c r="V43" s="522" t="s">
        <v>234</v>
      </c>
      <c r="W43" s="878" t="s">
        <v>233</v>
      </c>
    </row>
    <row r="44" spans="2:28" s="11" customFormat="1" ht="12.75" customHeight="1" x14ac:dyDescent="0.25">
      <c r="B44" s="160" t="s">
        <v>80</v>
      </c>
      <c r="C44" s="525">
        <v>22.4573</v>
      </c>
      <c r="D44" s="525">
        <v>39.313299999999998</v>
      </c>
      <c r="E44" s="525">
        <v>42.481900000000003</v>
      </c>
      <c r="F44" s="525">
        <v>16.004300000000001</v>
      </c>
      <c r="G44" s="525">
        <v>15.092000000000001</v>
      </c>
      <c r="H44" s="312">
        <v>421.4332</v>
      </c>
      <c r="I44" s="534">
        <v>1.0311363478581561</v>
      </c>
      <c r="J44" s="534">
        <v>2.1280990784875686</v>
      </c>
      <c r="K44" s="534">
        <v>2.8293003842028739</v>
      </c>
      <c r="L44" s="534">
        <v>1.1587350360617299</v>
      </c>
      <c r="M44" s="534">
        <v>1.1192844055544453</v>
      </c>
      <c r="N44" s="957">
        <v>31.354973504753801</v>
      </c>
      <c r="O44" s="244"/>
      <c r="S44" s="588">
        <v>-0.42876075017869264</v>
      </c>
      <c r="T44" s="588">
        <v>-7.45870594300162E-2</v>
      </c>
      <c r="U44" s="588">
        <v>1.6544053785545136</v>
      </c>
      <c r="V44" s="588">
        <v>6.044924463291812E-2</v>
      </c>
      <c r="W44" s="879">
        <v>-0.96418886789175606</v>
      </c>
      <c r="Y44" s="195"/>
      <c r="Z44" s="525"/>
      <c r="AA44" s="525"/>
      <c r="AB44" s="525"/>
    </row>
    <row r="45" spans="2:28" s="11" customFormat="1" ht="12.75" customHeight="1" x14ac:dyDescent="0.25">
      <c r="B45" s="160" t="s">
        <v>398</v>
      </c>
      <c r="C45" s="525">
        <v>1228.1705999999999</v>
      </c>
      <c r="D45" s="525">
        <v>853.39800000000002</v>
      </c>
      <c r="E45" s="525">
        <v>818.47119999999995</v>
      </c>
      <c r="F45" s="525">
        <v>820.9969000000001</v>
      </c>
      <c r="G45" s="525">
        <v>645.48440000000005</v>
      </c>
      <c r="H45" s="312">
        <v>602.14490000000001</v>
      </c>
      <c r="I45" s="986">
        <v>56.391968180981692</v>
      </c>
      <c r="J45" s="525">
        <v>46.195956518102889</v>
      </c>
      <c r="K45" s="525">
        <v>54.510294516464349</v>
      </c>
      <c r="L45" s="525">
        <v>59.441392158861582</v>
      </c>
      <c r="M45" s="525">
        <v>47.871761393365212</v>
      </c>
      <c r="N45" s="570">
        <v>44.800071246220341</v>
      </c>
      <c r="O45" s="244"/>
      <c r="S45" s="588">
        <v>0.43915336103435898</v>
      </c>
      <c r="T45" s="588">
        <v>4.2673218068027374E-2</v>
      </c>
      <c r="U45" s="588">
        <v>-3.0763818962046274E-3</v>
      </c>
      <c r="V45" s="588">
        <v>0.2719081979363096</v>
      </c>
      <c r="W45" s="879">
        <v>7.197520065353058E-2</v>
      </c>
      <c r="Y45" s="195"/>
      <c r="Z45" s="525"/>
      <c r="AA45" s="525"/>
      <c r="AB45" s="525"/>
    </row>
    <row r="46" spans="2:28" s="8" customFormat="1" ht="12.75" customHeight="1" x14ac:dyDescent="0.25">
      <c r="B46" s="160" t="s">
        <v>81</v>
      </c>
      <c r="C46" s="525">
        <v>132.50960000000001</v>
      </c>
      <c r="D46" s="525">
        <v>155.2878</v>
      </c>
      <c r="E46" s="525">
        <v>132.74109999999999</v>
      </c>
      <c r="F46" s="525">
        <v>79.257900000000006</v>
      </c>
      <c r="G46" s="525">
        <v>78.799499999999995</v>
      </c>
      <c r="H46" s="312">
        <v>36.179200000000002</v>
      </c>
      <c r="I46" s="986">
        <v>6.0842338571486829</v>
      </c>
      <c r="J46" s="525">
        <v>8.4060057049487558</v>
      </c>
      <c r="K46" s="525">
        <v>8.840575521092795</v>
      </c>
      <c r="L46" s="525">
        <v>5.7383894087637062</v>
      </c>
      <c r="M46" s="525">
        <v>5.8440929973156308</v>
      </c>
      <c r="N46" s="570">
        <v>2.6917619623304208</v>
      </c>
      <c r="O46" s="244"/>
      <c r="S46" s="588">
        <v>-0.14668377039278035</v>
      </c>
      <c r="T46" s="588">
        <v>0.16985470212315557</v>
      </c>
      <c r="U46" s="588">
        <v>0.67479960988115972</v>
      </c>
      <c r="V46" s="588">
        <v>5.8172957950242132E-3</v>
      </c>
      <c r="W46" s="879">
        <v>1.1780332345657172</v>
      </c>
      <c r="Y46" s="195"/>
      <c r="Z46" s="525"/>
      <c r="AA46" s="525"/>
      <c r="AB46" s="525"/>
    </row>
    <row r="47" spans="2:28" s="8" customFormat="1" ht="12.75" customHeight="1" x14ac:dyDescent="0.25">
      <c r="B47" s="160" t="s">
        <v>226</v>
      </c>
      <c r="C47" s="525">
        <v>794.78009999999995</v>
      </c>
      <c r="D47" s="525">
        <v>799.34439999999995</v>
      </c>
      <c r="E47" s="525">
        <v>507.80419999999998</v>
      </c>
      <c r="F47" s="525">
        <v>464.92810000000003</v>
      </c>
      <c r="G47" s="525">
        <v>608.98559999999998</v>
      </c>
      <c r="H47" s="312">
        <v>284.31400000000002</v>
      </c>
      <c r="I47" s="986">
        <v>36.492661614011475</v>
      </c>
      <c r="J47" s="525">
        <v>43.269938698460791</v>
      </c>
      <c r="K47" s="525">
        <v>33.819829578239975</v>
      </c>
      <c r="L47" s="525">
        <v>33.661483396312967</v>
      </c>
      <c r="M47" s="525">
        <v>45.164861203764715</v>
      </c>
      <c r="N47" s="570">
        <v>21.15319328669543</v>
      </c>
      <c r="O47" s="244"/>
      <c r="S47" s="588">
        <v>-5.7100543895722833E-3</v>
      </c>
      <c r="T47" s="588">
        <v>0.57411931606709832</v>
      </c>
      <c r="U47" s="588">
        <v>9.2220926203427922E-2</v>
      </c>
      <c r="V47" s="588">
        <v>-0.23655321242407035</v>
      </c>
      <c r="W47" s="879">
        <v>1.1419472836371054</v>
      </c>
      <c r="Y47" s="195"/>
      <c r="Z47" s="525"/>
      <c r="AA47" s="525"/>
      <c r="AB47" s="525"/>
    </row>
    <row r="48" spans="2:28" s="131" customFormat="1" ht="3" customHeight="1" x14ac:dyDescent="0.25">
      <c r="B48" s="160"/>
      <c r="C48" s="195"/>
      <c r="D48" s="195"/>
      <c r="E48" s="195"/>
      <c r="F48" s="195"/>
      <c r="G48" s="195"/>
      <c r="H48" s="312"/>
      <c r="I48" s="877"/>
      <c r="J48" s="779"/>
      <c r="K48" s="779"/>
      <c r="L48" s="779"/>
      <c r="M48" s="62"/>
      <c r="N48" s="958"/>
      <c r="O48" s="257"/>
      <c r="S48" s="591"/>
      <c r="T48" s="591"/>
      <c r="U48" s="591"/>
      <c r="V48" s="591"/>
      <c r="W48" s="879"/>
      <c r="Y48" s="195"/>
      <c r="Z48" s="195"/>
      <c r="AA48" s="195"/>
      <c r="AB48" s="195"/>
    </row>
    <row r="49" spans="2:28" ht="12.75" customHeight="1" x14ac:dyDescent="0.25">
      <c r="B49" s="219" t="s">
        <v>2</v>
      </c>
      <c r="C49" s="316">
        <v>2177.9175999999998</v>
      </c>
      <c r="D49" s="316">
        <v>1847.3434999999999</v>
      </c>
      <c r="E49" s="316">
        <v>1501.4983999999999</v>
      </c>
      <c r="F49" s="316">
        <v>1381.1872000000003</v>
      </c>
      <c r="G49" s="316">
        <v>1348.3615</v>
      </c>
      <c r="H49" s="955">
        <v>1344.0713000000001</v>
      </c>
      <c r="I49" s="232">
        <v>100</v>
      </c>
      <c r="J49" s="232">
        <v>100</v>
      </c>
      <c r="K49" s="232">
        <v>99.999999999999986</v>
      </c>
      <c r="L49" s="232">
        <v>99.999999999999972</v>
      </c>
      <c r="M49" s="232">
        <v>100</v>
      </c>
      <c r="N49" s="562">
        <v>99.999999999999986</v>
      </c>
      <c r="O49" s="247"/>
      <c r="S49" s="590">
        <v>0.17894565899628301</v>
      </c>
      <c r="T49" s="590">
        <v>0.23033331237649013</v>
      </c>
      <c r="U49" s="590">
        <v>8.7107091638265688E-2</v>
      </c>
      <c r="V49" s="590">
        <v>2.4344880805333258E-2</v>
      </c>
      <c r="W49" s="880">
        <v>3.1919437607215162E-3</v>
      </c>
      <c r="Y49" s="197"/>
      <c r="Z49" s="197"/>
      <c r="AA49" s="197"/>
      <c r="AB49" s="197"/>
    </row>
    <row r="50" spans="2:28" ht="3.75" customHeight="1" x14ac:dyDescent="0.25">
      <c r="B50" s="162"/>
      <c r="C50" s="197"/>
      <c r="D50" s="197"/>
      <c r="E50" s="197"/>
      <c r="F50" s="224"/>
      <c r="G50" s="224"/>
      <c r="H50" s="128"/>
      <c r="I50" s="247"/>
      <c r="J50" s="247"/>
      <c r="K50" s="247"/>
      <c r="N50" s="535"/>
    </row>
    <row r="51" spans="2:28" s="83" customFormat="1" x14ac:dyDescent="0.25">
      <c r="B51" s="996" t="s">
        <v>382</v>
      </c>
      <c r="C51" s="46"/>
      <c r="D51" s="46"/>
    </row>
    <row r="52" spans="2:28" ht="12.75" customHeight="1" x14ac:dyDescent="0.25">
      <c r="B52" s="862" t="s">
        <v>399</v>
      </c>
      <c r="C52" s="224"/>
      <c r="D52" s="224"/>
      <c r="E52" s="224"/>
      <c r="F52" s="224"/>
      <c r="G52" s="224"/>
      <c r="H52" s="224"/>
      <c r="I52" s="224"/>
      <c r="J52" s="224"/>
      <c r="K52" s="224"/>
      <c r="L52" s="128"/>
      <c r="M52" s="531"/>
      <c r="N52" s="531"/>
    </row>
    <row r="53" spans="2:28" ht="12.75" customHeight="1" x14ac:dyDescent="0.25">
      <c r="B53" s="5" t="s">
        <v>227</v>
      </c>
      <c r="C53" s="327"/>
      <c r="D53" s="327"/>
      <c r="E53" s="327"/>
      <c r="F53" s="83"/>
      <c r="G53" s="327"/>
      <c r="H53" s="83"/>
      <c r="I53" s="83"/>
      <c r="J53" s="247"/>
      <c r="K53" s="62"/>
      <c r="L53" s="128"/>
      <c r="M53" s="247"/>
      <c r="N53" s="247"/>
    </row>
    <row r="54" spans="2:28" s="83" customFormat="1" ht="12.75" customHeight="1" x14ac:dyDescent="0.25">
      <c r="B54" s="145" t="s">
        <v>274</v>
      </c>
      <c r="C54" s="327"/>
      <c r="D54" s="327"/>
      <c r="E54" s="327"/>
      <c r="F54" s="327"/>
      <c r="G54" s="327"/>
    </row>
    <row r="55" spans="2:28" s="83" customFormat="1" ht="12.75" customHeight="1" x14ac:dyDescent="0.25">
      <c r="B55" s="151" t="s">
        <v>71</v>
      </c>
      <c r="C55" s="46"/>
      <c r="D55" s="46"/>
      <c r="F55" s="95"/>
    </row>
    <row r="56" spans="2:28" s="112" customFormat="1" ht="12.75" customHeight="1" x14ac:dyDescent="0.25">
      <c r="C56" s="130"/>
      <c r="D56" s="130"/>
      <c r="E56" s="83"/>
      <c r="F56" s="83"/>
      <c r="G56" s="83"/>
    </row>
    <row r="57" spans="2:28" ht="12.75" customHeight="1" x14ac:dyDescent="0.25">
      <c r="C57" s="53"/>
      <c r="D57" s="53"/>
      <c r="E57" s="112"/>
      <c r="F57" s="112"/>
      <c r="G57" s="112"/>
    </row>
    <row r="58" spans="2:28" ht="12.75" customHeight="1" x14ac:dyDescent="0.25"/>
    <row r="59" spans="2:28" ht="12.75" customHeight="1" x14ac:dyDescent="0.25"/>
    <row r="60" spans="2:28" ht="12.75" customHeight="1" x14ac:dyDescent="0.25"/>
    <row r="68" spans="2:2" x14ac:dyDescent="0.25">
      <c r="B68" s="151"/>
    </row>
  </sheetData>
  <mergeCells count="10">
    <mergeCell ref="S1:T1"/>
    <mergeCell ref="S23:X23"/>
    <mergeCell ref="I42:N42"/>
    <mergeCell ref="S42:W42"/>
    <mergeCell ref="C6:J6"/>
    <mergeCell ref="C23:I23"/>
    <mergeCell ref="C42:H42"/>
    <mergeCell ref="K6:R6"/>
    <mergeCell ref="S6:Y6"/>
    <mergeCell ref="J23:P23"/>
  </mergeCells>
  <phoneticPr fontId="18" type="noConversion"/>
  <hyperlinks>
    <hyperlink ref="H1" location="Index!A1" display="Retour à l'index" xr:uid="{00000000-0004-0000-1400-000000000000}"/>
    <hyperlink ref="S1" location="Titre!A1" display="Retour table des matières" xr:uid="{00000000-0004-0000-1400-000001000000}"/>
    <hyperlink ref="O1:P1" location="Index!A1" display="Retour à l'index" xr:uid="{00000000-0004-0000-1400-000002000000}"/>
    <hyperlink ref="S1:T1" location="Index!A1" display="Retour à l'index" xr:uid="{7E5BE30D-8B8E-4872-8F31-374B264948E6}"/>
  </hyperlinks>
  <pageMargins left="0.43307086614173229" right="0.47244094488188981" top="0" bottom="0" header="0.51181102362204722" footer="0.51181102362204722"/>
  <pageSetup paperSize="9" scale="6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W27"/>
  <sheetViews>
    <sheetView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5.453125" customWidth="1"/>
    <col min="3" max="3" width="13.453125" customWidth="1"/>
    <col min="4" max="5" width="8.54296875" customWidth="1"/>
    <col min="6" max="6" width="13.453125" customWidth="1"/>
    <col min="7" max="22" width="8.54296875" customWidth="1"/>
    <col min="23" max="23" width="10.81640625" customWidth="1"/>
  </cols>
  <sheetData>
    <row r="1" spans="2:23" x14ac:dyDescent="0.25">
      <c r="B1" s="24" t="s">
        <v>221</v>
      </c>
      <c r="N1" s="284"/>
      <c r="O1" s="1110" t="s">
        <v>135</v>
      </c>
      <c r="P1" s="1110"/>
      <c r="R1" s="1019"/>
      <c r="V1" s="1019"/>
    </row>
    <row r="2" spans="2:23" x14ac:dyDescent="0.25">
      <c r="B2" s="24"/>
    </row>
    <row r="3" spans="2:23" s="24" customFormat="1" ht="12.75" customHeight="1" x14ac:dyDescent="0.25">
      <c r="B3" s="4" t="s">
        <v>402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2:23" s="13" customFormat="1" ht="13" customHeight="1" x14ac:dyDescent="0.2">
      <c r="B4" s="59" t="s">
        <v>195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2:23" s="13" customFormat="1" ht="8.25" customHeight="1" x14ac:dyDescent="0.2">
      <c r="B5" s="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2:23" s="154" customFormat="1" ht="12.75" customHeight="1" x14ac:dyDescent="0.25">
      <c r="B6" s="302" t="s">
        <v>148</v>
      </c>
      <c r="C6" s="1183">
        <v>2021</v>
      </c>
      <c r="D6" s="1184"/>
      <c r="E6" s="1184"/>
      <c r="F6" s="1183">
        <v>2019</v>
      </c>
      <c r="G6" s="1184"/>
      <c r="H6" s="1184"/>
      <c r="I6" s="1183">
        <v>2017</v>
      </c>
      <c r="J6" s="1184"/>
      <c r="K6" s="1188"/>
      <c r="L6" s="1189">
        <v>2015</v>
      </c>
      <c r="M6" s="1184"/>
      <c r="N6" s="1184"/>
      <c r="O6" s="1183">
        <v>2012</v>
      </c>
      <c r="P6" s="1184"/>
      <c r="Q6" s="1188"/>
      <c r="R6" s="1186">
        <v>2008</v>
      </c>
      <c r="S6" s="1187"/>
      <c r="T6" s="1185"/>
      <c r="U6" s="1183">
        <v>2004</v>
      </c>
      <c r="V6" s="1185"/>
      <c r="W6" s="560">
        <v>2000</v>
      </c>
    </row>
    <row r="7" spans="2:23" s="83" customFormat="1" x14ac:dyDescent="0.25">
      <c r="B7" s="23"/>
      <c r="C7" s="973" t="s">
        <v>218</v>
      </c>
      <c r="D7" s="974" t="s">
        <v>219</v>
      </c>
      <c r="E7" s="974" t="s">
        <v>220</v>
      </c>
      <c r="F7" s="804" t="s">
        <v>218</v>
      </c>
      <c r="G7" s="805" t="s">
        <v>219</v>
      </c>
      <c r="H7" s="805" t="s">
        <v>220</v>
      </c>
      <c r="I7" s="918" t="s">
        <v>218</v>
      </c>
      <c r="J7" s="919" t="s">
        <v>219</v>
      </c>
      <c r="K7" s="560" t="s">
        <v>220</v>
      </c>
      <c r="L7" s="526" t="s">
        <v>218</v>
      </c>
      <c r="M7" s="526" t="s">
        <v>219</v>
      </c>
      <c r="N7" s="526" t="s">
        <v>220</v>
      </c>
      <c r="O7" s="565" t="s">
        <v>218</v>
      </c>
      <c r="P7" s="526" t="s">
        <v>219</v>
      </c>
      <c r="Q7" s="560" t="s">
        <v>220</v>
      </c>
      <c r="R7" s="565" t="s">
        <v>218</v>
      </c>
      <c r="S7" s="526" t="s">
        <v>219</v>
      </c>
      <c r="T7" s="560" t="s">
        <v>220</v>
      </c>
      <c r="U7" s="526" t="s">
        <v>218</v>
      </c>
      <c r="V7" s="560" t="s">
        <v>219</v>
      </c>
      <c r="W7" s="560" t="s">
        <v>217</v>
      </c>
    </row>
    <row r="8" spans="2:23" s="11" customFormat="1" ht="12.75" customHeight="1" x14ac:dyDescent="0.2">
      <c r="B8" s="160" t="s">
        <v>80</v>
      </c>
      <c r="C8" s="566">
        <v>3905.2701999999999</v>
      </c>
      <c r="D8" s="548">
        <v>0</v>
      </c>
      <c r="E8" s="534">
        <v>22.4573</v>
      </c>
      <c r="F8" s="566">
        <v>3095.5632999999998</v>
      </c>
      <c r="G8" s="548">
        <v>0</v>
      </c>
      <c r="H8" s="534">
        <v>39.313299999999998</v>
      </c>
      <c r="I8" s="566">
        <v>2911.7644</v>
      </c>
      <c r="J8" s="548">
        <v>4.1191000000000004</v>
      </c>
      <c r="K8" s="957">
        <v>42.481900000000003</v>
      </c>
      <c r="L8" s="222">
        <v>2543.4890999999998</v>
      </c>
      <c r="M8" s="548">
        <v>0.43780000000000002</v>
      </c>
      <c r="N8" s="534">
        <v>16.004300000000001</v>
      </c>
      <c r="O8" s="566">
        <v>2438.6462000000001</v>
      </c>
      <c r="P8" s="230">
        <v>8.5038</v>
      </c>
      <c r="Q8" s="570">
        <v>15.092000000000001</v>
      </c>
      <c r="R8" s="566">
        <v>1001.1535</v>
      </c>
      <c r="S8" s="222">
        <v>52.900500000000001</v>
      </c>
      <c r="T8" s="567">
        <v>421.4332</v>
      </c>
      <c r="U8" s="222">
        <v>518.30399999999997</v>
      </c>
      <c r="V8" s="563">
        <v>59.287999999999997</v>
      </c>
      <c r="W8" s="561">
        <v>114.255</v>
      </c>
    </row>
    <row r="9" spans="2:23" s="11" customFormat="1" ht="12.75" customHeight="1" x14ac:dyDescent="0.2">
      <c r="B9" s="160" t="s">
        <v>398</v>
      </c>
      <c r="C9" s="566">
        <v>736.90689999999995</v>
      </c>
      <c r="D9" s="230">
        <v>51.2256</v>
      </c>
      <c r="E9" s="525">
        <v>1228.1705999999999</v>
      </c>
      <c r="F9" s="566">
        <v>570.1318</v>
      </c>
      <c r="G9" s="230">
        <v>52.337499999999991</v>
      </c>
      <c r="H9" s="525">
        <v>853.39800000000002</v>
      </c>
      <c r="I9" s="566">
        <v>519.8193</v>
      </c>
      <c r="J9" s="230">
        <v>93.969700000000003</v>
      </c>
      <c r="K9" s="570">
        <v>818.47119999999995</v>
      </c>
      <c r="L9" s="222">
        <v>481.92560000000003</v>
      </c>
      <c r="M9" s="230">
        <v>96.221600000000009</v>
      </c>
      <c r="N9" s="525">
        <v>820.9969000000001</v>
      </c>
      <c r="O9" s="566">
        <v>383.81009999999998</v>
      </c>
      <c r="P9" s="230">
        <v>40.093899999999998</v>
      </c>
      <c r="Q9" s="570">
        <v>645.48440000000005</v>
      </c>
      <c r="R9" s="566">
        <v>64.263899999999992</v>
      </c>
      <c r="S9" s="222">
        <v>72.558400000000006</v>
      </c>
      <c r="T9" s="567">
        <v>602.14490000000001</v>
      </c>
      <c r="U9" s="222">
        <v>38.537700000000001</v>
      </c>
      <c r="V9" s="563">
        <v>32.359700000000004</v>
      </c>
      <c r="W9" s="561">
        <v>32.338200000000001</v>
      </c>
    </row>
    <row r="10" spans="2:23" s="8" customFormat="1" ht="12.75" customHeight="1" x14ac:dyDescent="0.2">
      <c r="B10" s="160" t="s">
        <v>81</v>
      </c>
      <c r="C10" s="566">
        <v>862.76840000000004</v>
      </c>
      <c r="D10" s="230">
        <v>41.046900000000001</v>
      </c>
      <c r="E10" s="525">
        <v>132.50960000000001</v>
      </c>
      <c r="F10" s="566">
        <v>727.86699999999996</v>
      </c>
      <c r="G10" s="230">
        <v>41.095599999999997</v>
      </c>
      <c r="H10" s="525">
        <v>155.2878</v>
      </c>
      <c r="I10" s="566">
        <v>603.47180000000003</v>
      </c>
      <c r="J10" s="230">
        <v>41.183500000000002</v>
      </c>
      <c r="K10" s="570">
        <v>132.74109999999999</v>
      </c>
      <c r="L10" s="222">
        <v>386.03739999999999</v>
      </c>
      <c r="M10" s="230">
        <v>69.686400000000006</v>
      </c>
      <c r="N10" s="525">
        <v>79.257900000000006</v>
      </c>
      <c r="O10" s="566">
        <v>413.22989999999999</v>
      </c>
      <c r="P10" s="230">
        <v>71.900300000000001</v>
      </c>
      <c r="Q10" s="570">
        <v>78.799499999999995</v>
      </c>
      <c r="R10" s="566">
        <v>307.77640000000002</v>
      </c>
      <c r="S10" s="222">
        <v>30.113900000000001</v>
      </c>
      <c r="T10" s="567">
        <v>36.179200000000002</v>
      </c>
      <c r="U10" s="222">
        <v>205.79499999999999</v>
      </c>
      <c r="V10" s="563">
        <v>49.075299999999999</v>
      </c>
      <c r="W10" s="561">
        <v>113.7946</v>
      </c>
    </row>
    <row r="11" spans="2:23" s="8" customFormat="1" ht="12.75" customHeight="1" x14ac:dyDescent="0.2">
      <c r="B11" s="160" t="s">
        <v>226</v>
      </c>
      <c r="C11" s="566">
        <v>367.08300000000003</v>
      </c>
      <c r="D11" s="230">
        <v>80.080800000000011</v>
      </c>
      <c r="E11" s="525">
        <v>794.78009999999995</v>
      </c>
      <c r="F11" s="566">
        <v>447.67450000000002</v>
      </c>
      <c r="G11" s="230">
        <v>63.338299999999997</v>
      </c>
      <c r="H11" s="525">
        <v>799.34439999999995</v>
      </c>
      <c r="I11" s="566">
        <v>488.37330000000003</v>
      </c>
      <c r="J11" s="230">
        <v>41.818399999999997</v>
      </c>
      <c r="K11" s="570">
        <v>507.80419999999998</v>
      </c>
      <c r="L11" s="222">
        <v>334.90910000000002</v>
      </c>
      <c r="M11" s="230">
        <v>69.16040000000001</v>
      </c>
      <c r="N11" s="525">
        <v>464.92810000000003</v>
      </c>
      <c r="O11" s="566">
        <v>326.3125</v>
      </c>
      <c r="P11" s="230">
        <v>39.3613</v>
      </c>
      <c r="Q11" s="570">
        <v>608.98559999999998</v>
      </c>
      <c r="R11" s="566">
        <v>141.60939999999999</v>
      </c>
      <c r="S11" s="222">
        <v>86.515100000000004</v>
      </c>
      <c r="T11" s="567">
        <v>284.31400000000002</v>
      </c>
      <c r="U11" s="222">
        <v>67.796599999999998</v>
      </c>
      <c r="V11" s="564">
        <v>36.8795</v>
      </c>
      <c r="W11" s="561">
        <v>41.460300000000004</v>
      </c>
    </row>
    <row r="12" spans="2:23" ht="12.75" customHeight="1" x14ac:dyDescent="0.25">
      <c r="B12" s="219" t="s">
        <v>2</v>
      </c>
      <c r="C12" s="568">
        <v>5872.0284999999994</v>
      </c>
      <c r="D12" s="527">
        <v>172.35330000000002</v>
      </c>
      <c r="E12" s="527">
        <v>2177.9175999999998</v>
      </c>
      <c r="F12" s="568">
        <v>4841.2366000000002</v>
      </c>
      <c r="G12" s="527">
        <v>156.7714</v>
      </c>
      <c r="H12" s="527">
        <v>1847.3434999999999</v>
      </c>
      <c r="I12" s="568">
        <v>4523.4288000000006</v>
      </c>
      <c r="J12" s="527">
        <v>181.0907</v>
      </c>
      <c r="K12" s="571">
        <v>1501.4983999999999</v>
      </c>
      <c r="L12" s="232">
        <v>3746.3611999999998</v>
      </c>
      <c r="M12" s="527">
        <v>235.50620000000001</v>
      </c>
      <c r="N12" s="527">
        <v>1381.1872000000003</v>
      </c>
      <c r="O12" s="568">
        <v>3561.9987000000001</v>
      </c>
      <c r="P12" s="527">
        <v>159.85929999999999</v>
      </c>
      <c r="Q12" s="571">
        <v>1348.3615</v>
      </c>
      <c r="R12" s="568">
        <v>1514.8032000000001</v>
      </c>
      <c r="S12" s="232">
        <v>242.08789999999999</v>
      </c>
      <c r="T12" s="569">
        <v>1344.0713000000001</v>
      </c>
      <c r="U12" s="232">
        <v>830.43329999999992</v>
      </c>
      <c r="V12" s="562">
        <v>177.60250000000002</v>
      </c>
      <c r="W12" s="562">
        <v>301.84809999999999</v>
      </c>
    </row>
    <row r="13" spans="2:23" ht="12.75" customHeight="1" x14ac:dyDescent="0.25">
      <c r="B13" s="529"/>
      <c r="C13" s="530"/>
      <c r="D13" s="530"/>
      <c r="E13" s="530"/>
      <c r="F13" s="530"/>
      <c r="G13" s="530"/>
      <c r="H13" s="530"/>
      <c r="I13" s="530"/>
      <c r="J13" s="530"/>
      <c r="K13" s="202"/>
      <c r="L13" s="530"/>
      <c r="M13" s="538"/>
      <c r="N13" s="538"/>
      <c r="O13" s="247"/>
      <c r="P13" s="247"/>
    </row>
    <row r="14" spans="2:23" ht="12.75" customHeight="1" x14ac:dyDescent="0.25">
      <c r="B14" s="996" t="s">
        <v>382</v>
      </c>
      <c r="C14" s="224"/>
      <c r="D14" s="224"/>
      <c r="E14" s="224"/>
      <c r="F14" s="224"/>
      <c r="G14" s="224"/>
      <c r="H14" s="224"/>
      <c r="I14" s="224"/>
      <c r="J14" s="224"/>
      <c r="K14" s="197"/>
      <c r="L14" s="224"/>
      <c r="M14" s="539"/>
      <c r="N14" s="539"/>
      <c r="O14" s="247"/>
      <c r="P14" s="247"/>
    </row>
    <row r="15" spans="2:23" ht="12.75" customHeight="1" x14ac:dyDescent="0.25">
      <c r="B15" s="862" t="s">
        <v>399</v>
      </c>
      <c r="C15" s="224"/>
      <c r="D15" s="224"/>
      <c r="E15" s="224"/>
      <c r="F15" s="224"/>
      <c r="G15" s="224"/>
      <c r="H15" s="224"/>
      <c r="I15" s="224"/>
      <c r="J15" s="224"/>
      <c r="K15" s="197"/>
      <c r="L15" s="224"/>
      <c r="M15" s="539"/>
      <c r="N15" s="539"/>
      <c r="O15" s="247"/>
      <c r="P15" s="247"/>
    </row>
    <row r="16" spans="2:23" s="83" customFormat="1" ht="12.75" customHeight="1" x14ac:dyDescent="0.25">
      <c r="B16" s="5" t="s">
        <v>227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2:20" s="83" customFormat="1" ht="12.75" customHeight="1" x14ac:dyDescent="0.25">
      <c r="B17" s="145" t="s">
        <v>274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2:20" s="83" customFormat="1" ht="12.75" customHeight="1" x14ac:dyDescent="0.25">
      <c r="B18" s="151" t="s">
        <v>71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Q18" s="528"/>
    </row>
    <row r="19" spans="2:20" s="83" customFormat="1" ht="12.75" customHeight="1" x14ac:dyDescent="0.25">
      <c r="B19" s="129"/>
      <c r="C19" s="222"/>
      <c r="D19" s="222"/>
      <c r="E19" s="169"/>
      <c r="F19" s="222"/>
      <c r="G19" s="222"/>
      <c r="H19" s="169"/>
      <c r="I19" s="222"/>
      <c r="J19" s="222"/>
      <c r="K19" s="195"/>
      <c r="L19" s="222"/>
      <c r="M19" s="230"/>
      <c r="N19" s="525"/>
      <c r="O19" s="222"/>
      <c r="P19" s="548"/>
      <c r="Q19" s="525"/>
      <c r="R19" s="222"/>
      <c r="S19" s="548"/>
      <c r="T19" s="525"/>
    </row>
    <row r="20" spans="2:20" x14ac:dyDescent="0.25">
      <c r="C20" s="222"/>
      <c r="D20" s="222"/>
      <c r="E20" s="169"/>
      <c r="F20" s="222"/>
      <c r="G20" s="222"/>
      <c r="H20" s="169"/>
      <c r="I20" s="222"/>
      <c r="J20" s="222"/>
      <c r="K20" s="195"/>
      <c r="L20" s="222"/>
      <c r="M20" s="230"/>
      <c r="N20" s="525"/>
      <c r="O20" s="222"/>
      <c r="P20" s="230"/>
      <c r="Q20" s="525"/>
      <c r="R20" s="222"/>
      <c r="S20" s="230"/>
      <c r="T20" s="525"/>
    </row>
    <row r="21" spans="2:20" x14ac:dyDescent="0.25">
      <c r="C21" s="222"/>
      <c r="D21" s="222"/>
      <c r="E21" s="169"/>
      <c r="F21" s="222"/>
      <c r="G21" s="222"/>
      <c r="H21" s="169"/>
      <c r="I21" s="222"/>
      <c r="J21" s="222"/>
      <c r="K21" s="195"/>
      <c r="L21" s="222"/>
      <c r="M21" s="230"/>
      <c r="N21" s="525"/>
      <c r="O21" s="222"/>
      <c r="P21" s="230"/>
      <c r="Q21" s="525"/>
      <c r="R21" s="222"/>
      <c r="S21" s="230"/>
      <c r="T21" s="525"/>
    </row>
    <row r="22" spans="2:20" x14ac:dyDescent="0.25">
      <c r="C22" s="222"/>
      <c r="D22" s="222"/>
      <c r="E22" s="218"/>
      <c r="F22" s="222"/>
      <c r="G22" s="222"/>
      <c r="H22" s="218"/>
      <c r="I22" s="222"/>
      <c r="J22" s="222"/>
      <c r="K22" s="195"/>
      <c r="L22" s="222"/>
      <c r="M22" s="230"/>
      <c r="N22" s="525"/>
      <c r="O22" s="222"/>
      <c r="P22" s="230"/>
      <c r="Q22" s="525"/>
      <c r="R22" s="222"/>
      <c r="S22" s="230"/>
      <c r="T22" s="525"/>
    </row>
    <row r="23" spans="2:20" x14ac:dyDescent="0.25">
      <c r="C23" s="222"/>
      <c r="D23" s="222"/>
      <c r="E23" s="218"/>
      <c r="F23" s="222"/>
      <c r="G23" s="222"/>
      <c r="H23" s="218"/>
      <c r="I23" s="222"/>
      <c r="J23" s="222"/>
      <c r="K23" s="195"/>
      <c r="L23" s="222"/>
      <c r="M23" s="222"/>
      <c r="N23" s="195"/>
      <c r="O23" s="222"/>
      <c r="P23" s="222"/>
      <c r="Q23" s="195"/>
      <c r="R23" s="222"/>
      <c r="S23" s="222"/>
      <c r="T23" s="195"/>
    </row>
    <row r="24" spans="2:20" x14ac:dyDescent="0.25">
      <c r="C24" s="224"/>
      <c r="D24" s="224"/>
      <c r="E24" s="224"/>
      <c r="F24" s="224"/>
      <c r="G24" s="224"/>
      <c r="H24" s="224"/>
      <c r="I24" s="224"/>
      <c r="J24" s="224"/>
      <c r="K24" s="197"/>
      <c r="L24" s="224"/>
      <c r="M24" s="539"/>
      <c r="N24" s="539"/>
      <c r="O24" s="224"/>
      <c r="P24" s="539"/>
      <c r="Q24" s="539"/>
      <c r="R24" s="224"/>
      <c r="S24" s="539"/>
      <c r="T24" s="539"/>
    </row>
    <row r="25" spans="2:20" x14ac:dyDescent="0.25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2:20" x14ac:dyDescent="0.25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2:20" x14ac:dyDescent="0.2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</sheetData>
  <mergeCells count="8">
    <mergeCell ref="O1:P1"/>
    <mergeCell ref="C6:E6"/>
    <mergeCell ref="U6:V6"/>
    <mergeCell ref="F6:H6"/>
    <mergeCell ref="R6:T6"/>
    <mergeCell ref="O6:Q6"/>
    <mergeCell ref="L6:N6"/>
    <mergeCell ref="I6:K6"/>
  </mergeCells>
  <hyperlinks>
    <hyperlink ref="M1:N1" location="Index!A1" display="Retour à l'index" xr:uid="{00000000-0004-0000-1500-000000000000}"/>
    <hyperlink ref="O1:P1" location="Index!A1" display="Retour à l'index" xr:uid="{3A9D02FD-FEB9-4A1C-B9D6-1420EDB764B3}"/>
  </hyperlinks>
  <pageMargins left="0" right="0" top="0.74803149606299213" bottom="0.74803149606299213" header="0.31496062992125984" footer="0.31496062992125984"/>
  <pageSetup paperSize="9" scale="6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38"/>
  <sheetViews>
    <sheetView showGridLines="0" zoomScaleNormal="100" workbookViewId="0">
      <selection activeCell="B2" sqref="B2"/>
    </sheetView>
  </sheetViews>
  <sheetFormatPr baseColWidth="10" defaultColWidth="11.453125" defaultRowHeight="12.5" x14ac:dyDescent="0.25"/>
  <cols>
    <col min="1" max="1" width="0.81640625" style="491" customWidth="1"/>
    <col min="2" max="2" width="30.1796875" style="491" customWidth="1"/>
    <col min="3" max="10" width="12.453125" style="491" bestFit="1" customWidth="1"/>
    <col min="11" max="18" width="8.54296875" style="491" customWidth="1"/>
    <col min="19" max="19" width="5.54296875" style="491" customWidth="1"/>
    <col min="20" max="20" width="2.54296875" style="491" customWidth="1"/>
    <col min="21" max="21" width="5.54296875" style="491" customWidth="1"/>
    <col min="22" max="16384" width="11.453125" style="491"/>
  </cols>
  <sheetData>
    <row r="1" spans="2:18" x14ac:dyDescent="0.25">
      <c r="B1" s="490" t="s">
        <v>193</v>
      </c>
      <c r="L1" s="1110" t="s">
        <v>135</v>
      </c>
      <c r="M1" s="1110"/>
      <c r="N1" s="1019"/>
    </row>
    <row r="2" spans="2:18" ht="9.75" customHeight="1" x14ac:dyDescent="0.25"/>
    <row r="3" spans="2:18" ht="12.75" customHeight="1" x14ac:dyDescent="0.25">
      <c r="B3" s="492" t="s">
        <v>318</v>
      </c>
    </row>
    <row r="4" spans="2:18" ht="12.75" customHeight="1" x14ac:dyDescent="0.25">
      <c r="B4" s="5" t="s">
        <v>196</v>
      </c>
    </row>
    <row r="5" spans="2:18" s="398" customFormat="1" ht="12.75" customHeight="1" x14ac:dyDescent="0.2">
      <c r="B5" s="494"/>
      <c r="C5" s="399"/>
      <c r="D5" s="399"/>
      <c r="E5" s="399"/>
      <c r="K5" s="399"/>
      <c r="L5" s="399"/>
      <c r="M5" s="399"/>
    </row>
    <row r="6" spans="2:18" s="496" customFormat="1" ht="12.75" customHeight="1" x14ac:dyDescent="0.25">
      <c r="B6" s="1069" t="s">
        <v>194</v>
      </c>
      <c r="C6" s="1070">
        <v>2021</v>
      </c>
      <c r="D6" s="1071">
        <v>2019</v>
      </c>
      <c r="E6" s="1071">
        <v>2017</v>
      </c>
      <c r="F6" s="1071">
        <v>2015</v>
      </c>
      <c r="G6" s="1071">
        <v>2012</v>
      </c>
      <c r="H6" s="1071">
        <v>2008</v>
      </c>
      <c r="I6" s="1071">
        <v>2004</v>
      </c>
      <c r="J6" s="1072">
        <v>2000</v>
      </c>
      <c r="K6" s="1070">
        <v>2021</v>
      </c>
      <c r="L6" s="1071">
        <v>2019</v>
      </c>
      <c r="M6" s="1071">
        <v>2017</v>
      </c>
      <c r="N6" s="1071">
        <v>2015</v>
      </c>
      <c r="O6" s="1071">
        <v>2012</v>
      </c>
      <c r="P6" s="1071">
        <v>2008</v>
      </c>
      <c r="Q6" s="1071">
        <v>2004</v>
      </c>
      <c r="R6" s="1072">
        <v>2000</v>
      </c>
    </row>
    <row r="7" spans="2:18" s="498" customFormat="1" x14ac:dyDescent="0.25">
      <c r="B7" s="1073"/>
      <c r="C7" s="1192" t="s">
        <v>11</v>
      </c>
      <c r="D7" s="1193"/>
      <c r="E7" s="1193"/>
      <c r="F7" s="1193"/>
      <c r="G7" s="1193"/>
      <c r="H7" s="1193"/>
      <c r="I7" s="1193"/>
      <c r="J7" s="1194"/>
      <c r="K7" s="1195" t="s">
        <v>192</v>
      </c>
      <c r="L7" s="1196"/>
      <c r="M7" s="1196"/>
      <c r="N7" s="1196"/>
      <c r="O7" s="1196"/>
      <c r="P7" s="1196"/>
      <c r="Q7" s="1196"/>
      <c r="R7" s="1197"/>
    </row>
    <row r="8" spans="2:18" s="398" customFormat="1" ht="12.75" customHeight="1" x14ac:dyDescent="0.2">
      <c r="B8" s="72" t="s">
        <v>7</v>
      </c>
      <c r="C8" s="882">
        <v>856.94150000000002</v>
      </c>
      <c r="D8" s="883">
        <v>1525.4221</v>
      </c>
      <c r="E8" s="883">
        <v>1271.7555</v>
      </c>
      <c r="F8" s="883">
        <v>581.57370000000003</v>
      </c>
      <c r="G8" s="883">
        <v>550.01369999999997</v>
      </c>
      <c r="H8" s="883">
        <v>771.06529999999998</v>
      </c>
      <c r="I8" s="883">
        <v>1052.5438999999999</v>
      </c>
      <c r="J8" s="959">
        <v>427.63479999999998</v>
      </c>
      <c r="K8" s="851">
        <v>10.578201632583461</v>
      </c>
      <c r="L8" s="499">
        <v>18.151264885897977</v>
      </c>
      <c r="M8" s="499">
        <v>15.146840043986687</v>
      </c>
      <c r="N8" s="499">
        <v>9.8629856393963653</v>
      </c>
      <c r="O8" s="499">
        <v>18.834251211970997</v>
      </c>
      <c r="P8" s="499">
        <v>24.587530477505524</v>
      </c>
      <c r="Q8" s="499">
        <v>27.440511387415462</v>
      </c>
      <c r="R8" s="960">
        <v>24.673989136827423</v>
      </c>
    </row>
    <row r="9" spans="2:18" s="398" customFormat="1" ht="12.75" customHeight="1" x14ac:dyDescent="0.2">
      <c r="B9" s="72" t="s">
        <v>8</v>
      </c>
      <c r="C9" s="882">
        <v>91.948800000000006</v>
      </c>
      <c r="D9" s="883">
        <v>87.7864</v>
      </c>
      <c r="E9" s="883">
        <v>77.570300000000003</v>
      </c>
      <c r="F9" s="883">
        <v>57.815899999999999</v>
      </c>
      <c r="G9" s="883">
        <v>59.381</v>
      </c>
      <c r="H9" s="883">
        <v>91.015000000000001</v>
      </c>
      <c r="I9" s="883">
        <v>258.93279999999999</v>
      </c>
      <c r="J9" s="959">
        <v>125.1229</v>
      </c>
      <c r="K9" s="851">
        <v>1.1350284077432242</v>
      </c>
      <c r="L9" s="499">
        <v>1.0445857574630617</v>
      </c>
      <c r="M9" s="499">
        <v>0.9238764261401351</v>
      </c>
      <c r="N9" s="499">
        <v>0.9805075288459163</v>
      </c>
      <c r="O9" s="499">
        <v>2.0333978430320006</v>
      </c>
      <c r="P9" s="499">
        <v>2.9022627349592383</v>
      </c>
      <c r="Q9" s="499">
        <v>6.7505483115482132</v>
      </c>
      <c r="R9" s="960">
        <v>7.2194336741732537</v>
      </c>
    </row>
    <row r="10" spans="2:18" s="398" customFormat="1" ht="12.75" customHeight="1" x14ac:dyDescent="0.2">
      <c r="B10" s="23" t="s">
        <v>0</v>
      </c>
      <c r="C10" s="882">
        <v>39.2483</v>
      </c>
      <c r="D10" s="883">
        <v>43.0505</v>
      </c>
      <c r="E10" s="883">
        <v>49.369199999999999</v>
      </c>
      <c r="F10" s="883">
        <v>38.232799999999997</v>
      </c>
      <c r="G10" s="883">
        <v>29.464099999999998</v>
      </c>
      <c r="H10" s="883">
        <v>50.448599999999999</v>
      </c>
      <c r="I10" s="883">
        <v>95.988100000000003</v>
      </c>
      <c r="J10" s="959">
        <v>38.479900000000001</v>
      </c>
      <c r="K10" s="851">
        <v>0.48448631690275873</v>
      </c>
      <c r="L10" s="499">
        <v>0.51226544375510941</v>
      </c>
      <c r="M10" s="499">
        <v>0.58799617968987561</v>
      </c>
      <c r="N10" s="499">
        <v>0.64839513436373286</v>
      </c>
      <c r="O10" s="499">
        <v>1.0089462519472419</v>
      </c>
      <c r="P10" s="499">
        <v>1.6086918838747966</v>
      </c>
      <c r="Q10" s="499">
        <v>2.5024728670285148</v>
      </c>
      <c r="R10" s="960">
        <v>2.2202417450268448</v>
      </c>
    </row>
    <row r="11" spans="2:18" s="398" customFormat="1" ht="12.75" customHeight="1" x14ac:dyDescent="0.2">
      <c r="B11" s="72" t="s">
        <v>1</v>
      </c>
      <c r="C11" s="882">
        <v>7112.8744999999999</v>
      </c>
      <c r="D11" s="883">
        <v>6747.1949999999997</v>
      </c>
      <c r="E11" s="883">
        <v>6997.482</v>
      </c>
      <c r="F11" s="883">
        <v>5218.9054999999998</v>
      </c>
      <c r="G11" s="883">
        <v>2281.4256</v>
      </c>
      <c r="H11" s="883">
        <v>2223.4724999999999</v>
      </c>
      <c r="I11" s="883">
        <v>2428.2651000000001</v>
      </c>
      <c r="J11" s="959">
        <v>1141.9024999999999</v>
      </c>
      <c r="K11" s="851">
        <v>87.802283642770547</v>
      </c>
      <c r="L11" s="499">
        <v>80.28605569685034</v>
      </c>
      <c r="M11" s="499">
        <v>83.341287350183308</v>
      </c>
      <c r="N11" s="499">
        <v>88.508111697393986</v>
      </c>
      <c r="O11" s="499">
        <v>78.123404693049764</v>
      </c>
      <c r="P11" s="499">
        <v>70.901514903660441</v>
      </c>
      <c r="Q11" s="499">
        <v>63.3064674340078</v>
      </c>
      <c r="R11" s="960">
        <v>65.88633544397247</v>
      </c>
    </row>
    <row r="12" spans="2:18" s="496" customFormat="1" ht="12.75" customHeight="1" x14ac:dyDescent="0.25">
      <c r="B12" s="1074" t="s">
        <v>6</v>
      </c>
      <c r="C12" s="1075">
        <v>8101.0131000000001</v>
      </c>
      <c r="D12" s="1076">
        <v>8403.9437999999991</v>
      </c>
      <c r="E12" s="1076">
        <v>8396.1769999999997</v>
      </c>
      <c r="F12" s="1076">
        <v>5896.5279</v>
      </c>
      <c r="G12" s="1076">
        <v>2920.2844</v>
      </c>
      <c r="H12" s="1076">
        <v>3136.0014000000001</v>
      </c>
      <c r="I12" s="1076">
        <v>3835.7299000000003</v>
      </c>
      <c r="J12" s="1077">
        <v>1733.1401000000001</v>
      </c>
      <c r="K12" s="1078">
        <v>99.999999999999986</v>
      </c>
      <c r="L12" s="1079">
        <v>99.994171783966493</v>
      </c>
      <c r="M12" s="1079">
        <v>100</v>
      </c>
      <c r="N12" s="1079">
        <v>100</v>
      </c>
      <c r="O12" s="1079">
        <v>100</v>
      </c>
      <c r="P12" s="1079">
        <v>100</v>
      </c>
      <c r="Q12" s="1079">
        <v>100</v>
      </c>
      <c r="R12" s="1080">
        <v>100</v>
      </c>
    </row>
    <row r="13" spans="2:18" s="398" customFormat="1" ht="12.75" customHeight="1" x14ac:dyDescent="0.2">
      <c r="B13" s="863" t="s">
        <v>235</v>
      </c>
      <c r="C13" s="503"/>
      <c r="D13" s="503"/>
      <c r="E13" s="504"/>
      <c r="K13" s="399"/>
      <c r="L13" s="399"/>
      <c r="M13" s="399"/>
    </row>
    <row r="14" spans="2:18" s="398" customFormat="1" ht="12.75" customHeight="1" x14ac:dyDescent="0.2">
      <c r="B14" s="996" t="s">
        <v>358</v>
      </c>
      <c r="C14" s="503"/>
      <c r="D14" s="503"/>
      <c r="E14" s="504"/>
      <c r="K14" s="399"/>
      <c r="L14" s="399"/>
      <c r="M14" s="399"/>
    </row>
    <row r="15" spans="2:18" s="398" customFormat="1" ht="36.65" customHeight="1" x14ac:dyDescent="0.2">
      <c r="B15" s="1190" t="s">
        <v>253</v>
      </c>
      <c r="C15" s="1190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</row>
    <row r="16" spans="2:18" ht="12.75" customHeight="1" x14ac:dyDescent="0.25">
      <c r="B16" s="5" t="s">
        <v>274</v>
      </c>
    </row>
    <row r="17" spans="2:24" x14ac:dyDescent="0.25">
      <c r="B17" s="151" t="s">
        <v>71</v>
      </c>
    </row>
    <row r="18" spans="2:24" x14ac:dyDescent="0.25">
      <c r="Q18" s="840"/>
      <c r="V18" s="505"/>
      <c r="W18" s="505"/>
      <c r="X18" s="505"/>
    </row>
    <row r="19" spans="2:24" ht="13" x14ac:dyDescent="0.3">
      <c r="Q19" s="841"/>
      <c r="V19" s="506"/>
      <c r="W19" s="506"/>
      <c r="X19" s="505"/>
    </row>
    <row r="20" spans="2:24" x14ac:dyDescent="0.25"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V20" s="508"/>
      <c r="W20" s="508"/>
      <c r="X20" s="505"/>
    </row>
    <row r="21" spans="2:24" x14ac:dyDescent="0.25">
      <c r="G21" s="1016"/>
      <c r="H21" s="1016"/>
      <c r="I21" s="1017"/>
      <c r="J21" s="458"/>
      <c r="K21" s="458"/>
      <c r="L21" s="458"/>
      <c r="M21" s="458"/>
      <c r="N21" s="458"/>
      <c r="O21" s="636"/>
      <c r="P21" s="636"/>
      <c r="Q21" s="636"/>
      <c r="V21" s="509"/>
      <c r="W21" s="510"/>
      <c r="X21" s="505"/>
    </row>
    <row r="22" spans="2:24" x14ac:dyDescent="0.25">
      <c r="G22" s="1016"/>
      <c r="H22" s="458"/>
      <c r="I22" s="1017"/>
      <c r="J22" s="458"/>
      <c r="K22" s="458"/>
      <c r="L22" s="458"/>
      <c r="M22" s="458"/>
      <c r="N22" s="458"/>
      <c r="O22" s="636"/>
      <c r="P22" s="636"/>
      <c r="Q22" s="636"/>
      <c r="V22" s="509"/>
      <c r="W22" s="510"/>
      <c r="X22" s="511"/>
    </row>
    <row r="23" spans="2:24" x14ac:dyDescent="0.25">
      <c r="G23" s="636"/>
      <c r="H23" s="458"/>
      <c r="I23" s="987"/>
      <c r="J23" s="458"/>
      <c r="K23" s="458"/>
      <c r="L23" s="458"/>
      <c r="M23" s="458"/>
      <c r="N23" s="458"/>
      <c r="O23" s="636"/>
      <c r="P23" s="636"/>
      <c r="Q23" s="636"/>
      <c r="R23" s="636"/>
      <c r="S23" s="636"/>
      <c r="T23" s="636"/>
      <c r="U23" s="636"/>
      <c r="V23" s="509"/>
      <c r="W23" s="510"/>
      <c r="X23" s="505"/>
    </row>
    <row r="24" spans="2:24" x14ac:dyDescent="0.25">
      <c r="G24" s="636"/>
      <c r="H24" s="458"/>
      <c r="I24" s="458"/>
      <c r="J24" s="458"/>
      <c r="K24" s="458"/>
      <c r="L24" s="458"/>
      <c r="M24" s="458"/>
      <c r="N24" s="458"/>
      <c r="O24" s="765"/>
      <c r="P24" s="636"/>
      <c r="Q24" s="636"/>
      <c r="R24" s="636"/>
      <c r="S24" s="636"/>
      <c r="T24" s="636"/>
      <c r="U24" s="636"/>
      <c r="V24" s="509"/>
      <c r="W24" s="510"/>
      <c r="X24" s="505"/>
    </row>
    <row r="25" spans="2:24" x14ac:dyDescent="0.25">
      <c r="G25" s="636"/>
      <c r="H25" s="500"/>
      <c r="I25" s="500"/>
      <c r="J25" s="500"/>
      <c r="K25" s="500"/>
      <c r="L25" s="500"/>
      <c r="M25" s="500"/>
      <c r="N25" s="500"/>
      <c r="O25" s="765"/>
      <c r="P25" s="636"/>
      <c r="Q25" s="636"/>
      <c r="R25" s="636"/>
      <c r="S25" s="636"/>
      <c r="T25" s="636"/>
      <c r="U25" s="636"/>
      <c r="V25" s="509"/>
      <c r="W25" s="512"/>
      <c r="X25" s="505"/>
    </row>
    <row r="26" spans="2:24" x14ac:dyDescent="0.25">
      <c r="E26" s="988"/>
      <c r="F26" s="988"/>
      <c r="G26" s="989"/>
      <c r="H26" s="990"/>
      <c r="I26" s="990"/>
      <c r="J26" s="990"/>
      <c r="K26" s="990"/>
      <c r="L26" s="500"/>
      <c r="M26" s="500"/>
      <c r="N26" s="500"/>
      <c r="O26" s="765"/>
      <c r="P26" s="636"/>
      <c r="Q26" s="636"/>
      <c r="R26" s="636"/>
      <c r="S26" s="636"/>
      <c r="T26" s="636"/>
      <c r="U26" s="636"/>
      <c r="V26" s="507"/>
      <c r="W26" s="510"/>
      <c r="X26" s="505"/>
    </row>
    <row r="27" spans="2:24" x14ac:dyDescent="0.25">
      <c r="G27" s="636"/>
      <c r="H27" s="502"/>
      <c r="I27" s="502"/>
      <c r="J27" s="502"/>
      <c r="K27" s="502"/>
      <c r="L27" s="502"/>
      <c r="M27" s="502"/>
      <c r="N27" s="502"/>
      <c r="O27" s="765"/>
      <c r="P27" s="636"/>
      <c r="Q27" s="636"/>
      <c r="R27" s="636"/>
      <c r="S27" s="636"/>
      <c r="T27" s="636"/>
      <c r="U27" s="636"/>
      <c r="V27" s="513"/>
      <c r="W27" s="514"/>
      <c r="X27" s="505"/>
    </row>
    <row r="28" spans="2:24" x14ac:dyDescent="0.25">
      <c r="V28" s="508"/>
      <c r="W28" s="514"/>
      <c r="X28" s="505"/>
    </row>
    <row r="29" spans="2:24" x14ac:dyDescent="0.25">
      <c r="V29" s="505"/>
      <c r="W29" s="505"/>
      <c r="X29" s="505"/>
    </row>
    <row r="30" spans="2:24" x14ac:dyDescent="0.25">
      <c r="V30" s="505"/>
      <c r="W30" s="505"/>
      <c r="X30" s="505"/>
    </row>
    <row r="31" spans="2:24" x14ac:dyDescent="0.25">
      <c r="V31" s="505"/>
      <c r="W31" s="505"/>
      <c r="X31" s="505"/>
    </row>
    <row r="32" spans="2:24" x14ac:dyDescent="0.25">
      <c r="V32" s="505"/>
      <c r="W32" s="505"/>
      <c r="X32" s="505"/>
    </row>
    <row r="33" spans="22:24" x14ac:dyDescent="0.25">
      <c r="V33" s="505"/>
      <c r="W33" s="505"/>
      <c r="X33" s="505"/>
    </row>
    <row r="34" spans="22:24" x14ac:dyDescent="0.25">
      <c r="V34" s="505"/>
      <c r="W34" s="505"/>
      <c r="X34" s="505"/>
    </row>
    <row r="35" spans="22:24" x14ac:dyDescent="0.25">
      <c r="V35" s="505"/>
      <c r="W35" s="505"/>
      <c r="X35" s="505"/>
    </row>
    <row r="36" spans="22:24" x14ac:dyDescent="0.25">
      <c r="V36" s="505"/>
      <c r="W36" s="505"/>
      <c r="X36" s="505"/>
    </row>
    <row r="37" spans="22:24" x14ac:dyDescent="0.25">
      <c r="V37" s="505"/>
      <c r="W37" s="505"/>
      <c r="X37" s="505"/>
    </row>
    <row r="38" spans="22:24" x14ac:dyDescent="0.25">
      <c r="V38" s="505"/>
      <c r="W38" s="505"/>
      <c r="X38" s="505"/>
    </row>
  </sheetData>
  <mergeCells count="4">
    <mergeCell ref="B15:P15"/>
    <mergeCell ref="C7:J7"/>
    <mergeCell ref="K7:R7"/>
    <mergeCell ref="L1:M1"/>
  </mergeCells>
  <hyperlinks>
    <hyperlink ref="L1" location="Titre!A1" display="Retour table des matières" xr:uid="{00000000-0004-0000-1600-000000000000}"/>
    <hyperlink ref="L1:M1" location="Index!A1" display="Retour à l'index" xr:uid="{D0EEDD51-1CC4-407A-B8B7-70608FD8364D}"/>
  </hyperlinks>
  <pageMargins left="0.55118110236220474" right="0.15748031496062992" top="0" bottom="0" header="0.51181102362204722" footer="0.51181102362204722"/>
  <pageSetup paperSize="9" scale="72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5"/>
  <dimension ref="B1:I57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4.453125" customWidth="1"/>
    <col min="3" max="3" width="13.453125" customWidth="1"/>
    <col min="4" max="4" width="9.54296875" customWidth="1"/>
    <col min="5" max="5" width="12.1796875" bestFit="1" customWidth="1"/>
    <col min="7" max="7" width="12" customWidth="1"/>
    <col min="8" max="8" width="26.54296875" customWidth="1"/>
  </cols>
  <sheetData>
    <row r="1" spans="2:9" x14ac:dyDescent="0.25">
      <c r="B1" s="24" t="s">
        <v>130</v>
      </c>
      <c r="F1" s="1106" t="s">
        <v>135</v>
      </c>
      <c r="G1" s="1110"/>
    </row>
    <row r="3" spans="2:9" s="24" customFormat="1" ht="13" customHeight="1" x14ac:dyDescent="0.25">
      <c r="B3" s="4" t="s">
        <v>319</v>
      </c>
    </row>
    <row r="4" spans="2:9" s="13" customFormat="1" ht="13" customHeight="1" x14ac:dyDescent="0.2">
      <c r="B4" s="5" t="s">
        <v>196</v>
      </c>
    </row>
    <row r="5" spans="2:9" s="19" customFormat="1" ht="13.5" customHeight="1" x14ac:dyDescent="0.25">
      <c r="B5" s="105"/>
      <c r="C5" s="41"/>
      <c r="D5" s="17"/>
    </row>
    <row r="6" spans="2:9" s="84" customFormat="1" ht="15" customHeight="1" x14ac:dyDescent="0.25">
      <c r="B6" s="1055" t="s">
        <v>148</v>
      </c>
      <c r="C6" s="1049" t="s">
        <v>11</v>
      </c>
      <c r="D6" s="1081" t="s">
        <v>3</v>
      </c>
    </row>
    <row r="7" spans="2:9" s="19" customFormat="1" ht="12.75" customHeight="1" x14ac:dyDescent="0.2">
      <c r="B7" s="160" t="s">
        <v>66</v>
      </c>
      <c r="C7" s="192">
        <v>1.2924</v>
      </c>
      <c r="D7" s="993">
        <v>1.595355998185511E-2</v>
      </c>
      <c r="F7" s="192"/>
      <c r="G7" s="992"/>
      <c r="H7" s="876"/>
      <c r="I7" s="309"/>
    </row>
    <row r="8" spans="2:9" s="19" customFormat="1" ht="12.75" customHeight="1" x14ac:dyDescent="0.2">
      <c r="B8" s="160" t="s">
        <v>79</v>
      </c>
      <c r="C8" s="192">
        <v>3.4943</v>
      </c>
      <c r="D8" s="993">
        <v>4.3134110681365148E-2</v>
      </c>
      <c r="E8" s="25"/>
      <c r="F8" s="192"/>
      <c r="G8" s="992"/>
      <c r="H8" s="876"/>
      <c r="I8" s="309"/>
    </row>
    <row r="9" spans="2:9" s="19" customFormat="1" ht="12.75" customHeight="1" x14ac:dyDescent="0.2">
      <c r="B9" s="160" t="s">
        <v>80</v>
      </c>
      <c r="C9" s="192">
        <v>4668.6904999999997</v>
      </c>
      <c r="D9" s="881">
        <v>57.630945472351534</v>
      </c>
      <c r="E9" s="25"/>
      <c r="F9" s="192"/>
      <c r="G9" s="992"/>
      <c r="H9" s="876"/>
      <c r="I9" s="309"/>
    </row>
    <row r="10" spans="2:9" s="19" customFormat="1" ht="12.75" customHeight="1" x14ac:dyDescent="0.2">
      <c r="B10" s="160" t="s">
        <v>64</v>
      </c>
      <c r="C10" s="192">
        <v>105.2907</v>
      </c>
      <c r="D10" s="881">
        <v>1.2997226075375363</v>
      </c>
      <c r="E10" s="25"/>
      <c r="F10" s="192"/>
      <c r="G10" s="992"/>
      <c r="H10" s="876"/>
      <c r="I10" s="309"/>
    </row>
    <row r="11" spans="2:9" s="19" customFormat="1" ht="12.75" customHeight="1" x14ac:dyDescent="0.2">
      <c r="B11" s="160" t="s">
        <v>10</v>
      </c>
      <c r="C11" s="192">
        <v>168.68690000000001</v>
      </c>
      <c r="D11" s="881">
        <v>2.0822938543045462</v>
      </c>
      <c r="E11" s="25"/>
      <c r="F11" s="192"/>
      <c r="G11" s="992"/>
      <c r="H11" s="876"/>
      <c r="I11" s="309"/>
    </row>
    <row r="12" spans="2:9" s="19" customFormat="1" ht="12.75" customHeight="1" x14ac:dyDescent="0.2">
      <c r="B12" s="160" t="s">
        <v>65</v>
      </c>
      <c r="C12" s="192">
        <v>44.1584</v>
      </c>
      <c r="D12" s="881">
        <v>0.54509724783561642</v>
      </c>
      <c r="E12" s="25"/>
      <c r="F12" s="192"/>
      <c r="G12" s="992"/>
      <c r="H12" s="876"/>
      <c r="I12" s="309"/>
    </row>
    <row r="13" spans="2:9" s="19" customFormat="1" ht="12.75" customHeight="1" x14ac:dyDescent="0.2">
      <c r="B13" s="160" t="s">
        <v>204</v>
      </c>
      <c r="C13" s="192">
        <v>61.475000000000001</v>
      </c>
      <c r="D13" s="881">
        <v>0.75885569474198611</v>
      </c>
      <c r="E13" s="25"/>
      <c r="F13" s="192"/>
      <c r="I13" s="309"/>
    </row>
    <row r="14" spans="2:9" s="19" customFormat="1" ht="12.75" customHeight="1" x14ac:dyDescent="0.2">
      <c r="B14" s="160" t="s">
        <v>291</v>
      </c>
      <c r="C14" s="192">
        <v>240.95179999999999</v>
      </c>
      <c r="D14" s="881">
        <v>2.9743415305137391</v>
      </c>
      <c r="E14" s="25"/>
      <c r="F14" s="192"/>
    </row>
    <row r="15" spans="2:9" s="19" customFormat="1" ht="12.75" customHeight="1" x14ac:dyDescent="0.2">
      <c r="B15" s="160" t="s">
        <v>81</v>
      </c>
      <c r="C15" s="192">
        <v>1286.5398</v>
      </c>
      <c r="D15" s="881">
        <v>15.881220882345927</v>
      </c>
      <c r="E15" s="25"/>
      <c r="F15" s="192"/>
    </row>
    <row r="16" spans="2:9" s="19" customFormat="1" ht="12.75" customHeight="1" x14ac:dyDescent="0.2">
      <c r="B16" s="160" t="s">
        <v>5</v>
      </c>
      <c r="C16" s="192">
        <v>1520.4333999999999</v>
      </c>
      <c r="D16" s="881">
        <v>18.768435039705899</v>
      </c>
      <c r="E16" s="25"/>
      <c r="F16" s="192"/>
    </row>
    <row r="17" spans="2:6" s="51" customFormat="1" ht="15" customHeight="1" x14ac:dyDescent="0.25">
      <c r="B17" s="1039" t="s">
        <v>2</v>
      </c>
      <c r="C17" s="1082">
        <v>8101.0131999999994</v>
      </c>
      <c r="D17" s="1083">
        <v>100</v>
      </c>
    </row>
    <row r="18" spans="2:6" s="33" customFormat="1" x14ac:dyDescent="0.25">
      <c r="B18" s="313" t="s">
        <v>235</v>
      </c>
      <c r="C18" s="422"/>
      <c r="D18" s="423"/>
    </row>
    <row r="19" spans="2:6" s="33" customFormat="1" x14ac:dyDescent="0.25">
      <c r="B19" s="5" t="s">
        <v>292</v>
      </c>
      <c r="C19" s="422"/>
      <c r="D19" s="423"/>
    </row>
    <row r="20" spans="2:6" s="83" customFormat="1" ht="12.75" customHeight="1" x14ac:dyDescent="0.25">
      <c r="B20" s="19" t="s">
        <v>274</v>
      </c>
      <c r="F20" s="76"/>
    </row>
    <row r="21" spans="2:6" s="19" customFormat="1" ht="12.75" customHeight="1" x14ac:dyDescent="0.25">
      <c r="B21" s="151" t="s">
        <v>71</v>
      </c>
      <c r="C21" s="40"/>
      <c r="D21" s="18"/>
      <c r="E21" s="76"/>
    </row>
    <row r="22" spans="2:6" s="84" customFormat="1" ht="12.75" customHeight="1" x14ac:dyDescent="0.25">
      <c r="B22" s="80"/>
      <c r="C22" s="97"/>
      <c r="D22" s="104"/>
    </row>
    <row r="23" spans="2:6" s="19" customFormat="1" ht="3" customHeight="1" x14ac:dyDescent="0.2">
      <c r="B23" s="23"/>
    </row>
    <row r="24" spans="2:6" s="19" customFormat="1" ht="3" customHeight="1" x14ac:dyDescent="0.2">
      <c r="B24" s="23"/>
    </row>
    <row r="25" spans="2:6" s="19" customFormat="1" ht="12.75" customHeight="1" x14ac:dyDescent="0.2">
      <c r="B25" s="23"/>
      <c r="C25" s="25"/>
      <c r="D25" s="25"/>
    </row>
    <row r="26" spans="2:6" s="19" customFormat="1" ht="12.75" customHeight="1" x14ac:dyDescent="0.2">
      <c r="B26" s="23"/>
      <c r="C26" s="25"/>
      <c r="D26" s="25"/>
    </row>
    <row r="27" spans="2:6" s="19" customFormat="1" ht="12.75" customHeight="1" x14ac:dyDescent="0.2">
      <c r="B27" s="72"/>
      <c r="C27" s="25"/>
      <c r="D27" s="25"/>
    </row>
    <row r="28" spans="2:6" s="19" customFormat="1" ht="12.75" customHeight="1" x14ac:dyDescent="0.2">
      <c r="B28" s="23"/>
      <c r="C28" s="25"/>
      <c r="D28" s="25"/>
    </row>
    <row r="29" spans="2:6" s="19" customFormat="1" ht="12.75" customHeight="1" x14ac:dyDescent="0.2">
      <c r="B29" s="23"/>
      <c r="C29" s="25"/>
      <c r="D29" s="25"/>
    </row>
    <row r="30" spans="2:6" s="19" customFormat="1" ht="12.75" customHeight="1" x14ac:dyDescent="0.2">
      <c r="B30" s="72"/>
      <c r="C30" s="25"/>
      <c r="D30" s="25"/>
    </row>
    <row r="31" spans="2:6" s="19" customFormat="1" ht="22.5" customHeight="1" x14ac:dyDescent="0.2">
      <c r="B31" s="72"/>
      <c r="C31" s="54"/>
      <c r="D31" s="54"/>
    </row>
    <row r="32" spans="2:6" s="19" customFormat="1" ht="22.5" customHeight="1" x14ac:dyDescent="0.2">
      <c r="B32" s="72"/>
      <c r="C32" s="54"/>
      <c r="D32" s="54"/>
    </row>
    <row r="33" spans="2:4" s="19" customFormat="1" ht="12.75" customHeight="1" x14ac:dyDescent="0.2">
      <c r="B33" s="23"/>
      <c r="C33" s="25"/>
      <c r="D33" s="54"/>
    </row>
    <row r="34" spans="2:4" s="19" customFormat="1" ht="3" customHeight="1" x14ac:dyDescent="0.2">
      <c r="B34" s="23"/>
      <c r="C34" s="25"/>
      <c r="D34" s="25"/>
    </row>
    <row r="35" spans="2:4" s="19" customFormat="1" ht="3" customHeight="1" x14ac:dyDescent="0.2">
      <c r="B35" s="23"/>
      <c r="C35" s="25"/>
      <c r="D35" s="25"/>
    </row>
    <row r="36" spans="2:4" s="51" customFormat="1" ht="12.75" customHeight="1" x14ac:dyDescent="0.25">
      <c r="B36" s="76"/>
      <c r="C36" s="82"/>
      <c r="D36" s="82"/>
    </row>
    <row r="37" spans="2:4" s="11" customFormat="1" ht="3" customHeight="1" x14ac:dyDescent="0.2">
      <c r="C37" s="12"/>
    </row>
    <row r="38" spans="2:4" s="11" customFormat="1" ht="13.5" customHeight="1" x14ac:dyDescent="0.2">
      <c r="C38" s="12"/>
    </row>
    <row r="57" spans="2:2" x14ac:dyDescent="0.25">
      <c r="B57" s="151"/>
    </row>
  </sheetData>
  <mergeCells count="1">
    <mergeCell ref="F1:G1"/>
  </mergeCells>
  <phoneticPr fontId="18" type="noConversion"/>
  <hyperlinks>
    <hyperlink ref="F1" location="Titre!A1" display="Retour table des matières" xr:uid="{00000000-0004-0000-1700-000000000000}"/>
    <hyperlink ref="F1:G1" location="Index!A1" display="Retour à l'index" xr:uid="{00000000-0004-0000-1700-000001000000}"/>
  </hyperlinks>
  <pageMargins left="0" right="0" top="0.55118110236220474" bottom="0.51181102362204722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27">
    <pageSetUpPr fitToPage="1"/>
  </sheetPr>
  <dimension ref="B1:AC39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3.7265625" customWidth="1"/>
    <col min="3" max="10" width="10" customWidth="1"/>
    <col min="11" max="15" width="8.54296875" customWidth="1"/>
    <col min="16" max="16" width="6.453125" customWidth="1"/>
    <col min="17" max="17" width="6.54296875" customWidth="1"/>
    <col min="18" max="18" width="6.453125" customWidth="1"/>
  </cols>
  <sheetData>
    <row r="1" spans="2:18" x14ac:dyDescent="0.25">
      <c r="B1" s="24" t="s">
        <v>131</v>
      </c>
      <c r="C1" s="961"/>
      <c r="D1" s="795"/>
      <c r="E1" s="766"/>
      <c r="F1" s="298"/>
      <c r="G1" s="298"/>
      <c r="K1" s="962"/>
      <c r="L1" s="887"/>
      <c r="Q1" s="1106" t="s">
        <v>135</v>
      </c>
      <c r="R1" s="1107"/>
    </row>
    <row r="3" spans="2:18" s="24" customFormat="1" ht="13" customHeight="1" x14ac:dyDescent="0.25">
      <c r="B3" s="4" t="s">
        <v>403</v>
      </c>
    </row>
    <row r="4" spans="2:18" s="13" customFormat="1" ht="13" customHeight="1" x14ac:dyDescent="0.2">
      <c r="B4" s="5" t="s">
        <v>196</v>
      </c>
    </row>
    <row r="5" spans="2:18" s="19" customFormat="1" ht="12.75" customHeight="1" x14ac:dyDescent="0.25">
      <c r="B5" s="79"/>
    </row>
    <row r="6" spans="2:18" s="84" customFormat="1" ht="12.75" customHeight="1" x14ac:dyDescent="0.25">
      <c r="B6" s="1084" t="s">
        <v>147</v>
      </c>
      <c r="C6" s="1085">
        <v>2021</v>
      </c>
      <c r="D6" s="1085">
        <v>2019</v>
      </c>
      <c r="E6" s="1085">
        <v>2017</v>
      </c>
      <c r="F6" s="1085">
        <v>2015</v>
      </c>
      <c r="G6" s="1085">
        <v>2012</v>
      </c>
      <c r="H6" s="1085">
        <v>2008</v>
      </c>
      <c r="I6" s="1085">
        <v>2004</v>
      </c>
      <c r="J6" s="1086">
        <v>2000</v>
      </c>
      <c r="K6" s="1085">
        <v>2021</v>
      </c>
      <c r="L6" s="1085">
        <v>2019</v>
      </c>
      <c r="M6" s="1085">
        <v>2017</v>
      </c>
      <c r="N6" s="1085">
        <v>2015</v>
      </c>
      <c r="O6" s="1085">
        <v>2012</v>
      </c>
      <c r="P6" s="1085">
        <v>2008</v>
      </c>
      <c r="Q6" s="1085">
        <v>2004</v>
      </c>
      <c r="R6" s="1085">
        <v>2000</v>
      </c>
    </row>
    <row r="7" spans="2:18" s="117" customFormat="1" x14ac:dyDescent="0.25">
      <c r="B7" s="1087"/>
      <c r="C7" s="1130" t="s">
        <v>11</v>
      </c>
      <c r="D7" s="1198"/>
      <c r="E7" s="1198"/>
      <c r="F7" s="1198"/>
      <c r="G7" s="1198"/>
      <c r="H7" s="1198"/>
      <c r="I7" s="1198"/>
      <c r="J7" s="1199"/>
      <c r="K7" s="1133" t="s">
        <v>3</v>
      </c>
      <c r="L7" s="1198"/>
      <c r="M7" s="1198"/>
      <c r="N7" s="1198"/>
      <c r="O7" s="1198"/>
      <c r="P7" s="1198"/>
      <c r="Q7" s="1198"/>
      <c r="R7" s="1198"/>
    </row>
    <row r="8" spans="2:18" s="19" customFormat="1" ht="12.75" customHeight="1" x14ac:dyDescent="0.2">
      <c r="B8" s="160" t="s">
        <v>82</v>
      </c>
      <c r="C8" s="192">
        <v>1.2924</v>
      </c>
      <c r="D8" s="192">
        <v>15.177899999999999</v>
      </c>
      <c r="E8" s="192">
        <v>1.7851999999999999</v>
      </c>
      <c r="F8" s="179">
        <v>2.7587999999999999</v>
      </c>
      <c r="G8" s="179">
        <v>2.5141</v>
      </c>
      <c r="H8" s="179">
        <v>21.6525</v>
      </c>
      <c r="I8" s="179">
        <v>91.073499999999996</v>
      </c>
      <c r="J8" s="334">
        <v>76.735600000000005</v>
      </c>
      <c r="K8" s="486">
        <v>1.595355998185511E-2</v>
      </c>
      <c r="L8" s="189">
        <v>0.18060449405438067</v>
      </c>
      <c r="M8" s="486">
        <v>2.1262057719840823E-2</v>
      </c>
      <c r="N8" s="486">
        <v>4.6785040325642062E-2</v>
      </c>
      <c r="O8" s="189">
        <v>8.6090932995804545E-2</v>
      </c>
      <c r="P8" s="173">
        <v>0.69044930911064006</v>
      </c>
      <c r="Q8" s="173">
        <v>2.3743460143009547</v>
      </c>
      <c r="R8" s="173">
        <v>4.4275469216196752</v>
      </c>
    </row>
    <row r="9" spans="2:18" s="19" customFormat="1" ht="12.75" customHeight="1" x14ac:dyDescent="0.2">
      <c r="B9" s="160" t="s">
        <v>79</v>
      </c>
      <c r="C9" s="192">
        <v>3.4943</v>
      </c>
      <c r="D9" s="192">
        <v>2.4796</v>
      </c>
      <c r="E9" s="192">
        <v>9.8354999999999997</v>
      </c>
      <c r="F9" s="179">
        <v>538.46979999999996</v>
      </c>
      <c r="G9" s="179">
        <v>18.0717</v>
      </c>
      <c r="H9" s="179">
        <v>54.167400000000001</v>
      </c>
      <c r="I9" s="179">
        <v>61.801299999999998</v>
      </c>
      <c r="J9" s="334">
        <v>89.537999999999997</v>
      </c>
      <c r="K9" s="486">
        <v>4.3134110681365148E-2</v>
      </c>
      <c r="L9" s="486">
        <v>2.9505195281115462E-2</v>
      </c>
      <c r="M9" s="189">
        <v>0.11714259954262515</v>
      </c>
      <c r="N9" s="169">
        <v>9.1316265431130983</v>
      </c>
      <c r="O9" s="173">
        <v>0.61883358411371114</v>
      </c>
      <c r="P9" s="173">
        <v>1.7272760146089219</v>
      </c>
      <c r="Q9" s="173">
        <v>1.6112005175338335</v>
      </c>
      <c r="R9" s="173">
        <v>5.1662291852540729</v>
      </c>
    </row>
    <row r="10" spans="2:18" s="19" customFormat="1" ht="12.75" customHeight="1" x14ac:dyDescent="0.2">
      <c r="B10" s="160" t="s">
        <v>80</v>
      </c>
      <c r="C10" s="192">
        <v>4668.6904999999997</v>
      </c>
      <c r="D10" s="192">
        <v>5573.3546999999999</v>
      </c>
      <c r="E10" s="192">
        <v>5553.0304999999998</v>
      </c>
      <c r="F10" s="179">
        <v>2318.9796000000001</v>
      </c>
      <c r="G10" s="179">
        <v>1304.7639999999999</v>
      </c>
      <c r="H10" s="179">
        <v>1114.9338</v>
      </c>
      <c r="I10" s="179">
        <v>3001.6495</v>
      </c>
      <c r="J10" s="334">
        <v>807.84889999999996</v>
      </c>
      <c r="K10" s="169">
        <v>57.630945472351534</v>
      </c>
      <c r="L10" s="169">
        <v>66.31832505017853</v>
      </c>
      <c r="M10" s="169">
        <v>66.137606436834261</v>
      </c>
      <c r="N10" s="169">
        <v>39.32635714815909</v>
      </c>
      <c r="O10" s="173">
        <v>44.679348514115553</v>
      </c>
      <c r="P10" s="173">
        <v>35.55272009763771</v>
      </c>
      <c r="Q10" s="173">
        <v>78.254975669689358</v>
      </c>
      <c r="R10" s="173">
        <v>46.611858255214536</v>
      </c>
    </row>
    <row r="11" spans="2:18" s="19" customFormat="1" ht="12.75" customHeight="1" x14ac:dyDescent="0.2">
      <c r="B11" s="160" t="s">
        <v>64</v>
      </c>
      <c r="C11" s="192">
        <v>105.2907</v>
      </c>
      <c r="D11" s="192">
        <v>110.1236</v>
      </c>
      <c r="E11" s="192">
        <v>134.88200000000001</v>
      </c>
      <c r="F11" s="179">
        <v>24.3933</v>
      </c>
      <c r="G11" s="179">
        <v>14.491400000000001</v>
      </c>
      <c r="H11" s="179">
        <v>32.334400000000002</v>
      </c>
      <c r="I11" s="179">
        <v>77.201400000000007</v>
      </c>
      <c r="J11" s="334">
        <v>35.142800000000001</v>
      </c>
      <c r="K11" s="169">
        <v>1.2997226075375363</v>
      </c>
      <c r="L11" s="169">
        <v>1.3103800302707882</v>
      </c>
      <c r="M11" s="169">
        <v>1.6064692299840746</v>
      </c>
      <c r="N11" s="169">
        <v>0.41367316375796886</v>
      </c>
      <c r="O11" s="189">
        <v>0.49623250722540951</v>
      </c>
      <c r="P11" s="173">
        <v>1.031070968271889</v>
      </c>
      <c r="Q11" s="173">
        <v>2.0126912481507104</v>
      </c>
      <c r="R11" s="173">
        <v>2.02769504580789</v>
      </c>
    </row>
    <row r="12" spans="2:18" s="19" customFormat="1" ht="12.75" customHeight="1" x14ac:dyDescent="0.2">
      <c r="B12" s="160" t="s">
        <v>10</v>
      </c>
      <c r="C12" s="192">
        <v>168.68690000000001</v>
      </c>
      <c r="D12" s="192">
        <v>168.08070000000001</v>
      </c>
      <c r="E12" s="192">
        <v>121.4866</v>
      </c>
      <c r="F12" s="179">
        <v>72.985600000000005</v>
      </c>
      <c r="G12" s="179">
        <v>151.1591</v>
      </c>
      <c r="H12" s="179">
        <v>104.7064</v>
      </c>
      <c r="I12" s="179">
        <v>103.5369</v>
      </c>
      <c r="J12" s="334">
        <v>216.1454</v>
      </c>
      <c r="K12" s="169">
        <v>2.0822938543045462</v>
      </c>
      <c r="L12" s="169">
        <v>2.0000217278942505</v>
      </c>
      <c r="M12" s="169">
        <v>1.4469275719175523</v>
      </c>
      <c r="N12" s="169">
        <v>1.2377244596169281</v>
      </c>
      <c r="O12" s="173">
        <v>5.1761775386047164</v>
      </c>
      <c r="P12" s="173">
        <v>3.3388505502580448</v>
      </c>
      <c r="Q12" s="173">
        <v>2.6992750454092191</v>
      </c>
      <c r="R12" s="173">
        <v>12.471315795957199</v>
      </c>
    </row>
    <row r="13" spans="2:18" s="19" customFormat="1" ht="12.75" customHeight="1" x14ac:dyDescent="0.2">
      <c r="B13" s="160" t="s">
        <v>65</v>
      </c>
      <c r="C13" s="192">
        <v>44.1584</v>
      </c>
      <c r="D13" s="192">
        <v>142.12180000000001</v>
      </c>
      <c r="E13" s="192">
        <v>93.049000000000007</v>
      </c>
      <c r="F13" s="179">
        <v>212.30940000000001</v>
      </c>
      <c r="G13" s="179">
        <v>138.14519999999999</v>
      </c>
      <c r="H13" s="179">
        <v>91.826700000000002</v>
      </c>
      <c r="I13" s="179">
        <v>106.5194</v>
      </c>
      <c r="J13" s="334">
        <v>31.6938</v>
      </c>
      <c r="K13" s="169">
        <v>0.54509724783561642</v>
      </c>
      <c r="L13" s="169">
        <v>1.6911322240295352</v>
      </c>
      <c r="M13" s="169">
        <v>1.1082305673165298</v>
      </c>
      <c r="N13" s="169">
        <v>3.600443613351048</v>
      </c>
      <c r="O13" s="173">
        <v>4.7305394204256066</v>
      </c>
      <c r="P13" s="173">
        <v>2.9281460142205291</v>
      </c>
      <c r="Q13" s="173">
        <v>2.7770307810255357</v>
      </c>
      <c r="R13" s="173">
        <v>1.8286921145391404</v>
      </c>
    </row>
    <row r="14" spans="2:18" s="19" customFormat="1" ht="12.75" customHeight="1" x14ac:dyDescent="0.2">
      <c r="B14" s="160" t="s">
        <v>384</v>
      </c>
      <c r="C14" s="192">
        <v>61.475000000000001</v>
      </c>
      <c r="D14" s="192">
        <v>88.250600000000006</v>
      </c>
      <c r="E14" s="192">
        <v>97.795500000000004</v>
      </c>
      <c r="F14" s="179">
        <v>44.8523</v>
      </c>
      <c r="G14" s="179">
        <v>200.49260000000001</v>
      </c>
      <c r="H14" s="179">
        <v>547.21569999999997</v>
      </c>
      <c r="I14" s="179">
        <v>111.687</v>
      </c>
      <c r="J14" s="334">
        <v>37.331400000000002</v>
      </c>
      <c r="K14" s="169">
        <v>0.75885569474198611</v>
      </c>
      <c r="L14" s="169">
        <v>1.050109367105827</v>
      </c>
      <c r="M14" s="169">
        <v>1.164762248342311</v>
      </c>
      <c r="N14" s="169">
        <v>0.760626600042698</v>
      </c>
      <c r="O14" s="173">
        <v>6.8655164841313567</v>
      </c>
      <c r="P14" s="173">
        <v>17.449472439648783</v>
      </c>
      <c r="Q14" s="173">
        <v>2.9117535100685785</v>
      </c>
      <c r="R14" s="173">
        <v>2.1539744935825449</v>
      </c>
    </row>
    <row r="15" spans="2:18" s="19" customFormat="1" ht="12.75" customHeight="1" x14ac:dyDescent="0.2">
      <c r="B15" s="160" t="s">
        <v>385</v>
      </c>
      <c r="C15" s="192">
        <v>240.95179999999999</v>
      </c>
      <c r="D15" s="192">
        <v>64.784499999999994</v>
      </c>
      <c r="E15" s="192">
        <v>106.22320000000001</v>
      </c>
      <c r="F15" s="179">
        <v>1238.7759000000001</v>
      </c>
      <c r="G15" s="179">
        <v>61.912399999999998</v>
      </c>
      <c r="H15" s="179">
        <v>43.745100000000001</v>
      </c>
      <c r="I15" s="179">
        <v>15.0854</v>
      </c>
      <c r="J15" s="334">
        <v>18.636399999999998</v>
      </c>
      <c r="K15" s="169">
        <v>2.9743415305137391</v>
      </c>
      <c r="L15" s="169">
        <v>0.77088212763729014</v>
      </c>
      <c r="M15" s="169">
        <v>1.2651376930238605</v>
      </c>
      <c r="N15" s="169">
        <v>21.007749904282132</v>
      </c>
      <c r="O15" s="173">
        <v>2.1200812537327272</v>
      </c>
      <c r="P15" s="173">
        <v>1.3949324129766014</v>
      </c>
      <c r="Q15" s="189">
        <v>0.39328629474145194</v>
      </c>
      <c r="R15" s="173">
        <v>1.0752966739045879</v>
      </c>
    </row>
    <row r="16" spans="2:18" s="19" customFormat="1" ht="12.75" customHeight="1" x14ac:dyDescent="0.2">
      <c r="B16" s="160" t="s">
        <v>81</v>
      </c>
      <c r="C16" s="192">
        <v>1286.5398</v>
      </c>
      <c r="D16" s="192">
        <v>1002.6299</v>
      </c>
      <c r="E16" s="192">
        <v>700.59990000000005</v>
      </c>
      <c r="F16" s="179">
        <v>546.71680000000003</v>
      </c>
      <c r="G16" s="179">
        <v>424.43630000000002</v>
      </c>
      <c r="H16" s="179">
        <v>229.39529999999999</v>
      </c>
      <c r="I16" s="179">
        <v>190.03870000000001</v>
      </c>
      <c r="J16" s="334">
        <v>194.041</v>
      </c>
      <c r="K16" s="169">
        <v>15.881220882345927</v>
      </c>
      <c r="L16" s="169">
        <v>11.930469024917434</v>
      </c>
      <c r="M16" s="169">
        <v>8.3442726374158127</v>
      </c>
      <c r="N16" s="169">
        <v>9.2714830849303986</v>
      </c>
      <c r="O16" s="173">
        <v>14.534074644718666</v>
      </c>
      <c r="P16" s="173">
        <v>7.3148978823797712</v>
      </c>
      <c r="Q16" s="173">
        <v>4.9544338353959692</v>
      </c>
      <c r="R16" s="173">
        <v>11.195919914850517</v>
      </c>
    </row>
    <row r="17" spans="2:29" s="19" customFormat="1" ht="12.75" customHeight="1" x14ac:dyDescent="0.2">
      <c r="B17" s="160" t="s">
        <v>280</v>
      </c>
      <c r="C17" s="192">
        <v>1520.4333999999999</v>
      </c>
      <c r="D17" s="192">
        <v>1236.9404</v>
      </c>
      <c r="E17" s="192">
        <v>1577.4896000000001</v>
      </c>
      <c r="F17" s="179">
        <v>896.51520000000005</v>
      </c>
      <c r="G17" s="179">
        <v>604.29750000000001</v>
      </c>
      <c r="H17" s="179">
        <v>896.02409999999998</v>
      </c>
      <c r="I17" s="179">
        <v>77.136799999999994</v>
      </c>
      <c r="J17" s="334">
        <v>226.02699999999999</v>
      </c>
      <c r="K17" s="169">
        <v>18.768435039705899</v>
      </c>
      <c r="L17" s="169">
        <v>14.718570758630856</v>
      </c>
      <c r="M17" s="169">
        <v>18.788188957903103</v>
      </c>
      <c r="N17" s="169">
        <v>15.203530442421002</v>
      </c>
      <c r="O17" s="173">
        <v>20.693105119936437</v>
      </c>
      <c r="P17" s="173">
        <v>28.572184310887106</v>
      </c>
      <c r="Q17" s="173">
        <v>2.0110070836843854</v>
      </c>
      <c r="R17" s="173">
        <v>13.041471599269832</v>
      </c>
    </row>
    <row r="18" spans="2:29" s="51" customFormat="1" ht="15" customHeight="1" x14ac:dyDescent="0.25">
      <c r="B18" s="1039" t="s">
        <v>2</v>
      </c>
      <c r="C18" s="1088">
        <v>8101.0131999999994</v>
      </c>
      <c r="D18" s="1088">
        <v>8403.9436999999998</v>
      </c>
      <c r="E18" s="1088">
        <v>8396.1770000000015</v>
      </c>
      <c r="F18" s="1058">
        <v>5896.7566999999999</v>
      </c>
      <c r="G18" s="1058">
        <v>2920.2843000000003</v>
      </c>
      <c r="H18" s="1058">
        <v>3136.0014000000001</v>
      </c>
      <c r="I18" s="1058">
        <v>3835.7299000000003</v>
      </c>
      <c r="J18" s="1064">
        <v>1733.1403</v>
      </c>
      <c r="K18" s="1058">
        <v>100</v>
      </c>
      <c r="L18" s="1058">
        <v>100.00000000000001</v>
      </c>
      <c r="M18" s="1058">
        <v>99.999999999999972</v>
      </c>
      <c r="N18" s="1058">
        <v>100</v>
      </c>
      <c r="O18" s="1058">
        <v>99.999999999999986</v>
      </c>
      <c r="P18" s="1058">
        <v>100</v>
      </c>
      <c r="Q18" s="1058">
        <v>100.00000000000001</v>
      </c>
      <c r="R18" s="1058">
        <v>99.999999999999986</v>
      </c>
    </row>
    <row r="19" spans="2:29" s="11" customFormat="1" ht="12.75" customHeight="1" x14ac:dyDescent="0.2">
      <c r="B19" s="991" t="s">
        <v>404</v>
      </c>
      <c r="I19" s="157"/>
      <c r="J19" s="157"/>
    </row>
    <row r="20" spans="2:29" s="19" customFormat="1" x14ac:dyDescent="0.25">
      <c r="B20" s="991" t="s">
        <v>405</v>
      </c>
      <c r="C20" s="972"/>
      <c r="D20" s="803"/>
      <c r="E20" s="775"/>
      <c r="F20" s="515"/>
      <c r="G20" s="515"/>
      <c r="H20" s="515"/>
      <c r="I20" s="515"/>
      <c r="J20" s="515"/>
      <c r="M20" s="394"/>
      <c r="N20" s="515"/>
      <c r="O20" s="515"/>
      <c r="P20" s="515"/>
      <c r="Q20" s="515"/>
      <c r="R20" s="515"/>
    </row>
    <row r="21" spans="2:29" s="11" customFormat="1" ht="12.75" customHeight="1" x14ac:dyDescent="0.2">
      <c r="B21" s="19" t="s">
        <v>386</v>
      </c>
      <c r="C21" s="173"/>
      <c r="D21" s="173"/>
      <c r="E21" s="173"/>
      <c r="F21" s="173"/>
      <c r="G21" s="173"/>
      <c r="H21" s="173"/>
      <c r="I21" s="258"/>
      <c r="J21" s="12"/>
      <c r="O21" s="173"/>
      <c r="P21" s="173"/>
    </row>
    <row r="22" spans="2:29" ht="12.75" customHeight="1" x14ac:dyDescent="0.25">
      <c r="B22" s="19" t="s">
        <v>274</v>
      </c>
      <c r="K22" s="65"/>
      <c r="L22" s="65"/>
      <c r="M22" s="82"/>
      <c r="N22" s="65"/>
      <c r="O22" s="82"/>
      <c r="P22" s="137"/>
      <c r="Q22" s="293"/>
      <c r="S22" s="82"/>
      <c r="T22" s="65"/>
      <c r="U22" s="82"/>
      <c r="V22" s="65"/>
      <c r="W22" s="82"/>
      <c r="X22" s="65"/>
      <c r="Y22" s="82"/>
      <c r="Z22" s="83"/>
    </row>
    <row r="23" spans="2:29" ht="12.75" customHeight="1" x14ac:dyDescent="0.25">
      <c r="B23" s="151" t="s">
        <v>71</v>
      </c>
      <c r="K23" s="247"/>
      <c r="L23" s="247"/>
      <c r="M23" s="247"/>
      <c r="N23" s="247"/>
      <c r="O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</row>
    <row r="24" spans="2:29" ht="12.75" customHeight="1" x14ac:dyDescent="0.25">
      <c r="C24" s="83"/>
      <c r="D24" s="83"/>
      <c r="E24" s="192"/>
      <c r="F24" s="179"/>
      <c r="G24" s="179"/>
      <c r="H24" s="179"/>
      <c r="I24" s="179"/>
      <c r="J24" s="173"/>
      <c r="K24" s="247"/>
      <c r="L24" s="247"/>
      <c r="M24" s="242"/>
      <c r="N24" s="242"/>
      <c r="O24" s="242"/>
      <c r="P24" s="252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</row>
    <row r="25" spans="2:29" ht="12.75" customHeight="1" x14ac:dyDescent="0.25">
      <c r="C25" s="83"/>
      <c r="D25" s="83"/>
      <c r="E25" s="192"/>
      <c r="F25" s="179"/>
      <c r="G25" s="179"/>
      <c r="H25" s="179"/>
      <c r="I25" s="179"/>
      <c r="J25" s="173"/>
      <c r="K25" s="247"/>
      <c r="L25" s="247"/>
      <c r="M25" s="241"/>
      <c r="N25" s="241"/>
      <c r="O25" s="241"/>
      <c r="P25" s="255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</row>
    <row r="26" spans="2:29" ht="12.75" customHeight="1" x14ac:dyDescent="0.25">
      <c r="C26" s="83"/>
      <c r="D26" s="83"/>
      <c r="E26" s="192"/>
      <c r="F26" s="179"/>
      <c r="G26" s="179"/>
      <c r="H26" s="179"/>
      <c r="I26" s="179"/>
      <c r="J26" s="173"/>
      <c r="K26" s="247"/>
      <c r="L26" s="247"/>
      <c r="M26" s="240"/>
      <c r="N26" s="259"/>
      <c r="O26" s="253"/>
      <c r="P26" s="256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</row>
    <row r="27" spans="2:29" ht="12.75" customHeight="1" x14ac:dyDescent="0.25">
      <c r="C27" s="83"/>
      <c r="D27" s="83"/>
      <c r="E27" s="192"/>
      <c r="F27" s="179"/>
      <c r="G27" s="179"/>
      <c r="H27" s="179"/>
      <c r="I27" s="179"/>
      <c r="J27" s="173"/>
      <c r="K27" s="247"/>
      <c r="L27" s="247"/>
      <c r="M27" s="240"/>
      <c r="N27" s="259"/>
      <c r="O27" s="253"/>
      <c r="P27" s="256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</row>
    <row r="28" spans="2:29" ht="12.75" customHeight="1" x14ac:dyDescent="0.25">
      <c r="C28" s="83"/>
      <c r="D28" s="83"/>
      <c r="E28" s="192"/>
      <c r="F28" s="179"/>
      <c r="G28" s="179"/>
      <c r="H28" s="179"/>
      <c r="I28" s="179"/>
      <c r="J28" s="173"/>
      <c r="K28" s="248"/>
      <c r="L28" s="248"/>
      <c r="M28" s="240"/>
      <c r="N28" s="259"/>
      <c r="O28" s="253"/>
      <c r="P28" s="256"/>
      <c r="S28" s="249"/>
      <c r="T28" s="249"/>
      <c r="U28" s="249"/>
      <c r="V28" s="247"/>
      <c r="W28" s="247"/>
      <c r="X28" s="247"/>
      <c r="Y28" s="247"/>
      <c r="Z28" s="247"/>
      <c r="AA28" s="247"/>
      <c r="AB28" s="247"/>
      <c r="AC28" s="247"/>
    </row>
    <row r="29" spans="2:29" ht="12.75" customHeight="1" x14ac:dyDescent="0.25">
      <c r="B29" s="137"/>
      <c r="C29" s="83"/>
      <c r="D29" s="83"/>
      <c r="E29" s="192"/>
      <c r="F29" s="179"/>
      <c r="G29" s="179"/>
      <c r="H29" s="179"/>
      <c r="I29" s="179"/>
      <c r="J29" s="173"/>
      <c r="K29" s="247"/>
      <c r="L29" s="247"/>
      <c r="M29" s="240"/>
      <c r="N29" s="259"/>
      <c r="O29" s="253"/>
      <c r="P29" s="256"/>
      <c r="Q29" s="82"/>
      <c r="R29" s="82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</row>
    <row r="30" spans="2:29" x14ac:dyDescent="0.25">
      <c r="C30" s="83"/>
      <c r="D30" s="83"/>
      <c r="E30" s="192"/>
      <c r="F30" s="179"/>
      <c r="G30" s="179"/>
      <c r="H30" s="179"/>
      <c r="I30" s="179"/>
      <c r="J30" s="173"/>
      <c r="K30" s="248"/>
      <c r="L30" s="248"/>
      <c r="M30" s="240"/>
      <c r="N30" s="259"/>
      <c r="O30" s="253"/>
      <c r="P30" s="256"/>
      <c r="S30" s="249"/>
      <c r="T30" s="249"/>
      <c r="U30" s="249"/>
      <c r="V30" s="247"/>
      <c r="W30" s="247"/>
      <c r="X30" s="247"/>
      <c r="Y30" s="247"/>
      <c r="Z30" s="247"/>
      <c r="AA30" s="247"/>
      <c r="AB30" s="247"/>
      <c r="AC30" s="247"/>
    </row>
    <row r="31" spans="2:29" x14ac:dyDescent="0.25">
      <c r="C31" s="83"/>
      <c r="D31" s="83"/>
      <c r="E31" s="192"/>
      <c r="F31" s="179"/>
      <c r="G31" s="179"/>
      <c r="H31" s="179"/>
      <c r="I31" s="179"/>
      <c r="J31" s="173"/>
      <c r="K31" s="247"/>
      <c r="L31" s="247"/>
      <c r="M31" s="240"/>
      <c r="N31" s="259"/>
      <c r="O31" s="253"/>
      <c r="P31" s="256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</row>
    <row r="32" spans="2:29" x14ac:dyDescent="0.25">
      <c r="C32" s="83"/>
      <c r="D32" s="83"/>
      <c r="E32" s="192"/>
      <c r="F32" s="179"/>
      <c r="G32" s="179"/>
      <c r="H32" s="179"/>
      <c r="I32" s="179"/>
      <c r="J32" s="173"/>
      <c r="K32" s="247"/>
      <c r="L32" s="247"/>
      <c r="M32" s="240"/>
      <c r="N32" s="259"/>
      <c r="O32" s="253"/>
      <c r="P32" s="256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</row>
    <row r="33" spans="3:29" x14ac:dyDescent="0.25">
      <c r="C33" s="83"/>
      <c r="D33" s="83"/>
      <c r="E33" s="192"/>
      <c r="F33" s="179"/>
      <c r="G33" s="179"/>
      <c r="H33" s="179"/>
      <c r="I33" s="179"/>
      <c r="J33" s="173"/>
      <c r="K33" s="248"/>
      <c r="L33" s="248"/>
      <c r="M33" s="240"/>
      <c r="N33" s="259"/>
      <c r="O33" s="253"/>
      <c r="P33" s="256"/>
      <c r="S33" s="249"/>
      <c r="T33" s="249"/>
      <c r="U33" s="249"/>
      <c r="V33" s="247"/>
      <c r="W33" s="247"/>
      <c r="X33" s="247"/>
      <c r="Y33" s="247"/>
      <c r="Z33" s="247"/>
      <c r="AA33" s="247"/>
      <c r="AB33" s="247"/>
      <c r="AC33" s="247"/>
    </row>
    <row r="34" spans="3:29" x14ac:dyDescent="0.25">
      <c r="C34" s="83"/>
      <c r="D34" s="83"/>
      <c r="E34" s="173"/>
      <c r="F34" s="173"/>
      <c r="G34" s="173"/>
      <c r="H34" s="173"/>
      <c r="I34" s="173"/>
      <c r="J34" s="173"/>
      <c r="K34" s="247"/>
      <c r="L34" s="247"/>
      <c r="M34" s="240"/>
      <c r="N34" s="259"/>
      <c r="O34" s="253"/>
      <c r="P34" s="256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</row>
    <row r="35" spans="3:29" x14ac:dyDescent="0.25">
      <c r="C35" s="83"/>
      <c r="D35" s="83"/>
      <c r="E35" s="173"/>
      <c r="F35" s="173"/>
      <c r="G35" s="173"/>
      <c r="H35" s="173"/>
      <c r="I35" s="173"/>
      <c r="J35" s="173"/>
      <c r="K35" s="247"/>
      <c r="L35" s="247"/>
      <c r="M35" s="240"/>
      <c r="N35" s="263"/>
      <c r="O35" s="254"/>
      <c r="P35" s="256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</row>
    <row r="36" spans="3:29" x14ac:dyDescent="0.25">
      <c r="C36" s="83"/>
      <c r="D36" s="83"/>
      <c r="E36" s="812"/>
      <c r="F36" s="172"/>
      <c r="G36" s="172"/>
      <c r="H36" s="172"/>
      <c r="I36" s="172"/>
      <c r="J36" s="172"/>
      <c r="K36" s="247"/>
      <c r="L36" s="247"/>
      <c r="M36" s="244"/>
      <c r="N36" s="259"/>
      <c r="O36" s="253"/>
      <c r="P36" s="256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</row>
    <row r="37" spans="3:29" x14ac:dyDescent="0.25">
      <c r="K37" s="247"/>
      <c r="L37" s="247"/>
      <c r="M37" s="254"/>
      <c r="N37" s="254"/>
      <c r="O37" s="254"/>
      <c r="P37" s="256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</row>
    <row r="38" spans="3:29" x14ac:dyDescent="0.25">
      <c r="K38" s="247"/>
      <c r="L38" s="247"/>
      <c r="M38" s="254"/>
      <c r="N38" s="254"/>
      <c r="O38" s="254"/>
      <c r="P38" s="25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</row>
    <row r="39" spans="3:29" x14ac:dyDescent="0.25">
      <c r="K39" s="247"/>
      <c r="L39" s="247"/>
      <c r="M39" s="247"/>
      <c r="N39" s="247"/>
      <c r="O39" s="247"/>
      <c r="P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</row>
  </sheetData>
  <mergeCells count="3">
    <mergeCell ref="Q1:R1"/>
    <mergeCell ref="C7:J7"/>
    <mergeCell ref="K7:R7"/>
  </mergeCells>
  <phoneticPr fontId="18" type="noConversion"/>
  <hyperlinks>
    <hyperlink ref="Q1" location="Index!A1" display="Retour à l'index" xr:uid="{00000000-0004-0000-1800-000000000000}"/>
  </hyperlinks>
  <pageMargins left="0.15748031496062992" right="0.11811023622047245" top="0.55118110236220474" bottom="0.51181102362204722" header="0.51181102362204722" footer="0.51181102362204722"/>
  <pageSetup paperSize="9" scale="8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O216"/>
  <sheetViews>
    <sheetView showGridLines="0" zoomScaleNormal="100" workbookViewId="0">
      <selection activeCell="B3" sqref="B3"/>
    </sheetView>
  </sheetViews>
  <sheetFormatPr baseColWidth="10" defaultColWidth="11.54296875" defaultRowHeight="12.5" x14ac:dyDescent="0.25"/>
  <cols>
    <col min="1" max="1" width="0.453125" style="397" customWidth="1"/>
    <col min="2" max="2" width="23.54296875" style="397" customWidth="1"/>
    <col min="3" max="8" width="9.81640625" style="397" customWidth="1"/>
    <col min="9" max="9" width="11.453125" style="397" customWidth="1"/>
    <col min="10" max="13" width="9.81640625" style="397" customWidth="1"/>
    <col min="14" max="14" width="1.453125" style="397" customWidth="1"/>
    <col min="15" max="20" width="9.81640625" style="397" customWidth="1"/>
    <col min="21" max="21" width="11.453125" style="397" customWidth="1"/>
    <col min="22" max="24" width="9.81640625" style="397" customWidth="1"/>
    <col min="25" max="34" width="8.54296875" style="397" customWidth="1"/>
    <col min="35" max="35" width="8.54296875" style="396" customWidth="1"/>
    <col min="36" max="16384" width="11.54296875" style="397"/>
  </cols>
  <sheetData>
    <row r="1" spans="2:36" x14ac:dyDescent="0.25">
      <c r="B1" s="490" t="s">
        <v>132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P1" s="1217" t="s">
        <v>135</v>
      </c>
      <c r="Q1" s="1218"/>
      <c r="AF1" s="666"/>
    </row>
    <row r="2" spans="2:36" x14ac:dyDescent="0.25">
      <c r="B2" s="492" t="s">
        <v>320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V2" s="298"/>
      <c r="W2" s="666"/>
      <c r="AF2" s="666"/>
    </row>
    <row r="3" spans="2:36" x14ac:dyDescent="0.25"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V3" s="298"/>
      <c r="W3" s="666"/>
      <c r="AF3" s="666"/>
    </row>
    <row r="4" spans="2:36" s="491" customFormat="1" ht="12.75" customHeight="1" x14ac:dyDescent="0.25">
      <c r="B4" s="492" t="s">
        <v>406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V4" s="961"/>
      <c r="W4" s="666"/>
      <c r="AI4" s="636"/>
    </row>
    <row r="5" spans="2:36" s="491" customFormat="1" ht="12.75" customHeight="1" x14ac:dyDescent="0.25">
      <c r="B5" s="398" t="s">
        <v>199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V5" s="961"/>
      <c r="W5" s="66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</row>
    <row r="6" spans="2:36" s="491" customFormat="1" ht="20.149999999999999" customHeight="1" x14ac:dyDescent="0.25">
      <c r="B6" s="594" t="s">
        <v>195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636"/>
      <c r="O6" s="496" t="s">
        <v>30</v>
      </c>
      <c r="P6" s="636"/>
      <c r="Q6" s="636"/>
      <c r="R6" s="636"/>
      <c r="S6" s="636"/>
      <c r="T6" s="636"/>
      <c r="U6" s="636"/>
      <c r="V6" s="961"/>
      <c r="W6" s="66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</row>
    <row r="7" spans="2:36" s="673" customFormat="1" x14ac:dyDescent="0.25">
      <c r="B7" s="1213" t="s">
        <v>147</v>
      </c>
      <c r="C7" s="1200" t="s">
        <v>164</v>
      </c>
      <c r="D7" s="1216"/>
      <c r="E7" s="1216"/>
      <c r="F7" s="1216"/>
      <c r="G7" s="1216"/>
      <c r="H7" s="1202"/>
      <c r="I7" s="1201" t="s">
        <v>165</v>
      </c>
      <c r="J7" s="1202"/>
      <c r="K7" s="1203" t="s">
        <v>62</v>
      </c>
      <c r="L7" s="1204"/>
      <c r="M7" s="1207" t="s">
        <v>6</v>
      </c>
      <c r="N7" s="668"/>
      <c r="O7" s="1200" t="s">
        <v>250</v>
      </c>
      <c r="P7" s="1157"/>
      <c r="Q7" s="1157"/>
      <c r="R7" s="1157"/>
      <c r="S7" s="1157"/>
      <c r="T7" s="1166"/>
      <c r="U7" s="1201" t="s">
        <v>165</v>
      </c>
      <c r="V7" s="1202"/>
      <c r="W7" s="1203" t="s">
        <v>62</v>
      </c>
      <c r="X7" s="1204"/>
      <c r="Y7" s="1207" t="s">
        <v>151</v>
      </c>
      <c r="Z7" s="669"/>
      <c r="AA7" s="670"/>
      <c r="AB7" s="670"/>
      <c r="AC7" s="670"/>
      <c r="AD7" s="671"/>
      <c r="AE7" s="671"/>
      <c r="AF7" s="671"/>
      <c r="AG7" s="670"/>
      <c r="AH7" s="670"/>
      <c r="AI7" s="672"/>
    </row>
    <row r="8" spans="2:36" s="673" customFormat="1" x14ac:dyDescent="0.25">
      <c r="B8" s="1214"/>
      <c r="C8" s="1210" t="s">
        <v>243</v>
      </c>
      <c r="D8" s="1211"/>
      <c r="E8" s="1211"/>
      <c r="F8" s="1211"/>
      <c r="G8" s="1212"/>
      <c r="H8" s="676" t="s">
        <v>244</v>
      </c>
      <c r="I8" s="975" t="s">
        <v>243</v>
      </c>
      <c r="J8" s="975" t="s">
        <v>244</v>
      </c>
      <c r="K8" s="1205"/>
      <c r="L8" s="1206"/>
      <c r="M8" s="1208"/>
      <c r="O8" s="1210" t="s">
        <v>243</v>
      </c>
      <c r="P8" s="1211"/>
      <c r="Q8" s="1211"/>
      <c r="R8" s="1211"/>
      <c r="S8" s="1212"/>
      <c r="T8" s="975" t="s">
        <v>244</v>
      </c>
      <c r="U8" s="677" t="s">
        <v>243</v>
      </c>
      <c r="V8" s="975" t="s">
        <v>244</v>
      </c>
      <c r="W8" s="1205"/>
      <c r="X8" s="1206"/>
      <c r="Y8" s="1208"/>
      <c r="Z8" s="669"/>
      <c r="AA8" s="670"/>
      <c r="AB8" s="670"/>
      <c r="AC8" s="670"/>
      <c r="AD8" s="671"/>
      <c r="AE8" s="671"/>
      <c r="AF8" s="671"/>
      <c r="AG8" s="670"/>
      <c r="AH8" s="670"/>
      <c r="AI8" s="672"/>
    </row>
    <row r="9" spans="2:36" s="673" customFormat="1" ht="20" x14ac:dyDescent="0.25">
      <c r="B9" s="1215"/>
      <c r="C9" s="596" t="s">
        <v>7</v>
      </c>
      <c r="D9" s="600" t="s">
        <v>8</v>
      </c>
      <c r="E9" s="600" t="s">
        <v>251</v>
      </c>
      <c r="F9" s="600" t="s">
        <v>9</v>
      </c>
      <c r="G9" s="790" t="s">
        <v>6</v>
      </c>
      <c r="H9" s="679" t="s">
        <v>6</v>
      </c>
      <c r="I9" s="600" t="s">
        <v>6</v>
      </c>
      <c r="J9" s="600" t="s">
        <v>6</v>
      </c>
      <c r="K9" s="680" t="s">
        <v>164</v>
      </c>
      <c r="L9" s="681" t="s">
        <v>165</v>
      </c>
      <c r="M9" s="1209"/>
      <c r="O9" s="596" t="s">
        <v>7</v>
      </c>
      <c r="P9" s="600" t="s">
        <v>8</v>
      </c>
      <c r="Q9" s="600" t="s">
        <v>251</v>
      </c>
      <c r="R9" s="600" t="s">
        <v>9</v>
      </c>
      <c r="S9" s="682" t="s">
        <v>6</v>
      </c>
      <c r="T9" s="600" t="s">
        <v>6</v>
      </c>
      <c r="U9" s="683" t="s">
        <v>6</v>
      </c>
      <c r="V9" s="600" t="s">
        <v>6</v>
      </c>
      <c r="W9" s="684" t="s">
        <v>164</v>
      </c>
      <c r="X9" s="685" t="s">
        <v>165</v>
      </c>
      <c r="Y9" s="1209"/>
      <c r="Z9" s="669"/>
      <c r="AA9" s="670"/>
      <c r="AB9" s="670"/>
      <c r="AC9" s="670"/>
      <c r="AD9" s="671"/>
      <c r="AE9" s="671"/>
      <c r="AF9" s="671"/>
      <c r="AG9" s="670"/>
      <c r="AH9" s="670"/>
      <c r="AI9" s="672"/>
    </row>
    <row r="10" spans="2:36" s="615" customFormat="1" ht="16.5" customHeight="1" x14ac:dyDescent="0.2">
      <c r="B10" s="686" t="s">
        <v>66</v>
      </c>
      <c r="C10" s="1004">
        <v>0</v>
      </c>
      <c r="D10" s="688">
        <v>0.36330000000000001</v>
      </c>
      <c r="E10" s="1005">
        <v>0.03</v>
      </c>
      <c r="F10" s="1005">
        <v>4.3099999999999999E-2</v>
      </c>
      <c r="G10" s="689">
        <v>0.43640000000000001</v>
      </c>
      <c r="H10" s="690">
        <v>0.82589999999999997</v>
      </c>
      <c r="I10" s="1005">
        <v>0.03</v>
      </c>
      <c r="J10" s="702">
        <v>0</v>
      </c>
      <c r="K10" s="691">
        <v>1.2624</v>
      </c>
      <c r="L10" s="1008">
        <v>0.03</v>
      </c>
      <c r="M10" s="693">
        <v>1.2924</v>
      </c>
      <c r="O10" s="1009">
        <v>0</v>
      </c>
      <c r="P10" s="695">
        <v>28.110492107706591</v>
      </c>
      <c r="Q10" s="695">
        <v>2.3212627669452184</v>
      </c>
      <c r="R10" s="695">
        <v>3.3348808418446301</v>
      </c>
      <c r="S10" s="695">
        <v>33.766635716496438</v>
      </c>
      <c r="T10" s="696">
        <v>63.904363974001861</v>
      </c>
      <c r="U10" s="697">
        <v>2.3212627669452184</v>
      </c>
      <c r="V10" s="695">
        <v>0</v>
      </c>
      <c r="W10" s="697">
        <v>97.678737233054775</v>
      </c>
      <c r="X10" s="698">
        <v>2.3212627669452184</v>
      </c>
      <c r="Y10" s="699">
        <v>100</v>
      </c>
      <c r="Z10" s="700"/>
      <c r="AA10" s="701"/>
      <c r="AB10" s="702"/>
      <c r="AC10" s="700"/>
      <c r="AD10" s="701"/>
      <c r="AE10" s="700"/>
      <c r="AF10" s="700"/>
      <c r="AG10" s="701"/>
      <c r="AH10" s="703"/>
      <c r="AI10" s="700"/>
    </row>
    <row r="11" spans="2:36" s="615" customFormat="1" ht="16.5" customHeight="1" x14ac:dyDescent="0.2">
      <c r="B11" s="616" t="s">
        <v>79</v>
      </c>
      <c r="C11" s="687">
        <v>0.86080000000000001</v>
      </c>
      <c r="D11" s="688">
        <v>0.42720000000000002</v>
      </c>
      <c r="E11" s="1005">
        <v>8.9999999999999993E-3</v>
      </c>
      <c r="F11" s="688">
        <v>0.106</v>
      </c>
      <c r="G11" s="689">
        <v>1.4031</v>
      </c>
      <c r="H11" s="690">
        <v>0.94040000000000001</v>
      </c>
      <c r="I11" s="688">
        <v>1.0263</v>
      </c>
      <c r="J11" s="688">
        <v>0.1246</v>
      </c>
      <c r="K11" s="691">
        <v>2.3435000000000001</v>
      </c>
      <c r="L11" s="692">
        <v>1.1508</v>
      </c>
      <c r="M11" s="693">
        <v>3.4943</v>
      </c>
      <c r="O11" s="687">
        <v>24.634404601780041</v>
      </c>
      <c r="P11" s="688">
        <v>12.225624588615746</v>
      </c>
      <c r="Q11" s="688">
        <v>0.2575623157713991</v>
      </c>
      <c r="R11" s="688">
        <v>3.0335117190853675</v>
      </c>
      <c r="S11" s="704">
        <v>40.153965028761128</v>
      </c>
      <c r="T11" s="688">
        <v>26.91240019460264</v>
      </c>
      <c r="U11" s="705">
        <v>29.370689408465214</v>
      </c>
      <c r="V11" s="688">
        <v>3.5658071716795927</v>
      </c>
      <c r="W11" s="705">
        <v>67.066365223363775</v>
      </c>
      <c r="X11" s="692">
        <v>32.933634776636239</v>
      </c>
      <c r="Y11" s="699">
        <v>100.00000000000001</v>
      </c>
      <c r="Z11" s="700"/>
      <c r="AA11" s="701"/>
      <c r="AB11" s="702"/>
      <c r="AC11" s="700"/>
      <c r="AD11" s="701"/>
      <c r="AE11" s="700"/>
      <c r="AF11" s="700"/>
      <c r="AG11" s="701"/>
      <c r="AH11" s="703"/>
      <c r="AI11" s="700"/>
    </row>
    <row r="12" spans="2:36" s="615" customFormat="1" ht="16.5" customHeight="1" x14ac:dyDescent="0.2">
      <c r="B12" s="616" t="s">
        <v>80</v>
      </c>
      <c r="C12" s="687">
        <v>299.43709999999999</v>
      </c>
      <c r="D12" s="688">
        <v>2.8959999999999999</v>
      </c>
      <c r="E12" s="688">
        <v>0.60829999999999995</v>
      </c>
      <c r="F12" s="1005">
        <v>4.8500000000000001E-2</v>
      </c>
      <c r="G12" s="689">
        <v>302.9898</v>
      </c>
      <c r="H12" s="1006">
        <v>3.5799999999999998E-2</v>
      </c>
      <c r="I12" s="688">
        <v>4361.7659999999996</v>
      </c>
      <c r="J12" s="688">
        <v>3.8988999999999998</v>
      </c>
      <c r="K12" s="691">
        <v>303.0256</v>
      </c>
      <c r="L12" s="692">
        <v>4365.6648999999998</v>
      </c>
      <c r="M12" s="693">
        <v>4668.6904999999997</v>
      </c>
      <c r="O12" s="687">
        <v>6.4137277894090436</v>
      </c>
      <c r="P12" s="688">
        <v>6.2030241670549803E-2</v>
      </c>
      <c r="Q12" s="1005">
        <v>1.3029349450343732E-2</v>
      </c>
      <c r="R12" s="1007">
        <v>1.038835193722951E-3</v>
      </c>
      <c r="S12" s="704">
        <v>6.4898240737954254</v>
      </c>
      <c r="T12" s="688">
        <v>7.6681030794395141E-4</v>
      </c>
      <c r="U12" s="705">
        <v>93.425897475962472</v>
      </c>
      <c r="V12" s="688">
        <v>8.3511639934152851E-2</v>
      </c>
      <c r="W12" s="705">
        <v>6.4905908841033702</v>
      </c>
      <c r="X12" s="692">
        <v>93.509409115896631</v>
      </c>
      <c r="Y12" s="699">
        <v>100</v>
      </c>
      <c r="Z12" s="700"/>
      <c r="AA12" s="701"/>
      <c r="AB12" s="702"/>
      <c r="AC12" s="700"/>
      <c r="AD12" s="701"/>
      <c r="AE12" s="700"/>
      <c r="AF12" s="700"/>
      <c r="AG12" s="701"/>
      <c r="AH12" s="703"/>
      <c r="AI12" s="700"/>
    </row>
    <row r="13" spans="2:36" s="615" customFormat="1" ht="16.5" customHeight="1" x14ac:dyDescent="0.2">
      <c r="B13" s="616" t="s">
        <v>64</v>
      </c>
      <c r="C13" s="687">
        <v>2.9296000000000002</v>
      </c>
      <c r="D13" s="688">
        <v>1.5443</v>
      </c>
      <c r="E13" s="688">
        <v>0.1077</v>
      </c>
      <c r="F13" s="1005">
        <v>2.5600000000000001E-2</v>
      </c>
      <c r="G13" s="689">
        <v>4.6071999999999997</v>
      </c>
      <c r="H13" s="690">
        <v>70.421599999999998</v>
      </c>
      <c r="I13" s="688">
        <v>3.4224999999999999</v>
      </c>
      <c r="J13" s="688">
        <v>26.839400000000001</v>
      </c>
      <c r="K13" s="691">
        <v>75.028800000000004</v>
      </c>
      <c r="L13" s="692">
        <v>30.261900000000001</v>
      </c>
      <c r="M13" s="693">
        <v>105.2907</v>
      </c>
      <c r="O13" s="687">
        <v>2.7823919871365659</v>
      </c>
      <c r="P13" s="688">
        <v>1.4667012376211765</v>
      </c>
      <c r="Q13" s="688">
        <v>0.10228823628297655</v>
      </c>
      <c r="R13" s="1005">
        <v>2.4313638336529247E-2</v>
      </c>
      <c r="S13" s="704">
        <v>4.3756950993772472</v>
      </c>
      <c r="T13" s="688">
        <v>66.883020057801872</v>
      </c>
      <c r="U13" s="705">
        <v>3.2505245002645058</v>
      </c>
      <c r="V13" s="688">
        <v>25.490760342556371</v>
      </c>
      <c r="W13" s="705">
        <v>71.258715157179125</v>
      </c>
      <c r="X13" s="692">
        <v>28.741284842820875</v>
      </c>
      <c r="Y13" s="699">
        <v>100</v>
      </c>
      <c r="Z13" s="706"/>
      <c r="AA13" s="707"/>
      <c r="AB13" s="708"/>
      <c r="AC13" s="706"/>
      <c r="AD13" s="707"/>
      <c r="AE13" s="709"/>
      <c r="AF13" s="706"/>
      <c r="AG13" s="707"/>
      <c r="AH13" s="710"/>
      <c r="AI13" s="706"/>
    </row>
    <row r="14" spans="2:36" s="615" customFormat="1" ht="16.5" customHeight="1" x14ac:dyDescent="0.2">
      <c r="B14" s="616" t="s">
        <v>10</v>
      </c>
      <c r="C14" s="687">
        <v>93.855199999999996</v>
      </c>
      <c r="D14" s="688">
        <v>3.2951000000000001</v>
      </c>
      <c r="E14" s="688">
        <v>0.158</v>
      </c>
      <c r="F14" s="702">
        <v>0</v>
      </c>
      <c r="G14" s="689">
        <v>97.308199999999999</v>
      </c>
      <c r="H14" s="690">
        <v>4.7549999999999999</v>
      </c>
      <c r="I14" s="688">
        <v>63.440300000000001</v>
      </c>
      <c r="J14" s="688">
        <v>3.1833</v>
      </c>
      <c r="K14" s="691">
        <v>102.0633</v>
      </c>
      <c r="L14" s="692">
        <v>66.623599999999996</v>
      </c>
      <c r="M14" s="693">
        <v>168.68689999999998</v>
      </c>
      <c r="O14" s="687">
        <v>55.63870104910341</v>
      </c>
      <c r="P14" s="688">
        <v>1.9533822721266443</v>
      </c>
      <c r="Q14" s="688">
        <v>9.366465327183085E-2</v>
      </c>
      <c r="R14" s="702">
        <v>0</v>
      </c>
      <c r="S14" s="704">
        <v>57.685688693075754</v>
      </c>
      <c r="T14" s="688">
        <v>2.818831812073137</v>
      </c>
      <c r="U14" s="705">
        <v>37.608314575702089</v>
      </c>
      <c r="V14" s="688">
        <v>1.8871056377229056</v>
      </c>
      <c r="W14" s="705">
        <v>60.504579786575015</v>
      </c>
      <c r="X14" s="692">
        <v>39.495420213424993</v>
      </c>
      <c r="Y14" s="699">
        <v>100</v>
      </c>
      <c r="Z14" s="706"/>
      <c r="AA14" s="707"/>
      <c r="AB14" s="708"/>
      <c r="AC14" s="706"/>
      <c r="AD14" s="707"/>
      <c r="AE14" s="709"/>
      <c r="AF14" s="706"/>
      <c r="AG14" s="707"/>
      <c r="AH14" s="710"/>
      <c r="AI14" s="706"/>
    </row>
    <row r="15" spans="2:36" s="615" customFormat="1" ht="16.5" customHeight="1" x14ac:dyDescent="0.2">
      <c r="B15" s="616" t="s">
        <v>65</v>
      </c>
      <c r="C15" s="687">
        <v>20.330400000000001</v>
      </c>
      <c r="D15" s="688">
        <v>0.50719999999999998</v>
      </c>
      <c r="E15" s="702">
        <v>0</v>
      </c>
      <c r="F15" s="702">
        <v>0</v>
      </c>
      <c r="G15" s="689">
        <v>20.837499999999999</v>
      </c>
      <c r="H15" s="690">
        <v>4.1803999999999997</v>
      </c>
      <c r="I15" s="688">
        <v>12.911099999999999</v>
      </c>
      <c r="J15" s="688">
        <v>6.2294</v>
      </c>
      <c r="K15" s="691">
        <v>25.017900000000001</v>
      </c>
      <c r="L15" s="692">
        <v>19.140499999999999</v>
      </c>
      <c r="M15" s="693">
        <v>44.1584</v>
      </c>
      <c r="O15" s="687">
        <v>46.039711583753039</v>
      </c>
      <c r="P15" s="688">
        <v>1.1485923403021849</v>
      </c>
      <c r="Q15" s="702">
        <v>0</v>
      </c>
      <c r="R15" s="702">
        <v>0</v>
      </c>
      <c r="S15" s="704">
        <v>47.188077466574875</v>
      </c>
      <c r="T15" s="688">
        <v>9.4668285082792849</v>
      </c>
      <c r="U15" s="705">
        <v>29.238151744628425</v>
      </c>
      <c r="V15" s="688">
        <v>14.106942280517412</v>
      </c>
      <c r="W15" s="705">
        <v>56.654905974854159</v>
      </c>
      <c r="X15" s="692">
        <v>43.345094025145841</v>
      </c>
      <c r="Y15" s="699">
        <v>100</v>
      </c>
      <c r="Z15" s="700"/>
      <c r="AA15" s="701"/>
      <c r="AB15" s="702"/>
      <c r="AC15" s="700"/>
      <c r="AD15" s="701"/>
      <c r="AE15" s="700"/>
      <c r="AF15" s="700"/>
      <c r="AG15" s="701"/>
      <c r="AH15" s="703"/>
      <c r="AI15" s="700"/>
    </row>
    <row r="16" spans="2:36" s="615" customFormat="1" ht="16.5" customHeight="1" x14ac:dyDescent="0.2">
      <c r="B16" s="616" t="s">
        <v>204</v>
      </c>
      <c r="C16" s="687">
        <v>24.521599999999999</v>
      </c>
      <c r="D16" s="688">
        <v>0.49220000000000003</v>
      </c>
      <c r="E16" s="702">
        <v>0</v>
      </c>
      <c r="F16" s="688">
        <v>0.33729999999999999</v>
      </c>
      <c r="G16" s="689">
        <v>25.351099999999999</v>
      </c>
      <c r="H16" s="690">
        <v>1.87</v>
      </c>
      <c r="I16" s="688">
        <v>31.687000000000001</v>
      </c>
      <c r="J16" s="688">
        <v>2.5669</v>
      </c>
      <c r="K16" s="691">
        <v>27.2211</v>
      </c>
      <c r="L16" s="692">
        <v>34.253900000000002</v>
      </c>
      <c r="M16" s="693">
        <v>61.475000000000001</v>
      </c>
      <c r="O16" s="687">
        <v>39.888735258235052</v>
      </c>
      <c r="P16" s="688">
        <v>0.8006506710044734</v>
      </c>
      <c r="Q16" s="702">
        <v>0</v>
      </c>
      <c r="R16" s="688">
        <v>0.54867832452216336</v>
      </c>
      <c r="S16" s="704">
        <v>41.238064253761685</v>
      </c>
      <c r="T16" s="688">
        <v>3.0418869459129727</v>
      </c>
      <c r="U16" s="705">
        <v>51.544530296868651</v>
      </c>
      <c r="V16" s="688">
        <v>4.17551850345669</v>
      </c>
      <c r="W16" s="705">
        <v>44.279951199674663</v>
      </c>
      <c r="X16" s="692">
        <v>55.720048800325337</v>
      </c>
      <c r="Y16" s="699">
        <v>100</v>
      </c>
      <c r="Z16" s="700"/>
      <c r="AA16" s="701"/>
      <c r="AB16" s="702"/>
      <c r="AC16" s="700"/>
      <c r="AD16" s="701"/>
      <c r="AE16" s="700"/>
      <c r="AF16" s="700"/>
      <c r="AG16" s="701"/>
      <c r="AH16" s="703"/>
      <c r="AI16" s="700"/>
    </row>
    <row r="17" spans="2:36" s="615" customFormat="1" ht="16.5" customHeight="1" x14ac:dyDescent="0.2">
      <c r="B17" s="616" t="s">
        <v>291</v>
      </c>
      <c r="C17" s="687">
        <v>55.691400000000002</v>
      </c>
      <c r="D17" s="688">
        <v>0.2621</v>
      </c>
      <c r="E17" s="702">
        <v>0</v>
      </c>
      <c r="F17" s="688">
        <v>0.2447</v>
      </c>
      <c r="G17" s="689">
        <v>56.198099999999997</v>
      </c>
      <c r="H17" s="690">
        <v>8.6388999999999996</v>
      </c>
      <c r="I17" s="688">
        <v>170.03919999999999</v>
      </c>
      <c r="J17" s="688">
        <v>6.0755999999999997</v>
      </c>
      <c r="K17" s="691">
        <v>64.837000000000003</v>
      </c>
      <c r="L17" s="692">
        <v>176.1148</v>
      </c>
      <c r="M17" s="693">
        <v>240.95179999999999</v>
      </c>
      <c r="O17" s="687">
        <v>23.113087347760011</v>
      </c>
      <c r="P17" s="688">
        <v>0.10877694211041379</v>
      </c>
      <c r="Q17" s="702">
        <v>0</v>
      </c>
      <c r="R17" s="688">
        <v>0.1015555808257087</v>
      </c>
      <c r="S17" s="704">
        <v>23.323378368619782</v>
      </c>
      <c r="T17" s="688">
        <v>3.5853228737033715</v>
      </c>
      <c r="U17" s="705">
        <v>70.56979860702431</v>
      </c>
      <c r="V17" s="688">
        <v>2.5215001506525372</v>
      </c>
      <c r="W17" s="705">
        <v>26.908701242323158</v>
      </c>
      <c r="X17" s="692">
        <v>73.091298757676853</v>
      </c>
      <c r="Y17" s="699">
        <v>100.00000000000001</v>
      </c>
      <c r="Z17" s="700"/>
      <c r="AA17" s="701"/>
      <c r="AB17" s="702"/>
      <c r="AC17" s="700"/>
      <c r="AD17" s="701"/>
      <c r="AE17" s="700"/>
      <c r="AF17" s="700"/>
      <c r="AG17" s="701"/>
      <c r="AH17" s="703"/>
      <c r="AI17" s="700"/>
    </row>
    <row r="18" spans="2:36" s="615" customFormat="1" ht="16.5" customHeight="1" x14ac:dyDescent="0.2">
      <c r="B18" s="686" t="s">
        <v>81</v>
      </c>
      <c r="C18" s="687">
        <v>95.994100000000003</v>
      </c>
      <c r="D18" s="688">
        <v>12.9809</v>
      </c>
      <c r="E18" s="688">
        <v>1.236</v>
      </c>
      <c r="F18" s="688">
        <v>2.3391999999999999</v>
      </c>
      <c r="G18" s="689">
        <v>112.5502</v>
      </c>
      <c r="H18" s="690">
        <v>11.4946</v>
      </c>
      <c r="I18" s="688">
        <v>444.67059999999998</v>
      </c>
      <c r="J18" s="688">
        <v>717.82439999999997</v>
      </c>
      <c r="K18" s="691">
        <v>124.0448</v>
      </c>
      <c r="L18" s="692">
        <v>1162.4949999999999</v>
      </c>
      <c r="M18" s="693">
        <v>1286.5397999999998</v>
      </c>
      <c r="O18" s="687">
        <v>7.4614170506034885</v>
      </c>
      <c r="P18" s="688">
        <v>1.0089777245911864</v>
      </c>
      <c r="Q18" s="688">
        <v>9.6071648929943729E-2</v>
      </c>
      <c r="R18" s="688">
        <v>0.18182103655090967</v>
      </c>
      <c r="S18" s="704">
        <v>8.7482874606755292</v>
      </c>
      <c r="T18" s="688">
        <v>0.89345078947421619</v>
      </c>
      <c r="U18" s="705">
        <v>34.563299168824784</v>
      </c>
      <c r="V18" s="688">
        <v>55.794962581025487</v>
      </c>
      <c r="W18" s="705">
        <v>9.6417382501497446</v>
      </c>
      <c r="X18" s="692">
        <v>90.358261749850257</v>
      </c>
      <c r="Y18" s="699">
        <v>100</v>
      </c>
      <c r="Z18" s="703"/>
      <c r="AA18" s="711"/>
      <c r="AB18" s="702"/>
      <c r="AC18" s="703"/>
      <c r="AD18" s="711"/>
      <c r="AE18" s="702"/>
      <c r="AF18" s="703"/>
      <c r="AG18" s="711"/>
      <c r="AH18" s="700"/>
      <c r="AI18" s="703"/>
    </row>
    <row r="19" spans="2:36" s="615" customFormat="1" ht="16.5" customHeight="1" x14ac:dyDescent="0.2">
      <c r="B19" s="712" t="s">
        <v>5</v>
      </c>
      <c r="C19" s="687">
        <v>187.4186</v>
      </c>
      <c r="D19" s="688">
        <v>10.1251</v>
      </c>
      <c r="E19" s="688">
        <v>1.9503999999999999</v>
      </c>
      <c r="F19" s="688">
        <v>23.039300000000001</v>
      </c>
      <c r="G19" s="689">
        <v>222.5334</v>
      </c>
      <c r="H19" s="690">
        <v>40.760899999999999</v>
      </c>
      <c r="I19" s="688">
        <v>1226.4280000000001</v>
      </c>
      <c r="J19" s="688">
        <v>30.711099999999998</v>
      </c>
      <c r="K19" s="691">
        <v>263.29430000000002</v>
      </c>
      <c r="L19" s="692">
        <v>1257.1391000000001</v>
      </c>
      <c r="M19" s="693">
        <v>1520.4334000000001</v>
      </c>
      <c r="O19" s="687">
        <v>12.326656333648025</v>
      </c>
      <c r="P19" s="688">
        <v>0.6659351208675105</v>
      </c>
      <c r="Q19" s="688">
        <v>0.12827921301912992</v>
      </c>
      <c r="R19" s="688">
        <v>1.5153113579325475</v>
      </c>
      <c r="S19" s="704">
        <v>14.63618202546721</v>
      </c>
      <c r="T19" s="688">
        <v>2.6808737561276934</v>
      </c>
      <c r="U19" s="705">
        <v>80.663053047900689</v>
      </c>
      <c r="V19" s="688">
        <v>2.0198911705044096</v>
      </c>
      <c r="W19" s="705">
        <v>17.317055781594906</v>
      </c>
      <c r="X19" s="692">
        <v>82.682944218405083</v>
      </c>
      <c r="Y19" s="699">
        <v>99.999999999999986</v>
      </c>
      <c r="Z19" s="713"/>
      <c r="AA19" s="714"/>
      <c r="AB19" s="714"/>
      <c r="AC19" s="715"/>
      <c r="AD19" s="714"/>
      <c r="AE19" s="714"/>
      <c r="AF19" s="713"/>
      <c r="AG19" s="716"/>
      <c r="AH19" s="714"/>
      <c r="AI19" s="713"/>
    </row>
    <row r="20" spans="2:36" s="615" customFormat="1" ht="12.75" customHeight="1" x14ac:dyDescent="0.25">
      <c r="B20" s="630" t="s">
        <v>2</v>
      </c>
      <c r="C20" s="717">
        <v>781.03879999999981</v>
      </c>
      <c r="D20" s="718">
        <v>32.8934</v>
      </c>
      <c r="E20" s="718">
        <v>4.0994000000000002</v>
      </c>
      <c r="F20" s="718">
        <v>26.183700000000002</v>
      </c>
      <c r="G20" s="724">
        <v>844.21499999999992</v>
      </c>
      <c r="H20" s="720">
        <v>143.92350000000002</v>
      </c>
      <c r="I20" s="718">
        <v>6315.4210000000003</v>
      </c>
      <c r="J20" s="718">
        <v>797.45359999999994</v>
      </c>
      <c r="K20" s="721">
        <v>988.13870000000009</v>
      </c>
      <c r="L20" s="722">
        <v>7112.8745000000008</v>
      </c>
      <c r="M20" s="723">
        <v>8101.0131999999985</v>
      </c>
      <c r="O20" s="717">
        <v>9.6412483317518838</v>
      </c>
      <c r="P20" s="718">
        <v>0.40604056786378284</v>
      </c>
      <c r="Q20" s="718">
        <v>5.0603546726723035E-2</v>
      </c>
      <c r="R20" s="718">
        <v>0.3232151257326677</v>
      </c>
      <c r="S20" s="724">
        <v>10.42110386883458</v>
      </c>
      <c r="T20" s="718">
        <v>1.7766111034111147</v>
      </c>
      <c r="U20" s="721">
        <v>77.958408955561268</v>
      </c>
      <c r="V20" s="718">
        <v>9.843874837779552</v>
      </c>
      <c r="W20" s="721">
        <v>12.197717441072683</v>
      </c>
      <c r="X20" s="722">
        <v>87.802282558927345</v>
      </c>
      <c r="Y20" s="725">
        <v>100.00000000000003</v>
      </c>
      <c r="Z20" s="726"/>
      <c r="AA20" s="727"/>
      <c r="AB20" s="727"/>
      <c r="AC20" s="726"/>
      <c r="AD20" s="727"/>
      <c r="AE20" s="727"/>
      <c r="AF20" s="726"/>
      <c r="AG20" s="727"/>
      <c r="AH20" s="728"/>
      <c r="AI20" s="726"/>
    </row>
    <row r="22" spans="2:36" s="730" customFormat="1" ht="12.75" customHeight="1" x14ac:dyDescent="0.25">
      <c r="B22" s="494" t="s">
        <v>407</v>
      </c>
      <c r="C22" s="396"/>
      <c r="D22" s="396"/>
      <c r="E22" s="396"/>
      <c r="F22" s="729"/>
      <c r="G22" s="729"/>
      <c r="H22" s="729"/>
      <c r="I22" s="729"/>
    </row>
    <row r="23" spans="2:36" s="491" customFormat="1" ht="12.75" customHeight="1" x14ac:dyDescent="0.3">
      <c r="B23" s="494" t="s">
        <v>408</v>
      </c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V23" s="998"/>
      <c r="W23" s="666"/>
      <c r="AI23" s="636"/>
    </row>
    <row r="24" spans="2:36" s="491" customFormat="1" ht="12.75" customHeight="1" x14ac:dyDescent="0.3">
      <c r="B24" s="731" t="s">
        <v>274</v>
      </c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492"/>
      <c r="V24" s="961"/>
      <c r="W24" s="666"/>
      <c r="AI24" s="636"/>
    </row>
    <row r="25" spans="2:36" s="491" customFormat="1" ht="12.75" customHeight="1" x14ac:dyDescent="0.3">
      <c r="B25" s="151" t="s">
        <v>71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V25" s="961"/>
      <c r="W25" s="666"/>
      <c r="AI25" s="636"/>
    </row>
    <row r="27" spans="2:36" s="491" customFormat="1" ht="12.75" customHeight="1" x14ac:dyDescent="0.25">
      <c r="B27" s="492" t="s">
        <v>431</v>
      </c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V27" s="795"/>
      <c r="W27" s="666"/>
      <c r="AI27" s="636"/>
    </row>
    <row r="28" spans="2:36" s="491" customFormat="1" ht="12.75" customHeight="1" x14ac:dyDescent="0.25">
      <c r="B28" s="398" t="s">
        <v>199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V28" s="795"/>
      <c r="W28" s="666"/>
      <c r="Y28" s="636"/>
      <c r="Z28" s="636"/>
      <c r="AA28" s="636"/>
      <c r="AB28" s="636"/>
      <c r="AC28" s="636"/>
      <c r="AD28" s="636"/>
      <c r="AE28" s="636"/>
      <c r="AF28" s="636"/>
      <c r="AG28" s="636"/>
      <c r="AH28" s="636"/>
      <c r="AI28" s="636"/>
      <c r="AJ28" s="636"/>
    </row>
    <row r="29" spans="2:36" s="491" customFormat="1" ht="2.25" customHeight="1" x14ac:dyDescent="0.25"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636"/>
      <c r="O29" s="636"/>
      <c r="P29" s="636"/>
      <c r="Q29" s="636"/>
      <c r="R29" s="636"/>
      <c r="S29" s="636"/>
      <c r="T29" s="636"/>
      <c r="U29" s="636"/>
      <c r="V29" s="795"/>
      <c r="W29" s="666"/>
      <c r="X29" s="636"/>
      <c r="Y29" s="636"/>
      <c r="Z29" s="636"/>
      <c r="AA29" s="636"/>
      <c r="AB29" s="636"/>
      <c r="AC29" s="636"/>
      <c r="AD29" s="636"/>
      <c r="AE29" s="636"/>
      <c r="AF29" s="636"/>
      <c r="AG29" s="636"/>
      <c r="AH29" s="636"/>
      <c r="AI29" s="636"/>
      <c r="AJ29" s="636"/>
    </row>
    <row r="30" spans="2:36" s="491" customFormat="1" x14ac:dyDescent="0.25">
      <c r="B30" s="594" t="s">
        <v>195</v>
      </c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636"/>
      <c r="O30" s="496" t="s">
        <v>30</v>
      </c>
      <c r="P30" s="636"/>
      <c r="Q30" s="636"/>
      <c r="R30" s="636"/>
      <c r="S30" s="636"/>
      <c r="T30" s="636"/>
      <c r="U30" s="636"/>
      <c r="V30" s="795"/>
      <c r="W30" s="66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</row>
    <row r="31" spans="2:36" s="673" customFormat="1" x14ac:dyDescent="0.25">
      <c r="B31" s="1213" t="s">
        <v>147</v>
      </c>
      <c r="C31" s="1200" t="s">
        <v>164</v>
      </c>
      <c r="D31" s="1216"/>
      <c r="E31" s="1216"/>
      <c r="F31" s="1216"/>
      <c r="G31" s="1216"/>
      <c r="H31" s="1202"/>
      <c r="I31" s="1201" t="s">
        <v>165</v>
      </c>
      <c r="J31" s="1202"/>
      <c r="K31" s="1203" t="s">
        <v>62</v>
      </c>
      <c r="L31" s="1204"/>
      <c r="M31" s="1207" t="s">
        <v>6</v>
      </c>
      <c r="N31" s="668"/>
      <c r="O31" s="1200" t="s">
        <v>250</v>
      </c>
      <c r="P31" s="1157"/>
      <c r="Q31" s="1157"/>
      <c r="R31" s="1157"/>
      <c r="S31" s="1157"/>
      <c r="T31" s="1166"/>
      <c r="U31" s="1201" t="s">
        <v>165</v>
      </c>
      <c r="V31" s="1202"/>
      <c r="W31" s="1203" t="s">
        <v>62</v>
      </c>
      <c r="X31" s="1204"/>
      <c r="Y31" s="1207" t="s">
        <v>151</v>
      </c>
      <c r="Z31" s="669"/>
      <c r="AA31" s="670"/>
      <c r="AB31" s="670"/>
      <c r="AC31" s="670"/>
      <c r="AD31" s="671"/>
      <c r="AE31" s="671"/>
      <c r="AF31" s="671"/>
      <c r="AG31" s="670"/>
      <c r="AH31" s="670"/>
      <c r="AI31" s="672"/>
    </row>
    <row r="32" spans="2:36" s="673" customFormat="1" x14ac:dyDescent="0.25">
      <c r="B32" s="1214"/>
      <c r="C32" s="1210" t="s">
        <v>243</v>
      </c>
      <c r="D32" s="1211"/>
      <c r="E32" s="1211"/>
      <c r="F32" s="1211"/>
      <c r="G32" s="1212"/>
      <c r="H32" s="676" t="s">
        <v>244</v>
      </c>
      <c r="I32" s="806" t="s">
        <v>243</v>
      </c>
      <c r="J32" s="806" t="s">
        <v>244</v>
      </c>
      <c r="K32" s="1205"/>
      <c r="L32" s="1206"/>
      <c r="M32" s="1208"/>
      <c r="O32" s="1210" t="s">
        <v>243</v>
      </c>
      <c r="P32" s="1211"/>
      <c r="Q32" s="1211"/>
      <c r="R32" s="1211"/>
      <c r="S32" s="1212"/>
      <c r="T32" s="806" t="s">
        <v>244</v>
      </c>
      <c r="U32" s="677" t="s">
        <v>243</v>
      </c>
      <c r="V32" s="806" t="s">
        <v>244</v>
      </c>
      <c r="W32" s="1205"/>
      <c r="X32" s="1206"/>
      <c r="Y32" s="1208"/>
      <c r="Z32" s="669"/>
      <c r="AA32" s="670"/>
      <c r="AB32" s="670"/>
      <c r="AC32" s="670"/>
      <c r="AD32" s="671"/>
      <c r="AE32" s="671"/>
      <c r="AF32" s="671"/>
      <c r="AG32" s="670"/>
      <c r="AH32" s="670"/>
      <c r="AI32" s="672"/>
    </row>
    <row r="33" spans="1:35" s="673" customFormat="1" ht="20" x14ac:dyDescent="0.25">
      <c r="B33" s="1215"/>
      <c r="C33" s="596" t="s">
        <v>7</v>
      </c>
      <c r="D33" s="600" t="s">
        <v>8</v>
      </c>
      <c r="E33" s="600" t="s">
        <v>251</v>
      </c>
      <c r="F33" s="600" t="s">
        <v>9</v>
      </c>
      <c r="G33" s="790" t="s">
        <v>6</v>
      </c>
      <c r="H33" s="679" t="s">
        <v>6</v>
      </c>
      <c r="I33" s="600" t="s">
        <v>6</v>
      </c>
      <c r="J33" s="600" t="s">
        <v>6</v>
      </c>
      <c r="K33" s="680" t="s">
        <v>164</v>
      </c>
      <c r="L33" s="681" t="s">
        <v>165</v>
      </c>
      <c r="M33" s="1209"/>
      <c r="O33" s="596" t="s">
        <v>7</v>
      </c>
      <c r="P33" s="600" t="s">
        <v>8</v>
      </c>
      <c r="Q33" s="600" t="s">
        <v>251</v>
      </c>
      <c r="R33" s="600" t="s">
        <v>9</v>
      </c>
      <c r="S33" s="682" t="s">
        <v>6</v>
      </c>
      <c r="T33" s="600" t="s">
        <v>6</v>
      </c>
      <c r="U33" s="683" t="s">
        <v>6</v>
      </c>
      <c r="V33" s="600" t="s">
        <v>6</v>
      </c>
      <c r="W33" s="684" t="s">
        <v>164</v>
      </c>
      <c r="X33" s="685" t="s">
        <v>165</v>
      </c>
      <c r="Y33" s="1209"/>
      <c r="Z33" s="669"/>
      <c r="AA33" s="670"/>
      <c r="AB33" s="670"/>
      <c r="AC33" s="670"/>
      <c r="AD33" s="671"/>
      <c r="AE33" s="671"/>
      <c r="AF33" s="671"/>
      <c r="AG33" s="670"/>
      <c r="AH33" s="670"/>
      <c r="AI33" s="672"/>
    </row>
    <row r="34" spans="1:35" s="615" customFormat="1" ht="16.5" customHeight="1" x14ac:dyDescent="0.2">
      <c r="B34" s="686" t="s">
        <v>66</v>
      </c>
      <c r="C34" s="687">
        <v>6.8907999999999996</v>
      </c>
      <c r="D34" s="688">
        <v>0.78420000000000001</v>
      </c>
      <c r="E34" s="688">
        <v>0.17</v>
      </c>
      <c r="F34" s="688">
        <v>0</v>
      </c>
      <c r="G34" s="689">
        <v>7.8449999999999998</v>
      </c>
      <c r="H34" s="690">
        <v>0.36059999999999998</v>
      </c>
      <c r="I34" s="688">
        <v>6.9202000000000004</v>
      </c>
      <c r="J34" s="688">
        <v>5.1999999999999998E-2</v>
      </c>
      <c r="K34" s="691">
        <v>8.2056000000000004</v>
      </c>
      <c r="L34" s="692">
        <v>6.9722</v>
      </c>
      <c r="M34" s="693">
        <v>15.177800000000001</v>
      </c>
      <c r="O34" s="694">
        <v>45.400519179327695</v>
      </c>
      <c r="P34" s="695">
        <v>5.1667567104586958</v>
      </c>
      <c r="Q34" s="695">
        <v>1.120056925246083</v>
      </c>
      <c r="R34" s="695">
        <v>0</v>
      </c>
      <c r="S34" s="695">
        <v>51.687332815032477</v>
      </c>
      <c r="T34" s="696">
        <v>2.3758383955513969</v>
      </c>
      <c r="U34" s="697">
        <v>45.594223141693782</v>
      </c>
      <c r="V34" s="695">
        <v>0.34260564772233126</v>
      </c>
      <c r="W34" s="697">
        <v>54.063171210583882</v>
      </c>
      <c r="X34" s="698">
        <v>45.936828789416118</v>
      </c>
      <c r="Y34" s="699">
        <v>100</v>
      </c>
      <c r="Z34" s="700"/>
      <c r="AA34" s="701"/>
      <c r="AB34" s="702"/>
      <c r="AC34" s="700"/>
      <c r="AD34" s="701"/>
      <c r="AE34" s="700"/>
      <c r="AF34" s="700"/>
      <c r="AG34" s="701"/>
      <c r="AH34" s="703"/>
      <c r="AI34" s="700"/>
    </row>
    <row r="35" spans="1:35" s="615" customFormat="1" ht="16.5" customHeight="1" x14ac:dyDescent="0.2">
      <c r="B35" s="616" t="s">
        <v>79</v>
      </c>
      <c r="C35" s="687">
        <v>0.25950000000000001</v>
      </c>
      <c r="D35" s="688">
        <v>0.4864</v>
      </c>
      <c r="E35" s="688">
        <v>1.26E-2</v>
      </c>
      <c r="F35" s="688">
        <v>0</v>
      </c>
      <c r="G35" s="689">
        <v>0.75849999999999995</v>
      </c>
      <c r="H35" s="690">
        <v>0.73299999999999998</v>
      </c>
      <c r="I35" s="688">
        <v>0.52980000000000005</v>
      </c>
      <c r="J35" s="688">
        <v>0.4582</v>
      </c>
      <c r="K35" s="691">
        <v>1.4916</v>
      </c>
      <c r="L35" s="692">
        <v>0.98799999999999999</v>
      </c>
      <c r="M35" s="693">
        <v>2.4796</v>
      </c>
      <c r="O35" s="687">
        <v>10.465397644781415</v>
      </c>
      <c r="P35" s="688">
        <v>19.616067107597999</v>
      </c>
      <c r="Q35" s="688">
        <v>0.50814647523794165</v>
      </c>
      <c r="R35" s="688">
        <v>0</v>
      </c>
      <c r="S35" s="704">
        <v>30.589611227617354</v>
      </c>
      <c r="T35" s="688">
        <v>29.561219551540571</v>
      </c>
      <c r="U35" s="705">
        <v>21.366349411195355</v>
      </c>
      <c r="V35" s="688">
        <v>18.478786901113082</v>
      </c>
      <c r="W35" s="705">
        <v>60.154863687691559</v>
      </c>
      <c r="X35" s="692">
        <v>39.845136312308433</v>
      </c>
      <c r="Y35" s="699">
        <v>100</v>
      </c>
      <c r="Z35" s="700"/>
      <c r="AA35" s="701"/>
      <c r="AB35" s="702"/>
      <c r="AC35" s="700"/>
      <c r="AD35" s="701"/>
      <c r="AE35" s="700"/>
      <c r="AF35" s="700"/>
      <c r="AG35" s="701"/>
      <c r="AH35" s="703"/>
      <c r="AI35" s="700"/>
    </row>
    <row r="36" spans="1:35" s="615" customFormat="1" ht="16.5" customHeight="1" x14ac:dyDescent="0.2">
      <c r="B36" s="616" t="s">
        <v>80</v>
      </c>
      <c r="C36" s="687">
        <v>890.40719999999999</v>
      </c>
      <c r="D36" s="688">
        <v>3.6480999999999999</v>
      </c>
      <c r="E36" s="688">
        <v>1.2746</v>
      </c>
      <c r="F36" s="688">
        <v>0.25829999999999997</v>
      </c>
      <c r="G36" s="689">
        <v>895.58820000000003</v>
      </c>
      <c r="H36" s="690">
        <v>0.89439999999999997</v>
      </c>
      <c r="I36" s="688">
        <v>4662.1752999999999</v>
      </c>
      <c r="J36" s="688">
        <v>14.6968</v>
      </c>
      <c r="K36" s="691">
        <v>896.48260000000005</v>
      </c>
      <c r="L36" s="692">
        <v>4676.8720999999996</v>
      </c>
      <c r="M36" s="693">
        <v>5573.3546999999999</v>
      </c>
      <c r="O36" s="687">
        <v>15.976144493369496</v>
      </c>
      <c r="P36" s="688">
        <v>6.545608877181279E-2</v>
      </c>
      <c r="Q36" s="688">
        <v>2.2869529549231812E-2</v>
      </c>
      <c r="R36" s="688">
        <v>4.6345516103613498E-3</v>
      </c>
      <c r="S36" s="704">
        <v>16.069104663300905</v>
      </c>
      <c r="T36" s="688">
        <v>1.604778536704294E-2</v>
      </c>
      <c r="U36" s="705">
        <v>83.651149997684513</v>
      </c>
      <c r="V36" s="688">
        <v>0.26369755364753655</v>
      </c>
      <c r="W36" s="705">
        <v>16.085152448667948</v>
      </c>
      <c r="X36" s="692">
        <v>83.914847551332045</v>
      </c>
      <c r="Y36" s="699">
        <v>100</v>
      </c>
      <c r="Z36" s="700"/>
      <c r="AA36" s="701"/>
      <c r="AB36" s="702"/>
      <c r="AC36" s="700"/>
      <c r="AD36" s="701"/>
      <c r="AE36" s="700"/>
      <c r="AF36" s="700"/>
      <c r="AG36" s="701"/>
      <c r="AH36" s="703"/>
      <c r="AI36" s="700"/>
    </row>
    <row r="37" spans="1:35" s="615" customFormat="1" ht="16.5" customHeight="1" x14ac:dyDescent="0.2">
      <c r="B37" s="616" t="s">
        <v>64</v>
      </c>
      <c r="C37" s="687">
        <v>3.7496</v>
      </c>
      <c r="D37" s="688">
        <v>1.665</v>
      </c>
      <c r="E37" s="688">
        <v>3.6799999999999999E-2</v>
      </c>
      <c r="F37" s="688">
        <v>0</v>
      </c>
      <c r="G37" s="689">
        <v>5.4513999999999996</v>
      </c>
      <c r="H37" s="690">
        <v>77.188500000000005</v>
      </c>
      <c r="I37" s="688">
        <v>2.3687999999999998</v>
      </c>
      <c r="J37" s="688">
        <v>25.114999999999998</v>
      </c>
      <c r="K37" s="691">
        <v>82.639799999999994</v>
      </c>
      <c r="L37" s="692">
        <v>27.483799999999999</v>
      </c>
      <c r="M37" s="693">
        <v>110.1236</v>
      </c>
      <c r="O37" s="687">
        <v>3.4049014016977286</v>
      </c>
      <c r="P37" s="688">
        <v>1.5119374956866649</v>
      </c>
      <c r="Q37" s="688">
        <v>3.3416996901663221E-2</v>
      </c>
      <c r="R37" s="688">
        <v>0</v>
      </c>
      <c r="S37" s="704">
        <v>4.9502558942860571</v>
      </c>
      <c r="T37" s="688">
        <v>70.092605036522599</v>
      </c>
      <c r="U37" s="705">
        <v>2.1510375614309738</v>
      </c>
      <c r="V37" s="688">
        <v>22.806192314817171</v>
      </c>
      <c r="W37" s="705">
        <v>75.042770123751851</v>
      </c>
      <c r="X37" s="692">
        <v>24.957229876248142</v>
      </c>
      <c r="Y37" s="699">
        <v>100</v>
      </c>
      <c r="Z37" s="706"/>
      <c r="AA37" s="707"/>
      <c r="AB37" s="708"/>
      <c r="AC37" s="706"/>
      <c r="AD37" s="707"/>
      <c r="AE37" s="709"/>
      <c r="AF37" s="706"/>
      <c r="AG37" s="707"/>
      <c r="AH37" s="710"/>
      <c r="AI37" s="706"/>
    </row>
    <row r="38" spans="1:35" s="615" customFormat="1" ht="16.5" customHeight="1" x14ac:dyDescent="0.2">
      <c r="B38" s="616" t="s">
        <v>10</v>
      </c>
      <c r="C38" s="687">
        <v>89.470200000000006</v>
      </c>
      <c r="D38" s="688">
        <v>7.5721999999999996</v>
      </c>
      <c r="E38" s="688">
        <v>9.3200000000000005E-2</v>
      </c>
      <c r="F38" s="688">
        <v>2.1110000000000002</v>
      </c>
      <c r="G38" s="689">
        <v>99.246600000000001</v>
      </c>
      <c r="H38" s="690">
        <v>4.6477000000000004</v>
      </c>
      <c r="I38" s="688">
        <v>61.235799999999998</v>
      </c>
      <c r="J38" s="688">
        <v>2.9506000000000001</v>
      </c>
      <c r="K38" s="691">
        <v>103.8943</v>
      </c>
      <c r="L38" s="692">
        <v>64.186400000000006</v>
      </c>
      <c r="M38" s="693">
        <v>168.08070000000001</v>
      </c>
      <c r="O38" s="687">
        <v>53.230501776825058</v>
      </c>
      <c r="P38" s="688">
        <v>4.5050978488309479</v>
      </c>
      <c r="Q38" s="688">
        <v>5.544955488643253E-2</v>
      </c>
      <c r="R38" s="688">
        <v>1.2559443172238098</v>
      </c>
      <c r="S38" s="704">
        <v>59.046993497766245</v>
      </c>
      <c r="T38" s="688">
        <v>2.7651598309621512</v>
      </c>
      <c r="U38" s="705">
        <v>36.432380398225376</v>
      </c>
      <c r="V38" s="688">
        <v>1.7554662730462212</v>
      </c>
      <c r="W38" s="705">
        <v>61.8121533287284</v>
      </c>
      <c r="X38" s="692">
        <v>38.1878466712716</v>
      </c>
      <c r="Y38" s="699">
        <v>100</v>
      </c>
      <c r="Z38" s="706"/>
      <c r="AA38" s="707"/>
      <c r="AB38" s="708"/>
      <c r="AC38" s="706"/>
      <c r="AD38" s="707"/>
      <c r="AE38" s="709"/>
      <c r="AF38" s="706"/>
      <c r="AG38" s="707"/>
      <c r="AH38" s="710"/>
      <c r="AI38" s="706"/>
    </row>
    <row r="39" spans="1:35" s="615" customFormat="1" ht="16.5" customHeight="1" x14ac:dyDescent="0.2">
      <c r="B39" s="616" t="s">
        <v>65</v>
      </c>
      <c r="C39" s="687">
        <v>34.339799999999997</v>
      </c>
      <c r="D39" s="688">
        <v>2.1284999999999998</v>
      </c>
      <c r="E39" s="688">
        <v>0</v>
      </c>
      <c r="F39" s="688">
        <v>1.01</v>
      </c>
      <c r="G39" s="689">
        <v>37.478299999999997</v>
      </c>
      <c r="H39" s="690">
        <v>7.3719000000000001</v>
      </c>
      <c r="I39" s="688">
        <v>74.176500000000004</v>
      </c>
      <c r="J39" s="688">
        <v>23.095099999999999</v>
      </c>
      <c r="K39" s="691">
        <v>44.850299999999997</v>
      </c>
      <c r="L39" s="692">
        <v>97.271600000000007</v>
      </c>
      <c r="M39" s="693">
        <v>142.12190000000001</v>
      </c>
      <c r="O39" s="687">
        <v>24.162215675416661</v>
      </c>
      <c r="P39" s="688">
        <v>1.4976579964101238</v>
      </c>
      <c r="Q39" s="688">
        <v>0</v>
      </c>
      <c r="R39" s="688">
        <v>0.71065754116712476</v>
      </c>
      <c r="S39" s="704">
        <v>26.370531212993914</v>
      </c>
      <c r="T39" s="688">
        <v>5.1870260670593344</v>
      </c>
      <c r="U39" s="705">
        <v>52.192167428102216</v>
      </c>
      <c r="V39" s="688">
        <v>16.250204929711746</v>
      </c>
      <c r="W39" s="705">
        <v>31.557627642186034</v>
      </c>
      <c r="X39" s="692">
        <v>68.442372357813952</v>
      </c>
      <c r="Y39" s="699">
        <v>99.999999999999986</v>
      </c>
      <c r="Z39" s="700"/>
      <c r="AA39" s="701"/>
      <c r="AB39" s="702"/>
      <c r="AC39" s="700"/>
      <c r="AD39" s="701"/>
      <c r="AE39" s="700"/>
      <c r="AF39" s="700"/>
      <c r="AG39" s="701"/>
      <c r="AH39" s="703"/>
      <c r="AI39" s="700"/>
    </row>
    <row r="40" spans="1:35" s="615" customFormat="1" ht="16.5" customHeight="1" x14ac:dyDescent="0.2">
      <c r="B40" s="616" t="s">
        <v>384</v>
      </c>
      <c r="C40" s="687">
        <v>36.289400000000001</v>
      </c>
      <c r="D40" s="688">
        <v>0.5</v>
      </c>
      <c r="E40" s="688">
        <v>0</v>
      </c>
      <c r="F40" s="688">
        <v>0</v>
      </c>
      <c r="G40" s="689">
        <v>36.789400000000001</v>
      </c>
      <c r="H40" s="690">
        <v>13.9985</v>
      </c>
      <c r="I40" s="688">
        <v>35.211599999999997</v>
      </c>
      <c r="J40" s="688">
        <v>2.2511999999999999</v>
      </c>
      <c r="K40" s="691">
        <v>50.7879</v>
      </c>
      <c r="L40" s="692">
        <v>37.462800000000001</v>
      </c>
      <c r="M40" s="693">
        <v>88.250699999999995</v>
      </c>
      <c r="O40" s="687">
        <v>41.120806973769049</v>
      </c>
      <c r="P40" s="688">
        <v>0.56656774393857501</v>
      </c>
      <c r="Q40" s="688">
        <v>0</v>
      </c>
      <c r="R40" s="688">
        <v>0</v>
      </c>
      <c r="S40" s="704">
        <v>41.687374717707627</v>
      </c>
      <c r="T40" s="688">
        <v>15.862197127048283</v>
      </c>
      <c r="U40" s="705">
        <v>39.899513544935054</v>
      </c>
      <c r="V40" s="688">
        <v>2.5509146103090399</v>
      </c>
      <c r="W40" s="705">
        <v>57.54957184475591</v>
      </c>
      <c r="X40" s="692">
        <v>42.450428155244097</v>
      </c>
      <c r="Y40" s="699">
        <v>100</v>
      </c>
      <c r="Z40" s="700"/>
      <c r="AA40" s="701"/>
      <c r="AB40" s="702"/>
      <c r="AC40" s="700"/>
      <c r="AD40" s="701"/>
      <c r="AE40" s="700"/>
      <c r="AF40" s="700"/>
      <c r="AG40" s="701"/>
      <c r="AH40" s="703"/>
      <c r="AI40" s="700"/>
    </row>
    <row r="41" spans="1:35" s="615" customFormat="1" ht="16.5" customHeight="1" x14ac:dyDescent="0.2">
      <c r="B41" s="616" t="s">
        <v>385</v>
      </c>
      <c r="C41" s="687">
        <v>3.4502000000000002</v>
      </c>
      <c r="D41" s="688">
        <v>0.71340000000000003</v>
      </c>
      <c r="E41" s="688">
        <v>0.28399999999999997</v>
      </c>
      <c r="F41" s="688">
        <v>0</v>
      </c>
      <c r="G41" s="689">
        <v>4.4476000000000004</v>
      </c>
      <c r="H41" s="690">
        <v>1.8046</v>
      </c>
      <c r="I41" s="688">
        <v>54.778700000000001</v>
      </c>
      <c r="J41" s="688">
        <v>3.7536</v>
      </c>
      <c r="K41" s="691">
        <v>6.2522000000000002</v>
      </c>
      <c r="L41" s="692">
        <v>58.532299999999999</v>
      </c>
      <c r="M41" s="693">
        <v>64.784499999999994</v>
      </c>
      <c r="O41" s="687">
        <v>5.3256565999583243</v>
      </c>
      <c r="P41" s="688">
        <v>1.1011893276941245</v>
      </c>
      <c r="Q41" s="688">
        <v>0.43837646350593124</v>
      </c>
      <c r="R41" s="688">
        <v>0</v>
      </c>
      <c r="S41" s="704">
        <v>6.8652223911583805</v>
      </c>
      <c r="T41" s="688">
        <v>2.7855428381788858</v>
      </c>
      <c r="U41" s="705">
        <v>84.555256272719561</v>
      </c>
      <c r="V41" s="688">
        <v>5.7939784979431819</v>
      </c>
      <c r="W41" s="705">
        <v>9.6507652293372654</v>
      </c>
      <c r="X41" s="692">
        <v>90.349234770662733</v>
      </c>
      <c r="Y41" s="699">
        <v>100</v>
      </c>
      <c r="Z41" s="700"/>
      <c r="AA41" s="701"/>
      <c r="AB41" s="702"/>
      <c r="AC41" s="700"/>
      <c r="AD41" s="701"/>
      <c r="AE41" s="700"/>
      <c r="AF41" s="700"/>
      <c r="AG41" s="701"/>
      <c r="AH41" s="703"/>
      <c r="AI41" s="700"/>
    </row>
    <row r="42" spans="1:35" s="615" customFormat="1" ht="16.5" customHeight="1" x14ac:dyDescent="0.2">
      <c r="B42" s="686" t="s">
        <v>81</v>
      </c>
      <c r="C42" s="687">
        <v>89.625799999999998</v>
      </c>
      <c r="D42" s="688">
        <v>13.597799999999999</v>
      </c>
      <c r="E42" s="688">
        <v>1.909</v>
      </c>
      <c r="F42" s="688">
        <v>1.1879</v>
      </c>
      <c r="G42" s="689">
        <v>106.3205</v>
      </c>
      <c r="H42" s="690">
        <v>68.493099999999998</v>
      </c>
      <c r="I42" s="688">
        <v>547.59019999999998</v>
      </c>
      <c r="J42" s="688">
        <v>280.22609999999997</v>
      </c>
      <c r="K42" s="691">
        <v>174.81360000000001</v>
      </c>
      <c r="L42" s="692">
        <v>827.81629999999996</v>
      </c>
      <c r="M42" s="693">
        <v>1002.6298999999999</v>
      </c>
      <c r="O42" s="687">
        <v>8.9390711368172848</v>
      </c>
      <c r="P42" s="688">
        <v>1.3562132946563832</v>
      </c>
      <c r="Q42" s="688">
        <v>0.19039926896255541</v>
      </c>
      <c r="R42" s="688">
        <v>0.11847841362002071</v>
      </c>
      <c r="S42" s="704">
        <v>10.604162114056244</v>
      </c>
      <c r="T42" s="688">
        <v>6.831344247762809</v>
      </c>
      <c r="U42" s="705">
        <v>54.615386993745155</v>
      </c>
      <c r="V42" s="688">
        <v>27.949106644435798</v>
      </c>
      <c r="W42" s="705">
        <v>17.435506361819055</v>
      </c>
      <c r="X42" s="692">
        <v>82.564493638180949</v>
      </c>
      <c r="Y42" s="699">
        <v>100</v>
      </c>
      <c r="Z42" s="703"/>
      <c r="AA42" s="711"/>
      <c r="AB42" s="702"/>
      <c r="AC42" s="703"/>
      <c r="AD42" s="711"/>
      <c r="AE42" s="702"/>
      <c r="AF42" s="703"/>
      <c r="AG42" s="711"/>
      <c r="AH42" s="700"/>
      <c r="AI42" s="703"/>
    </row>
    <row r="43" spans="1:35" s="615" customFormat="1" ht="16.5" customHeight="1" x14ac:dyDescent="0.2">
      <c r="B43" s="712" t="s">
        <v>5</v>
      </c>
      <c r="C43" s="687">
        <v>207.26660000000001</v>
      </c>
      <c r="D43" s="688">
        <v>14.7644</v>
      </c>
      <c r="E43" s="688">
        <v>3.1505999999999998</v>
      </c>
      <c r="F43" s="688">
        <v>30.023399999999999</v>
      </c>
      <c r="G43" s="689">
        <v>255.20509999999999</v>
      </c>
      <c r="H43" s="690">
        <v>31.636099999999999</v>
      </c>
      <c r="I43" s="688">
        <v>928.80079999999998</v>
      </c>
      <c r="J43" s="688">
        <v>20.808700000000002</v>
      </c>
      <c r="K43" s="691">
        <v>286.84120000000001</v>
      </c>
      <c r="L43" s="692">
        <v>949.60950000000003</v>
      </c>
      <c r="M43" s="693">
        <v>1236.4507000000001</v>
      </c>
      <c r="O43" s="687">
        <v>16.763029856346069</v>
      </c>
      <c r="P43" s="688">
        <v>1.1940953246255592</v>
      </c>
      <c r="Q43" s="688">
        <v>0.25480999768126622</v>
      </c>
      <c r="R43" s="688">
        <v>2.4281922441388075</v>
      </c>
      <c r="S43" s="704">
        <v>20.640135510457469</v>
      </c>
      <c r="T43" s="688">
        <v>2.5586220299766094</v>
      </c>
      <c r="U43" s="705">
        <v>75.118304352935382</v>
      </c>
      <c r="V43" s="688">
        <v>1.6829381066305353</v>
      </c>
      <c r="W43" s="705">
        <v>23.198757540434084</v>
      </c>
      <c r="X43" s="692">
        <v>76.801242459565913</v>
      </c>
      <c r="Y43" s="699">
        <v>100</v>
      </c>
      <c r="Z43" s="713"/>
      <c r="AA43" s="714"/>
      <c r="AB43" s="714"/>
      <c r="AC43" s="715"/>
      <c r="AD43" s="714"/>
      <c r="AE43" s="714"/>
      <c r="AF43" s="713"/>
      <c r="AG43" s="716"/>
      <c r="AH43" s="714"/>
      <c r="AI43" s="713"/>
    </row>
    <row r="44" spans="1:35" s="615" customFormat="1" ht="12.75" customHeight="1" x14ac:dyDescent="0.25">
      <c r="B44" s="630" t="s">
        <v>2</v>
      </c>
      <c r="C44" s="717">
        <v>1361.7491</v>
      </c>
      <c r="D44" s="718">
        <v>45.86</v>
      </c>
      <c r="E44" s="718">
        <v>6.9307999999999996</v>
      </c>
      <c r="F44" s="718">
        <v>34.590599999999995</v>
      </c>
      <c r="G44" s="724">
        <v>1449.1306</v>
      </c>
      <c r="H44" s="720">
        <v>207.1284</v>
      </c>
      <c r="I44" s="718">
        <v>6373.7876999999989</v>
      </c>
      <c r="J44" s="718">
        <v>373.40729999999996</v>
      </c>
      <c r="K44" s="721">
        <v>1656.2591</v>
      </c>
      <c r="L44" s="722">
        <v>6747.1949999999997</v>
      </c>
      <c r="M44" s="723">
        <v>8403.9437999999991</v>
      </c>
      <c r="O44" s="717">
        <v>16.203691176516436</v>
      </c>
      <c r="P44" s="718">
        <v>0.5456961765974685</v>
      </c>
      <c r="Q44" s="718">
        <v>8.2470803767155126E-2</v>
      </c>
      <c r="R44" s="718">
        <v>0.41159961112543375</v>
      </c>
      <c r="S44" s="724">
        <v>17.24345895792402</v>
      </c>
      <c r="T44" s="718">
        <v>2.4646571291921302</v>
      </c>
      <c r="U44" s="721">
        <v>75.842816797513564</v>
      </c>
      <c r="V44" s="718">
        <v>4.4432388993367615</v>
      </c>
      <c r="W44" s="721">
        <v>19.708117277033672</v>
      </c>
      <c r="X44" s="722">
        <v>80.28605569685034</v>
      </c>
      <c r="Y44" s="725">
        <v>99.994172973884019</v>
      </c>
      <c r="Z44" s="726"/>
      <c r="AA44" s="727"/>
      <c r="AB44" s="727"/>
      <c r="AC44" s="726"/>
      <c r="AD44" s="727"/>
      <c r="AE44" s="727"/>
      <c r="AF44" s="726"/>
      <c r="AG44" s="727"/>
      <c r="AH44" s="728"/>
      <c r="AI44" s="726"/>
    </row>
    <row r="45" spans="1:35" s="491" customFormat="1" ht="5.25" customHeight="1" x14ac:dyDescent="0.3"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V45" s="666"/>
      <c r="W45" s="666"/>
      <c r="AI45" s="636"/>
    </row>
    <row r="47" spans="1:35" s="491" customFormat="1" ht="12.75" customHeight="1" x14ac:dyDescent="0.3">
      <c r="B47" s="494" t="s">
        <v>407</v>
      </c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V47" s="795"/>
      <c r="W47" s="666"/>
      <c r="AI47" s="636"/>
    </row>
    <row r="48" spans="1:35" customFormat="1" x14ac:dyDescent="0.25">
      <c r="A48" s="397"/>
      <c r="B48" s="996" t="s">
        <v>429</v>
      </c>
    </row>
    <row r="49" spans="2:37" s="730" customFormat="1" ht="12.75" customHeight="1" x14ac:dyDescent="0.25">
      <c r="B49" s="494" t="s">
        <v>430</v>
      </c>
      <c r="C49" s="396"/>
      <c r="D49" s="396"/>
      <c r="E49" s="396"/>
      <c r="F49" s="729"/>
      <c r="G49" s="729"/>
      <c r="H49" s="729"/>
      <c r="I49" s="729"/>
    </row>
    <row r="50" spans="2:37" s="491" customFormat="1" ht="12.75" customHeight="1" x14ac:dyDescent="0.3">
      <c r="B50" s="731" t="s">
        <v>274</v>
      </c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492"/>
      <c r="V50" s="795"/>
      <c r="W50" s="666"/>
      <c r="AI50" s="636"/>
    </row>
    <row r="51" spans="2:37" s="491" customFormat="1" ht="12.75" customHeight="1" x14ac:dyDescent="0.3">
      <c r="B51" s="151" t="s">
        <v>71</v>
      </c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V51" s="795"/>
      <c r="W51" s="666"/>
      <c r="AI51" s="636"/>
    </row>
    <row r="53" spans="2:37" s="491" customFormat="1" ht="12.75" customHeight="1" x14ac:dyDescent="0.25">
      <c r="B53" s="492" t="s">
        <v>409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V53" s="766"/>
      <c r="W53" s="666"/>
      <c r="AI53" s="636"/>
    </row>
    <row r="54" spans="2:37" s="491" customFormat="1" ht="12.75" customHeight="1" x14ac:dyDescent="0.25">
      <c r="B54" s="398" t="s">
        <v>199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V54" s="766"/>
      <c r="W54" s="66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636"/>
    </row>
    <row r="55" spans="2:37" s="491" customFormat="1" ht="2.25" customHeight="1" x14ac:dyDescent="0.25"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636"/>
      <c r="O55" s="636"/>
      <c r="P55" s="636"/>
      <c r="Q55" s="636"/>
      <c r="R55" s="636"/>
      <c r="S55" s="636"/>
      <c r="T55" s="636"/>
      <c r="U55" s="636"/>
      <c r="V55" s="766"/>
      <c r="W55" s="666"/>
      <c r="X55" s="636"/>
      <c r="Y55" s="636"/>
      <c r="Z55" s="636"/>
      <c r="AA55" s="636"/>
      <c r="AB55" s="636"/>
      <c r="AC55" s="636"/>
      <c r="AD55" s="636"/>
      <c r="AE55" s="636"/>
      <c r="AF55" s="636"/>
      <c r="AG55" s="636"/>
      <c r="AH55" s="636"/>
      <c r="AI55" s="636"/>
      <c r="AJ55" s="636"/>
    </row>
    <row r="56" spans="2:37" s="491" customFormat="1" x14ac:dyDescent="0.25">
      <c r="B56" s="594" t="s">
        <v>195</v>
      </c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636"/>
      <c r="O56" s="496" t="s">
        <v>30</v>
      </c>
      <c r="P56" s="636"/>
      <c r="Q56" s="636"/>
      <c r="R56" s="636"/>
      <c r="S56" s="636"/>
      <c r="T56" s="636"/>
      <c r="U56" s="636"/>
      <c r="V56" s="766"/>
      <c r="W56" s="66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</row>
    <row r="57" spans="2:37" s="673" customFormat="1" x14ac:dyDescent="0.25">
      <c r="B57" s="1213" t="s">
        <v>147</v>
      </c>
      <c r="C57" s="1200" t="s">
        <v>164</v>
      </c>
      <c r="D57" s="1216"/>
      <c r="E57" s="1216"/>
      <c r="F57" s="1216"/>
      <c r="G57" s="1216"/>
      <c r="H57" s="1202"/>
      <c r="I57" s="1201" t="s">
        <v>165</v>
      </c>
      <c r="J57" s="1202"/>
      <c r="K57" s="1203" t="s">
        <v>62</v>
      </c>
      <c r="L57" s="1204"/>
      <c r="M57" s="1207" t="s">
        <v>6</v>
      </c>
      <c r="N57" s="668"/>
      <c r="O57" s="1200" t="s">
        <v>250</v>
      </c>
      <c r="P57" s="1157"/>
      <c r="Q57" s="1157"/>
      <c r="R57" s="1157"/>
      <c r="S57" s="1157"/>
      <c r="T57" s="1166"/>
      <c r="U57" s="1201" t="s">
        <v>165</v>
      </c>
      <c r="V57" s="1202"/>
      <c r="W57" s="1203" t="s">
        <v>62</v>
      </c>
      <c r="X57" s="1204"/>
      <c r="Y57" s="1207" t="s">
        <v>151</v>
      </c>
      <c r="Z57" s="669"/>
      <c r="AA57" s="670"/>
      <c r="AB57" s="670"/>
      <c r="AC57" s="670"/>
      <c r="AD57" s="671"/>
      <c r="AE57" s="671"/>
      <c r="AF57" s="671"/>
      <c r="AG57" s="670"/>
      <c r="AH57" s="670"/>
      <c r="AI57" s="672"/>
    </row>
    <row r="58" spans="2:37" s="673" customFormat="1" x14ac:dyDescent="0.25">
      <c r="B58" s="1214"/>
      <c r="C58" s="1210" t="s">
        <v>243</v>
      </c>
      <c r="D58" s="1211"/>
      <c r="E58" s="1211"/>
      <c r="F58" s="1211"/>
      <c r="G58" s="1212"/>
      <c r="H58" s="676" t="s">
        <v>244</v>
      </c>
      <c r="I58" s="776" t="s">
        <v>243</v>
      </c>
      <c r="J58" s="776" t="s">
        <v>244</v>
      </c>
      <c r="K58" s="1205"/>
      <c r="L58" s="1206"/>
      <c r="M58" s="1208"/>
      <c r="O58" s="1210" t="s">
        <v>243</v>
      </c>
      <c r="P58" s="1211"/>
      <c r="Q58" s="1211"/>
      <c r="R58" s="1211"/>
      <c r="S58" s="1212"/>
      <c r="T58" s="776" t="s">
        <v>244</v>
      </c>
      <c r="U58" s="677" t="s">
        <v>243</v>
      </c>
      <c r="V58" s="776" t="s">
        <v>244</v>
      </c>
      <c r="W58" s="1205"/>
      <c r="X58" s="1206"/>
      <c r="Y58" s="1208"/>
      <c r="Z58" s="669"/>
      <c r="AA58" s="670"/>
      <c r="AB58" s="670"/>
      <c r="AC58" s="670"/>
      <c r="AD58" s="671"/>
      <c r="AE58" s="671"/>
      <c r="AF58" s="671"/>
      <c r="AG58" s="670"/>
      <c r="AH58" s="670"/>
      <c r="AI58" s="672"/>
    </row>
    <row r="59" spans="2:37" s="673" customFormat="1" ht="20" x14ac:dyDescent="0.25">
      <c r="B59" s="1215"/>
      <c r="C59" s="596" t="s">
        <v>7</v>
      </c>
      <c r="D59" s="600" t="s">
        <v>8</v>
      </c>
      <c r="E59" s="600" t="s">
        <v>251</v>
      </c>
      <c r="F59" s="600" t="s">
        <v>9</v>
      </c>
      <c r="G59" s="790" t="s">
        <v>6</v>
      </c>
      <c r="H59" s="679" t="s">
        <v>6</v>
      </c>
      <c r="I59" s="600" t="s">
        <v>6</v>
      </c>
      <c r="J59" s="600" t="s">
        <v>6</v>
      </c>
      <c r="K59" s="680" t="s">
        <v>164</v>
      </c>
      <c r="L59" s="681" t="s">
        <v>165</v>
      </c>
      <c r="M59" s="1209"/>
      <c r="O59" s="596" t="s">
        <v>7</v>
      </c>
      <c r="P59" s="600" t="s">
        <v>8</v>
      </c>
      <c r="Q59" s="600" t="s">
        <v>251</v>
      </c>
      <c r="R59" s="600" t="s">
        <v>9</v>
      </c>
      <c r="S59" s="682" t="s">
        <v>6</v>
      </c>
      <c r="T59" s="600" t="s">
        <v>6</v>
      </c>
      <c r="U59" s="683" t="s">
        <v>6</v>
      </c>
      <c r="V59" s="600" t="s">
        <v>6</v>
      </c>
      <c r="W59" s="684" t="s">
        <v>164</v>
      </c>
      <c r="X59" s="685" t="s">
        <v>165</v>
      </c>
      <c r="Y59" s="1209"/>
      <c r="Z59" s="669"/>
      <c r="AA59" s="670"/>
      <c r="AB59" s="670"/>
      <c r="AC59" s="670"/>
      <c r="AD59" s="671"/>
      <c r="AE59" s="671"/>
      <c r="AF59" s="671"/>
      <c r="AG59" s="670"/>
      <c r="AH59" s="670"/>
      <c r="AI59" s="672"/>
    </row>
    <row r="60" spans="2:37" s="615" customFormat="1" ht="16.5" customHeight="1" x14ac:dyDescent="0.2">
      <c r="B60" s="686" t="s">
        <v>66</v>
      </c>
      <c r="C60" s="687">
        <v>3.0000000000000001E-3</v>
      </c>
      <c r="D60" s="688">
        <v>0.90959999999999996</v>
      </c>
      <c r="E60" s="688">
        <v>0.22</v>
      </c>
      <c r="F60" s="688">
        <v>3.5999999999999999E-3</v>
      </c>
      <c r="G60" s="689">
        <v>1.1362000000000001</v>
      </c>
      <c r="H60" s="690">
        <v>8.5000000000000006E-2</v>
      </c>
      <c r="I60" s="688">
        <v>0.52</v>
      </c>
      <c r="J60" s="688">
        <v>4.3999999999999997E-2</v>
      </c>
      <c r="K60" s="691">
        <v>1.2212000000000001</v>
      </c>
      <c r="L60" s="692">
        <v>0.56399999999999995</v>
      </c>
      <c r="M60" s="693">
        <v>1.7852000000000001</v>
      </c>
      <c r="O60" s="694">
        <v>0.16804839793860629</v>
      </c>
      <c r="P60" s="695">
        <v>50.952274254985426</v>
      </c>
      <c r="Q60" s="695">
        <v>12.323549182164463</v>
      </c>
      <c r="R60" s="695">
        <v>0.20165807752632756</v>
      </c>
      <c r="S60" s="695">
        <v>63.645529912614833</v>
      </c>
      <c r="T60" s="696">
        <v>4.7613712749271784</v>
      </c>
      <c r="U60" s="697">
        <v>29.128388976025093</v>
      </c>
      <c r="V60" s="695">
        <v>2.4647098364328923</v>
      </c>
      <c r="W60" s="697">
        <v>68.406901187542005</v>
      </c>
      <c r="X60" s="698">
        <v>31.593098812457981</v>
      </c>
      <c r="Y60" s="699">
        <v>99.999999999999986</v>
      </c>
      <c r="Z60" s="700"/>
      <c r="AA60" s="688"/>
      <c r="AB60" s="688"/>
      <c r="AC60" s="688"/>
      <c r="AD60" s="688"/>
      <c r="AE60" s="864"/>
      <c r="AF60" s="688"/>
      <c r="AG60" s="688"/>
      <c r="AH60" s="688"/>
      <c r="AI60" s="753"/>
      <c r="AJ60" s="688"/>
      <c r="AK60" s="865"/>
    </row>
    <row r="61" spans="2:37" s="615" customFormat="1" ht="16.5" customHeight="1" x14ac:dyDescent="0.2">
      <c r="B61" s="616" t="s">
        <v>79</v>
      </c>
      <c r="C61" s="687">
        <v>2.8210999999999999</v>
      </c>
      <c r="D61" s="688">
        <v>0.75219999999999998</v>
      </c>
      <c r="E61" s="688">
        <v>1.95E-2</v>
      </c>
      <c r="F61" s="688">
        <v>0</v>
      </c>
      <c r="G61" s="689">
        <v>3.5929000000000002</v>
      </c>
      <c r="H61" s="690">
        <v>0.95609999999999995</v>
      </c>
      <c r="I61" s="688">
        <v>4.9520999999999997</v>
      </c>
      <c r="J61" s="688">
        <v>0.33429999999999999</v>
      </c>
      <c r="K61" s="691">
        <v>4.5491000000000001</v>
      </c>
      <c r="L61" s="692">
        <v>5.2864000000000004</v>
      </c>
      <c r="M61" s="693">
        <v>9.8354999999999997</v>
      </c>
      <c r="O61" s="687">
        <v>28.682832596207618</v>
      </c>
      <c r="P61" s="688">
        <v>7.6478064155355598</v>
      </c>
      <c r="Q61" s="688">
        <v>0.19826140003050174</v>
      </c>
      <c r="R61" s="688">
        <v>0</v>
      </c>
      <c r="S61" s="704">
        <v>36.529917136902043</v>
      </c>
      <c r="T61" s="688">
        <v>9.7209089522647556</v>
      </c>
      <c r="U61" s="705">
        <v>50.349245081592194</v>
      </c>
      <c r="V61" s="688">
        <v>3.3989121041126533</v>
      </c>
      <c r="W61" s="705">
        <v>46.251842814295159</v>
      </c>
      <c r="X61" s="692">
        <v>53.748157185704855</v>
      </c>
      <c r="Y61" s="699">
        <v>100.00000000000001</v>
      </c>
      <c r="Z61" s="700"/>
      <c r="AA61" s="688"/>
      <c r="AB61" s="688"/>
      <c r="AC61" s="688"/>
      <c r="AD61" s="688"/>
      <c r="AE61" s="864"/>
      <c r="AF61" s="688"/>
      <c r="AG61" s="688"/>
      <c r="AH61" s="688"/>
      <c r="AI61" s="753"/>
      <c r="AJ61" s="688"/>
      <c r="AK61" s="865"/>
    </row>
    <row r="62" spans="2:37" s="615" customFormat="1" ht="16.5" customHeight="1" x14ac:dyDescent="0.2">
      <c r="B62" s="616" t="s">
        <v>80</v>
      </c>
      <c r="C62" s="687">
        <v>831.74149999999997</v>
      </c>
      <c r="D62" s="688">
        <v>2.0533000000000001</v>
      </c>
      <c r="E62" s="688">
        <v>3.1524999999999999</v>
      </c>
      <c r="F62" s="688">
        <v>0.38159999999999999</v>
      </c>
      <c r="G62" s="689">
        <v>837.3288</v>
      </c>
      <c r="H62" s="690">
        <v>8.9700000000000002E-2</v>
      </c>
      <c r="I62" s="688">
        <v>4598.8513000000003</v>
      </c>
      <c r="J62" s="688">
        <v>116.7607</v>
      </c>
      <c r="K62" s="691">
        <v>837.41849999999999</v>
      </c>
      <c r="L62" s="692">
        <v>4715.6120000000001</v>
      </c>
      <c r="M62" s="693">
        <v>5553.0304999999998</v>
      </c>
      <c r="O62" s="687">
        <v>14.978154721102287</v>
      </c>
      <c r="P62" s="688">
        <v>3.6976206055414247E-2</v>
      </c>
      <c r="Q62" s="688">
        <v>5.6770802897625004E-2</v>
      </c>
      <c r="R62" s="688">
        <v>6.8719233578853917E-3</v>
      </c>
      <c r="S62" s="704">
        <v>15.078771852594723</v>
      </c>
      <c r="T62" s="688">
        <v>1.6153341855406702E-3</v>
      </c>
      <c r="U62" s="705">
        <v>82.816964538552426</v>
      </c>
      <c r="V62" s="688">
        <v>2.102648274667319</v>
      </c>
      <c r="W62" s="705">
        <v>15.080387186780264</v>
      </c>
      <c r="X62" s="692">
        <v>84.919612813219743</v>
      </c>
      <c r="Y62" s="699">
        <v>100</v>
      </c>
      <c r="Z62" s="700"/>
      <c r="AA62" s="688"/>
      <c r="AB62" s="688"/>
      <c r="AC62" s="688"/>
      <c r="AD62" s="688"/>
      <c r="AE62" s="864"/>
      <c r="AF62" s="688"/>
      <c r="AG62" s="688"/>
      <c r="AH62" s="688"/>
      <c r="AI62" s="753"/>
      <c r="AJ62" s="688"/>
      <c r="AK62" s="865"/>
    </row>
    <row r="63" spans="2:37" s="615" customFormat="1" ht="16.5" customHeight="1" x14ac:dyDescent="0.2">
      <c r="B63" s="616" t="s">
        <v>64</v>
      </c>
      <c r="C63" s="687">
        <v>9.1351999999999993</v>
      </c>
      <c r="D63" s="688">
        <v>1.4853000000000001</v>
      </c>
      <c r="E63" s="688">
        <v>2.5000000000000001E-2</v>
      </c>
      <c r="F63" s="688">
        <v>0</v>
      </c>
      <c r="G63" s="689">
        <v>10.6454</v>
      </c>
      <c r="H63" s="690">
        <v>75.320999999999998</v>
      </c>
      <c r="I63" s="688">
        <v>6.8357999999999999</v>
      </c>
      <c r="J63" s="688">
        <v>42.079799999999999</v>
      </c>
      <c r="K63" s="691">
        <v>85.966399999999993</v>
      </c>
      <c r="L63" s="692">
        <v>48.915500000000002</v>
      </c>
      <c r="M63" s="693">
        <v>134.8819</v>
      </c>
      <c r="O63" s="687">
        <v>6.7727397078481246</v>
      </c>
      <c r="P63" s="688">
        <v>1.1011855556601737</v>
      </c>
      <c r="Q63" s="688">
        <v>1.8534732977515886E-2</v>
      </c>
      <c r="R63" s="688">
        <v>0</v>
      </c>
      <c r="S63" s="704">
        <v>7.8923858575539043</v>
      </c>
      <c r="T63" s="688">
        <v>55.842184903978961</v>
      </c>
      <c r="U63" s="705">
        <v>5.067989107508124</v>
      </c>
      <c r="V63" s="688">
        <v>31.197514269890917</v>
      </c>
      <c r="W63" s="705">
        <v>63.734570761532865</v>
      </c>
      <c r="X63" s="692">
        <v>36.265429238467135</v>
      </c>
      <c r="Y63" s="699">
        <v>100</v>
      </c>
      <c r="Z63" s="706"/>
      <c r="AA63" s="688"/>
      <c r="AB63" s="688"/>
      <c r="AC63" s="688"/>
      <c r="AD63" s="688"/>
      <c r="AE63" s="864"/>
      <c r="AF63" s="688"/>
      <c r="AG63" s="688"/>
      <c r="AH63" s="688"/>
      <c r="AI63" s="753"/>
      <c r="AJ63" s="688"/>
      <c r="AK63" s="865"/>
    </row>
    <row r="64" spans="2:37" s="615" customFormat="1" ht="16.5" customHeight="1" x14ac:dyDescent="0.2">
      <c r="B64" s="616" t="s">
        <v>10</v>
      </c>
      <c r="C64" s="687">
        <v>39.795099999999998</v>
      </c>
      <c r="D64" s="688">
        <v>4.1901999999999999</v>
      </c>
      <c r="E64" s="688">
        <v>0</v>
      </c>
      <c r="F64" s="688">
        <v>0.34849999999999998</v>
      </c>
      <c r="G64" s="689">
        <v>44.333799999999997</v>
      </c>
      <c r="H64" s="690">
        <v>3.9695</v>
      </c>
      <c r="I64" s="688">
        <v>72.160499999999999</v>
      </c>
      <c r="J64" s="688">
        <v>1.0228999999999999</v>
      </c>
      <c r="K64" s="691">
        <v>48.3033</v>
      </c>
      <c r="L64" s="692">
        <v>73.183300000000003</v>
      </c>
      <c r="M64" s="693">
        <v>121.48660000000001</v>
      </c>
      <c r="O64" s="687">
        <v>32.756781406344402</v>
      </c>
      <c r="P64" s="688">
        <v>3.4491046749188796</v>
      </c>
      <c r="Q64" s="688">
        <v>0</v>
      </c>
      <c r="R64" s="688">
        <v>0.28686291327603203</v>
      </c>
      <c r="S64" s="704">
        <v>36.492748994539305</v>
      </c>
      <c r="T64" s="688">
        <v>3.2674385487782187</v>
      </c>
      <c r="U64" s="705">
        <v>59.397908905179662</v>
      </c>
      <c r="V64" s="688">
        <v>0.84198586510775664</v>
      </c>
      <c r="W64" s="705">
        <v>39.760187543317528</v>
      </c>
      <c r="X64" s="692">
        <v>60.239812456682458</v>
      </c>
      <c r="Y64" s="699">
        <v>99.999999999999986</v>
      </c>
      <c r="Z64" s="706"/>
      <c r="AA64" s="688"/>
      <c r="AB64" s="688"/>
      <c r="AC64" s="688"/>
      <c r="AD64" s="688"/>
      <c r="AE64" s="864"/>
      <c r="AF64" s="688"/>
      <c r="AG64" s="688"/>
      <c r="AH64" s="688"/>
      <c r="AI64" s="753"/>
      <c r="AJ64" s="688"/>
      <c r="AK64" s="865"/>
    </row>
    <row r="65" spans="2:37" s="615" customFormat="1" ht="16.5" customHeight="1" x14ac:dyDescent="0.2">
      <c r="B65" s="616" t="s">
        <v>65</v>
      </c>
      <c r="C65" s="687">
        <v>26.2073</v>
      </c>
      <c r="D65" s="688">
        <v>1.2746999999999999</v>
      </c>
      <c r="E65" s="688">
        <v>3.2361</v>
      </c>
      <c r="F65" s="688">
        <v>0.4909</v>
      </c>
      <c r="G65" s="689">
        <v>31.209</v>
      </c>
      <c r="H65" s="690">
        <v>1.2195</v>
      </c>
      <c r="I65" s="688">
        <v>58.604999999999997</v>
      </c>
      <c r="J65" s="688">
        <v>2.0154000000000001</v>
      </c>
      <c r="K65" s="691">
        <v>32.4285</v>
      </c>
      <c r="L65" s="692">
        <v>60.6205</v>
      </c>
      <c r="M65" s="693">
        <v>93.049000000000007</v>
      </c>
      <c r="O65" s="687">
        <v>28.165052821631612</v>
      </c>
      <c r="P65" s="688">
        <v>1.3699233737063268</v>
      </c>
      <c r="Q65" s="688">
        <v>3.4778450063944804</v>
      </c>
      <c r="R65" s="688">
        <v>0.52757149458887254</v>
      </c>
      <c r="S65" s="704">
        <v>33.540392696321291</v>
      </c>
      <c r="T65" s="688">
        <v>1.3105997915077001</v>
      </c>
      <c r="U65" s="705">
        <v>62.982944470117893</v>
      </c>
      <c r="V65" s="688">
        <v>2.1659555717955055</v>
      </c>
      <c r="W65" s="705">
        <v>34.850992487828989</v>
      </c>
      <c r="X65" s="692">
        <v>65.149007512171011</v>
      </c>
      <c r="Y65" s="699">
        <v>100</v>
      </c>
      <c r="Z65" s="700"/>
      <c r="AA65" s="688"/>
      <c r="AB65" s="688"/>
      <c r="AC65" s="688"/>
      <c r="AD65" s="688"/>
      <c r="AE65" s="864"/>
      <c r="AF65" s="688"/>
      <c r="AG65" s="688"/>
      <c r="AH65" s="688"/>
      <c r="AI65" s="753"/>
      <c r="AJ65" s="688"/>
      <c r="AK65" s="865"/>
    </row>
    <row r="66" spans="2:37" s="615" customFormat="1" ht="16.5" customHeight="1" x14ac:dyDescent="0.2">
      <c r="B66" s="616" t="s">
        <v>204</v>
      </c>
      <c r="C66" s="687">
        <v>45.0139</v>
      </c>
      <c r="D66" s="688">
        <v>1.2296</v>
      </c>
      <c r="E66" s="688">
        <v>0</v>
      </c>
      <c r="F66" s="688">
        <v>0</v>
      </c>
      <c r="G66" s="689">
        <v>46.243499999999997</v>
      </c>
      <c r="H66" s="690">
        <v>2.4658000000000002</v>
      </c>
      <c r="I66" s="688">
        <v>44.910400000000003</v>
      </c>
      <c r="J66" s="688">
        <v>4.1757999999999997</v>
      </c>
      <c r="K66" s="691">
        <v>48.709299999999999</v>
      </c>
      <c r="L66" s="692">
        <v>49.086199999999998</v>
      </c>
      <c r="M66" s="693">
        <v>97.795500000000004</v>
      </c>
      <c r="O66" s="687">
        <v>46.028600497977926</v>
      </c>
      <c r="P66" s="688">
        <v>1.2573175657366649</v>
      </c>
      <c r="Q66" s="688">
        <v>0</v>
      </c>
      <c r="R66" s="688">
        <v>0</v>
      </c>
      <c r="S66" s="704">
        <v>47.285918063714583</v>
      </c>
      <c r="T66" s="688">
        <v>2.5213839082575373</v>
      </c>
      <c r="U66" s="705">
        <v>45.922767407498299</v>
      </c>
      <c r="V66" s="688">
        <v>4.269930620529574</v>
      </c>
      <c r="W66" s="705">
        <v>49.807301971972123</v>
      </c>
      <c r="X66" s="692">
        <v>50.19269802802787</v>
      </c>
      <c r="Y66" s="699">
        <v>100</v>
      </c>
      <c r="Z66" s="700"/>
      <c r="AA66" s="688"/>
      <c r="AB66" s="688"/>
      <c r="AC66" s="688"/>
      <c r="AD66" s="688"/>
      <c r="AE66" s="864"/>
      <c r="AF66" s="688"/>
      <c r="AG66" s="688"/>
      <c r="AH66" s="688"/>
      <c r="AI66" s="753"/>
      <c r="AJ66" s="688"/>
      <c r="AK66" s="865"/>
    </row>
    <row r="67" spans="2:37" s="615" customFormat="1" ht="16.5" customHeight="1" x14ac:dyDescent="0.2">
      <c r="B67" s="616" t="s">
        <v>291</v>
      </c>
      <c r="C67" s="687">
        <v>2.3778999999999999</v>
      </c>
      <c r="D67" s="688">
        <v>0.87409999999999999</v>
      </c>
      <c r="E67" s="688">
        <v>0</v>
      </c>
      <c r="F67" s="688">
        <v>0.32179999999999997</v>
      </c>
      <c r="G67" s="689">
        <v>3.5737999999999999</v>
      </c>
      <c r="H67" s="690">
        <v>0.39760000000000001</v>
      </c>
      <c r="I67" s="688">
        <v>89.729100000000003</v>
      </c>
      <c r="J67" s="688">
        <v>12.5227</v>
      </c>
      <c r="K67" s="691">
        <v>3.9714</v>
      </c>
      <c r="L67" s="692">
        <v>102.2518</v>
      </c>
      <c r="M67" s="693">
        <v>106.22320000000001</v>
      </c>
      <c r="O67" s="687">
        <v>2.2385881803598457</v>
      </c>
      <c r="P67" s="688">
        <v>0.82288991482086771</v>
      </c>
      <c r="Q67" s="688">
        <v>0</v>
      </c>
      <c r="R67" s="688">
        <v>0.30294700216148635</v>
      </c>
      <c r="S67" s="704">
        <v>3.3644250973421999</v>
      </c>
      <c r="T67" s="688">
        <v>0.37430617793476373</v>
      </c>
      <c r="U67" s="705">
        <v>84.472224523456262</v>
      </c>
      <c r="V67" s="688">
        <v>11.789044201266766</v>
      </c>
      <c r="W67" s="705">
        <v>3.7387312752769635</v>
      </c>
      <c r="X67" s="692">
        <v>96.261268724723038</v>
      </c>
      <c r="Y67" s="699">
        <v>100</v>
      </c>
      <c r="Z67" s="700"/>
      <c r="AA67" s="688"/>
      <c r="AB67" s="688"/>
      <c r="AC67" s="688"/>
      <c r="AD67" s="688"/>
      <c r="AE67" s="864"/>
      <c r="AF67" s="688"/>
      <c r="AG67" s="688"/>
      <c r="AH67" s="688"/>
      <c r="AI67" s="753"/>
      <c r="AJ67" s="688"/>
      <c r="AK67" s="865"/>
    </row>
    <row r="68" spans="2:37" s="615" customFormat="1" ht="16.5" customHeight="1" x14ac:dyDescent="0.2">
      <c r="B68" s="686" t="s">
        <v>81</v>
      </c>
      <c r="C68" s="687">
        <v>61.085000000000001</v>
      </c>
      <c r="D68" s="688">
        <v>11.3163</v>
      </c>
      <c r="E68" s="688">
        <v>6.2641999999999998</v>
      </c>
      <c r="F68" s="688">
        <v>1.3396999999999999</v>
      </c>
      <c r="G68" s="689">
        <v>80.005200000000002</v>
      </c>
      <c r="H68" s="690">
        <v>9.8140000000000001</v>
      </c>
      <c r="I68" s="688">
        <v>562.97270000000003</v>
      </c>
      <c r="J68" s="688">
        <v>47.808100000000003</v>
      </c>
      <c r="K68" s="691">
        <v>89.819100000000006</v>
      </c>
      <c r="L68" s="692">
        <v>610.78070000000002</v>
      </c>
      <c r="M68" s="693">
        <v>700.59980000000007</v>
      </c>
      <c r="O68" s="687">
        <v>8.7189576702705303</v>
      </c>
      <c r="P68" s="688">
        <v>1.6152302641251111</v>
      </c>
      <c r="Q68" s="688">
        <v>0.89411958153570681</v>
      </c>
      <c r="R68" s="688">
        <v>0.19122186446527673</v>
      </c>
      <c r="S68" s="704">
        <v>11.419529380396625</v>
      </c>
      <c r="T68" s="688">
        <v>1.4007997147586966</v>
      </c>
      <c r="U68" s="705">
        <v>80.355817971972016</v>
      </c>
      <c r="V68" s="688">
        <v>6.8238814798405594</v>
      </c>
      <c r="W68" s="705">
        <v>12.820314821671372</v>
      </c>
      <c r="X68" s="692">
        <v>87.179685178328612</v>
      </c>
      <c r="Y68" s="699">
        <v>99.999999999999986</v>
      </c>
      <c r="Z68" s="703"/>
      <c r="AA68" s="688"/>
      <c r="AB68" s="688"/>
      <c r="AC68" s="688"/>
      <c r="AD68" s="688"/>
      <c r="AE68" s="864"/>
      <c r="AF68" s="688"/>
      <c r="AG68" s="688"/>
      <c r="AH68" s="688"/>
      <c r="AI68" s="753"/>
      <c r="AJ68" s="688"/>
      <c r="AK68" s="865"/>
    </row>
    <row r="69" spans="2:37" s="615" customFormat="1" ht="16.5" customHeight="1" x14ac:dyDescent="0.2">
      <c r="B69" s="712" t="s">
        <v>5</v>
      </c>
      <c r="C69" s="687">
        <v>185.91329999999999</v>
      </c>
      <c r="D69" s="688">
        <v>13.964600000000001</v>
      </c>
      <c r="E69" s="688">
        <v>2.8767</v>
      </c>
      <c r="F69" s="688">
        <v>30.027200000000001</v>
      </c>
      <c r="G69" s="689">
        <v>232.7818</v>
      </c>
      <c r="H69" s="690">
        <v>13.526400000000001</v>
      </c>
      <c r="I69" s="688">
        <v>1323.3751</v>
      </c>
      <c r="J69" s="688">
        <v>7.8063000000000002</v>
      </c>
      <c r="K69" s="691">
        <v>246.3082</v>
      </c>
      <c r="L69" s="692">
        <v>1331.1813999999999</v>
      </c>
      <c r="M69" s="693">
        <v>1577.4895999999999</v>
      </c>
      <c r="O69" s="687">
        <v>11.785389900510278</v>
      </c>
      <c r="P69" s="688">
        <v>0.88524196926559773</v>
      </c>
      <c r="Q69" s="688">
        <v>0.18235936389057655</v>
      </c>
      <c r="R69" s="688">
        <v>1.9034800609778983</v>
      </c>
      <c r="S69" s="704">
        <v>14.756471294644353</v>
      </c>
      <c r="T69" s="688">
        <v>0.8574636561787794</v>
      </c>
      <c r="U69" s="705">
        <v>83.891209171838611</v>
      </c>
      <c r="V69" s="688">
        <v>0.49485587733827219</v>
      </c>
      <c r="W69" s="705">
        <v>15.613934950823131</v>
      </c>
      <c r="X69" s="692">
        <v>84.386065049176864</v>
      </c>
      <c r="Y69" s="699">
        <v>100</v>
      </c>
      <c r="Z69" s="713"/>
      <c r="AA69" s="688"/>
      <c r="AB69" s="688"/>
      <c r="AC69" s="688"/>
      <c r="AD69" s="688"/>
      <c r="AE69" s="864"/>
      <c r="AF69" s="688"/>
      <c r="AG69" s="688"/>
      <c r="AH69" s="688"/>
      <c r="AI69" s="753"/>
      <c r="AJ69" s="688"/>
      <c r="AK69" s="865"/>
    </row>
    <row r="70" spans="2:37" s="615" customFormat="1" ht="12.75" customHeight="1" x14ac:dyDescent="0.25">
      <c r="B70" s="630" t="s">
        <v>2</v>
      </c>
      <c r="C70" s="717">
        <v>1204.0933000000002</v>
      </c>
      <c r="D70" s="718">
        <v>38.049899999999994</v>
      </c>
      <c r="E70" s="718">
        <v>15.794</v>
      </c>
      <c r="F70" s="718">
        <v>32.9133</v>
      </c>
      <c r="G70" s="724">
        <v>1290.8504</v>
      </c>
      <c r="H70" s="720">
        <v>107.84459999999999</v>
      </c>
      <c r="I70" s="718">
        <v>6762.9119999999994</v>
      </c>
      <c r="J70" s="718">
        <v>234.57</v>
      </c>
      <c r="K70" s="721">
        <v>1398.6949999999999</v>
      </c>
      <c r="L70" s="722">
        <v>6997.4817999999996</v>
      </c>
      <c r="M70" s="723">
        <v>8396.1768000000011</v>
      </c>
      <c r="O70" s="717">
        <v>14.340971238242625</v>
      </c>
      <c r="P70" s="718">
        <v>0.45318126221448779</v>
      </c>
      <c r="Q70" s="718">
        <v>0.18810942618549908</v>
      </c>
      <c r="R70" s="718">
        <v>0.39200341755547591</v>
      </c>
      <c r="S70" s="724">
        <v>15.374264153179812</v>
      </c>
      <c r="T70" s="718">
        <v>1.2844488934535059</v>
      </c>
      <c r="U70" s="721">
        <v>80.54751777023084</v>
      </c>
      <c r="V70" s="718">
        <v>2.7937715651723765</v>
      </c>
      <c r="W70" s="721">
        <v>16.658713046633316</v>
      </c>
      <c r="X70" s="722">
        <v>83.341286953366662</v>
      </c>
      <c r="Y70" s="725">
        <v>99.999999999999972</v>
      </c>
      <c r="Z70" s="726"/>
      <c r="AA70" s="760"/>
      <c r="AB70" s="760"/>
      <c r="AC70" s="760"/>
      <c r="AD70" s="760"/>
      <c r="AE70" s="760"/>
      <c r="AF70" s="760"/>
      <c r="AG70" s="760"/>
      <c r="AH70" s="760"/>
      <c r="AI70" s="760"/>
      <c r="AJ70" s="760"/>
      <c r="AK70" s="760"/>
    </row>
    <row r="71" spans="2:37" s="491" customFormat="1" ht="5.25" customHeight="1" x14ac:dyDescent="0.3">
      <c r="B71" s="667"/>
      <c r="C71" s="667"/>
      <c r="D71" s="667"/>
      <c r="E71" s="667"/>
      <c r="F71" s="667"/>
      <c r="G71" s="667"/>
      <c r="H71" s="667"/>
      <c r="I71" s="667"/>
      <c r="J71" s="667"/>
      <c r="K71" s="667"/>
      <c r="L71" s="667"/>
      <c r="M71" s="667"/>
      <c r="V71" s="666"/>
      <c r="W71" s="666"/>
      <c r="AA71" s="636"/>
      <c r="AB71" s="636"/>
      <c r="AC71" s="636"/>
      <c r="AD71" s="636"/>
      <c r="AE71" s="636"/>
      <c r="AF71" s="636"/>
      <c r="AG71" s="636"/>
      <c r="AH71" s="636"/>
      <c r="AI71" s="636"/>
      <c r="AJ71" s="636"/>
      <c r="AK71" s="636"/>
    </row>
    <row r="73" spans="2:37" s="491" customFormat="1" ht="12.75" customHeight="1" x14ac:dyDescent="0.3">
      <c r="B73" s="494" t="s">
        <v>407</v>
      </c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V73" s="766"/>
      <c r="W73" s="666"/>
      <c r="AI73" s="636"/>
    </row>
    <row r="74" spans="2:37" s="730" customFormat="1" ht="12.75" customHeight="1" x14ac:dyDescent="0.25">
      <c r="B74" s="494" t="s">
        <v>408</v>
      </c>
      <c r="C74" s="396"/>
      <c r="D74" s="396"/>
      <c r="E74" s="396"/>
      <c r="F74" s="729"/>
      <c r="G74" s="729"/>
      <c r="H74" s="729"/>
      <c r="I74" s="729"/>
    </row>
    <row r="75" spans="2:37" s="730" customFormat="1" ht="12.75" customHeight="1" x14ac:dyDescent="0.25">
      <c r="B75" s="997"/>
      <c r="C75" s="396"/>
      <c r="D75" s="396"/>
      <c r="E75" s="396"/>
      <c r="F75" s="729"/>
      <c r="G75" s="729"/>
      <c r="H75" s="729"/>
      <c r="I75" s="729"/>
    </row>
    <row r="76" spans="2:37" s="491" customFormat="1" ht="12.75" customHeight="1" x14ac:dyDescent="0.3">
      <c r="B76" s="731" t="s">
        <v>274</v>
      </c>
      <c r="C76" s="667"/>
      <c r="D76" s="667"/>
      <c r="E76" s="667"/>
      <c r="F76" s="667"/>
      <c r="G76" s="667"/>
      <c r="H76" s="667"/>
      <c r="I76" s="667"/>
      <c r="J76" s="667"/>
      <c r="K76" s="667"/>
      <c r="L76" s="667"/>
      <c r="M76" s="492"/>
      <c r="V76" s="766"/>
      <c r="W76" s="666"/>
      <c r="AI76" s="636"/>
    </row>
    <row r="77" spans="2:37" s="491" customFormat="1" ht="12.75" customHeight="1" x14ac:dyDescent="0.3">
      <c r="B77" s="151" t="s">
        <v>71</v>
      </c>
      <c r="C77" s="667"/>
      <c r="D77" s="667"/>
      <c r="E77" s="667"/>
      <c r="F77" s="667"/>
      <c r="G77" s="667"/>
      <c r="H77" s="667"/>
      <c r="I77" s="667"/>
      <c r="J77" s="667"/>
      <c r="K77" s="667"/>
      <c r="L77" s="667"/>
      <c r="M77" s="667"/>
      <c r="V77" s="766"/>
      <c r="W77" s="666"/>
      <c r="AI77" s="636"/>
    </row>
    <row r="79" spans="2:37" s="491" customFormat="1" ht="12.75" customHeight="1" x14ac:dyDescent="0.25">
      <c r="B79" s="492" t="s">
        <v>410</v>
      </c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V79" s="298"/>
      <c r="W79" s="666"/>
      <c r="AI79" s="636"/>
    </row>
    <row r="80" spans="2:37" s="491" customFormat="1" ht="12.75" customHeight="1" x14ac:dyDescent="0.25">
      <c r="B80" s="398" t="s">
        <v>199</v>
      </c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V80" s="298"/>
      <c r="W80" s="666"/>
      <c r="Y80" s="636"/>
      <c r="Z80" s="636"/>
      <c r="AA80" s="636"/>
      <c r="AB80" s="636"/>
      <c r="AC80" s="636"/>
      <c r="AD80" s="636"/>
      <c r="AE80" s="636"/>
      <c r="AF80" s="636"/>
      <c r="AG80" s="636"/>
      <c r="AH80" s="636"/>
      <c r="AI80" s="636"/>
      <c r="AJ80" s="636"/>
    </row>
    <row r="81" spans="2:37" s="491" customFormat="1" ht="2.25" customHeight="1" x14ac:dyDescent="0.25"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636"/>
      <c r="O81" s="636"/>
      <c r="P81" s="636"/>
      <c r="Q81" s="636"/>
      <c r="R81" s="636"/>
      <c r="S81" s="636"/>
      <c r="T81" s="636"/>
      <c r="U81" s="636"/>
      <c r="V81" s="298"/>
      <c r="W81" s="666"/>
      <c r="X81" s="636"/>
      <c r="Y81" s="636"/>
      <c r="Z81" s="636"/>
      <c r="AA81" s="636"/>
      <c r="AB81" s="636"/>
      <c r="AC81" s="636"/>
      <c r="AD81" s="636"/>
      <c r="AE81" s="636"/>
      <c r="AF81" s="636"/>
      <c r="AG81" s="636"/>
      <c r="AH81" s="636"/>
      <c r="AI81" s="636"/>
      <c r="AJ81" s="636"/>
    </row>
    <row r="82" spans="2:37" s="491" customFormat="1" x14ac:dyDescent="0.25">
      <c r="B82" s="594" t="s">
        <v>195</v>
      </c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636"/>
      <c r="O82" s="496" t="s">
        <v>30</v>
      </c>
      <c r="P82" s="636"/>
      <c r="Q82" s="636"/>
      <c r="R82" s="636"/>
      <c r="S82" s="636"/>
      <c r="T82" s="636"/>
      <c r="U82" s="636"/>
      <c r="V82" s="298"/>
      <c r="W82" s="666"/>
      <c r="X82" s="636"/>
      <c r="Y82" s="636"/>
      <c r="Z82" s="636"/>
      <c r="AA82" s="636"/>
      <c r="AB82" s="636"/>
      <c r="AC82" s="636"/>
      <c r="AD82" s="636"/>
      <c r="AE82" s="636"/>
      <c r="AF82" s="636"/>
      <c r="AG82" s="636"/>
      <c r="AH82" s="636"/>
      <c r="AI82" s="636"/>
      <c r="AJ82" s="636"/>
    </row>
    <row r="83" spans="2:37" s="673" customFormat="1" x14ac:dyDescent="0.25">
      <c r="B83" s="1213" t="s">
        <v>147</v>
      </c>
      <c r="C83" s="1200" t="s">
        <v>164</v>
      </c>
      <c r="D83" s="1216"/>
      <c r="E83" s="1216"/>
      <c r="F83" s="1216"/>
      <c r="G83" s="1216"/>
      <c r="H83" s="1202"/>
      <c r="I83" s="1201" t="s">
        <v>165</v>
      </c>
      <c r="J83" s="1202"/>
      <c r="K83" s="1203" t="s">
        <v>62</v>
      </c>
      <c r="L83" s="1204"/>
      <c r="M83" s="1207" t="s">
        <v>6</v>
      </c>
      <c r="N83" s="668"/>
      <c r="O83" s="1200" t="s">
        <v>250</v>
      </c>
      <c r="P83" s="1157"/>
      <c r="Q83" s="1157"/>
      <c r="R83" s="1157"/>
      <c r="S83" s="1157"/>
      <c r="T83" s="1166"/>
      <c r="U83" s="1201" t="s">
        <v>165</v>
      </c>
      <c r="V83" s="1202"/>
      <c r="W83" s="1203" t="s">
        <v>62</v>
      </c>
      <c r="X83" s="1204"/>
      <c r="Y83" s="1207" t="s">
        <v>151</v>
      </c>
      <c r="Z83" s="669"/>
      <c r="AA83" s="670"/>
      <c r="AB83" s="670"/>
      <c r="AC83" s="670"/>
      <c r="AD83" s="671"/>
      <c r="AE83" s="671"/>
      <c r="AF83" s="671"/>
      <c r="AG83" s="670"/>
      <c r="AH83" s="670"/>
      <c r="AI83" s="672"/>
    </row>
    <row r="84" spans="2:37" s="673" customFormat="1" x14ac:dyDescent="0.25">
      <c r="B84" s="1214"/>
      <c r="C84" s="1210" t="s">
        <v>243</v>
      </c>
      <c r="D84" s="1211"/>
      <c r="E84" s="1211"/>
      <c r="F84" s="1211"/>
      <c r="G84" s="1212"/>
      <c r="H84" s="676" t="s">
        <v>244</v>
      </c>
      <c r="I84" s="675" t="s">
        <v>243</v>
      </c>
      <c r="J84" s="675" t="s">
        <v>244</v>
      </c>
      <c r="K84" s="1205"/>
      <c r="L84" s="1206"/>
      <c r="M84" s="1208"/>
      <c r="O84" s="1210" t="s">
        <v>243</v>
      </c>
      <c r="P84" s="1211"/>
      <c r="Q84" s="1211"/>
      <c r="R84" s="1211"/>
      <c r="S84" s="1212"/>
      <c r="T84" s="675" t="s">
        <v>244</v>
      </c>
      <c r="U84" s="677" t="s">
        <v>243</v>
      </c>
      <c r="V84" s="675" t="s">
        <v>244</v>
      </c>
      <c r="W84" s="1205"/>
      <c r="X84" s="1206"/>
      <c r="Y84" s="1208"/>
      <c r="Z84" s="669"/>
      <c r="AA84" s="670"/>
      <c r="AB84" s="670"/>
      <c r="AC84" s="670"/>
      <c r="AD84" s="671"/>
      <c r="AE84" s="671"/>
      <c r="AF84" s="671"/>
      <c r="AG84" s="670"/>
      <c r="AH84" s="670"/>
      <c r="AI84" s="672"/>
    </row>
    <row r="85" spans="2:37" s="673" customFormat="1" ht="20" x14ac:dyDescent="0.25">
      <c r="B85" s="1215"/>
      <c r="C85" s="596" t="s">
        <v>7</v>
      </c>
      <c r="D85" s="600" t="s">
        <v>8</v>
      </c>
      <c r="E85" s="600" t="s">
        <v>251</v>
      </c>
      <c r="F85" s="600" t="s">
        <v>9</v>
      </c>
      <c r="G85" s="678" t="s">
        <v>6</v>
      </c>
      <c r="H85" s="679" t="s">
        <v>6</v>
      </c>
      <c r="I85" s="600" t="s">
        <v>6</v>
      </c>
      <c r="J85" s="600" t="s">
        <v>6</v>
      </c>
      <c r="K85" s="680" t="s">
        <v>164</v>
      </c>
      <c r="L85" s="681" t="s">
        <v>165</v>
      </c>
      <c r="M85" s="1209"/>
      <c r="O85" s="596" t="s">
        <v>7</v>
      </c>
      <c r="P85" s="600" t="s">
        <v>8</v>
      </c>
      <c r="Q85" s="600" t="s">
        <v>251</v>
      </c>
      <c r="R85" s="600" t="s">
        <v>9</v>
      </c>
      <c r="S85" s="682" t="s">
        <v>6</v>
      </c>
      <c r="T85" s="600" t="s">
        <v>6</v>
      </c>
      <c r="U85" s="683" t="s">
        <v>6</v>
      </c>
      <c r="V85" s="600" t="s">
        <v>6</v>
      </c>
      <c r="W85" s="684" t="s">
        <v>164</v>
      </c>
      <c r="X85" s="685" t="s">
        <v>165</v>
      </c>
      <c r="Y85" s="1209"/>
      <c r="Z85" s="669"/>
      <c r="AA85" s="670"/>
      <c r="AB85" s="670"/>
      <c r="AC85" s="670"/>
      <c r="AD85" s="671"/>
      <c r="AE85" s="671"/>
      <c r="AF85" s="671"/>
      <c r="AG85" s="670"/>
      <c r="AH85" s="670"/>
      <c r="AI85" s="672"/>
    </row>
    <row r="86" spans="2:37" s="615" customFormat="1" ht="16.5" customHeight="1" x14ac:dyDescent="0.2">
      <c r="B86" s="686" t="s">
        <v>66</v>
      </c>
      <c r="C86" s="687">
        <v>8.9099999999999999E-2</v>
      </c>
      <c r="D86" s="688">
        <v>0.47320000000000001</v>
      </c>
      <c r="E86" s="688">
        <v>0</v>
      </c>
      <c r="F86" s="688">
        <v>3.5999999999999999E-3</v>
      </c>
      <c r="G86" s="689">
        <v>0.56579999999999997</v>
      </c>
      <c r="H86" s="690">
        <v>0.27960000000000002</v>
      </c>
      <c r="I86" s="688">
        <v>1.9119999999999999</v>
      </c>
      <c r="J86" s="688">
        <v>1.4E-3</v>
      </c>
      <c r="K86" s="691">
        <v>0.84540000000000004</v>
      </c>
      <c r="L86" s="692">
        <v>1.9134</v>
      </c>
      <c r="M86" s="693">
        <v>2.7587999999999999</v>
      </c>
      <c r="O86" s="694">
        <v>3.2296650717703352</v>
      </c>
      <c r="P86" s="695">
        <v>17.152385094968828</v>
      </c>
      <c r="Q86" s="695">
        <v>0</v>
      </c>
      <c r="R86" s="695">
        <v>0.13049151805132667</v>
      </c>
      <c r="S86" s="695">
        <v>20.508916920400175</v>
      </c>
      <c r="T86" s="696">
        <v>10.134841235319705</v>
      </c>
      <c r="U86" s="697">
        <v>69.305495142815715</v>
      </c>
      <c r="V86" s="695">
        <v>5.0746701464404811E-2</v>
      </c>
      <c r="W86" s="697">
        <v>30.64375815571988</v>
      </c>
      <c r="X86" s="698">
        <v>69.35624184428012</v>
      </c>
      <c r="Y86" s="699">
        <v>100</v>
      </c>
      <c r="Z86" s="700"/>
      <c r="AA86" s="688"/>
      <c r="AB86" s="688"/>
      <c r="AC86" s="688"/>
      <c r="AD86" s="688"/>
      <c r="AE86" s="864"/>
      <c r="AF86" s="688"/>
      <c r="AG86" s="688"/>
      <c r="AH86" s="688"/>
      <c r="AI86" s="753"/>
      <c r="AJ86" s="688"/>
      <c r="AK86" s="865"/>
    </row>
    <row r="87" spans="2:37" s="615" customFormat="1" ht="16.5" customHeight="1" x14ac:dyDescent="0.2">
      <c r="B87" s="616" t="s">
        <v>79</v>
      </c>
      <c r="C87" s="687">
        <v>77.326999999999998</v>
      </c>
      <c r="D87" s="688">
        <v>1.3361000000000001</v>
      </c>
      <c r="E87" s="688">
        <v>1.5599999999999999E-2</v>
      </c>
      <c r="F87" s="688">
        <v>3.9300000000000002E-2</v>
      </c>
      <c r="G87" s="689">
        <v>78.718000000000004</v>
      </c>
      <c r="H87" s="690">
        <v>0.70830000000000004</v>
      </c>
      <c r="I87" s="688">
        <v>437.13440000000003</v>
      </c>
      <c r="J87" s="688">
        <v>21.837</v>
      </c>
      <c r="K87" s="691">
        <v>79.426299999999998</v>
      </c>
      <c r="L87" s="692">
        <v>458.97140000000002</v>
      </c>
      <c r="M87" s="693">
        <v>538.46979999999996</v>
      </c>
      <c r="O87" s="687">
        <v>14.360508240202144</v>
      </c>
      <c r="P87" s="688">
        <v>0.24812905013428799</v>
      </c>
      <c r="Q87" s="688">
        <v>2.8970984073758638E-3</v>
      </c>
      <c r="R87" s="688">
        <v>7.2984594493507348E-3</v>
      </c>
      <c r="S87" s="704">
        <v>14.61883284819316</v>
      </c>
      <c r="T87" s="688">
        <v>0.13153941038104644</v>
      </c>
      <c r="U87" s="705">
        <v>81.180857310846406</v>
      </c>
      <c r="V87" s="688">
        <v>4.055380636017099</v>
      </c>
      <c r="W87" s="705">
        <v>14.750372258574206</v>
      </c>
      <c r="X87" s="692">
        <v>85.236237946863511</v>
      </c>
      <c r="Y87" s="699">
        <v>99.986610205437714</v>
      </c>
      <c r="Z87" s="700"/>
      <c r="AA87" s="688"/>
      <c r="AB87" s="688"/>
      <c r="AC87" s="688"/>
      <c r="AD87" s="688"/>
      <c r="AE87" s="864"/>
      <c r="AF87" s="688"/>
      <c r="AG87" s="688"/>
      <c r="AH87" s="688"/>
      <c r="AI87" s="753"/>
      <c r="AJ87" s="688"/>
      <c r="AK87" s="865"/>
    </row>
    <row r="88" spans="2:37" s="615" customFormat="1" ht="16.5" customHeight="1" x14ac:dyDescent="0.2">
      <c r="B88" s="616" t="s">
        <v>80</v>
      </c>
      <c r="C88" s="687">
        <v>196.4145</v>
      </c>
      <c r="D88" s="688">
        <v>2.8195999999999999</v>
      </c>
      <c r="E88" s="688">
        <v>0.82530000000000003</v>
      </c>
      <c r="F88" s="688">
        <v>0</v>
      </c>
      <c r="G88" s="689">
        <v>200.05940000000001</v>
      </c>
      <c r="H88" s="690">
        <v>0.81920000000000004</v>
      </c>
      <c r="I88" s="688">
        <v>2117.7561000000001</v>
      </c>
      <c r="J88" s="688">
        <v>0.34489999999999998</v>
      </c>
      <c r="K88" s="691">
        <v>200.87860000000001</v>
      </c>
      <c r="L88" s="692">
        <v>2118.1010000000001</v>
      </c>
      <c r="M88" s="693">
        <v>2318.9796000000001</v>
      </c>
      <c r="O88" s="687">
        <v>8.4698675227673412</v>
      </c>
      <c r="P88" s="688">
        <v>0.12158796049779824</v>
      </c>
      <c r="Q88" s="688">
        <v>3.5588928854742838E-2</v>
      </c>
      <c r="R88" s="688">
        <v>0</v>
      </c>
      <c r="S88" s="704">
        <v>8.6270444121198828</v>
      </c>
      <c r="T88" s="688">
        <v>3.5325882125051895E-2</v>
      </c>
      <c r="U88" s="705">
        <v>91.322756784923854</v>
      </c>
      <c r="V88" s="688">
        <v>1.4872920831213863E-2</v>
      </c>
      <c r="W88" s="705">
        <v>8.6623702942449334</v>
      </c>
      <c r="X88" s="692">
        <v>91.337629705755063</v>
      </c>
      <c r="Y88" s="699">
        <v>100</v>
      </c>
      <c r="Z88" s="700"/>
      <c r="AA88" s="688"/>
      <c r="AB88" s="688"/>
      <c r="AC88" s="688"/>
      <c r="AD88" s="688"/>
      <c r="AE88" s="864"/>
      <c r="AF88" s="688"/>
      <c r="AG88" s="688"/>
      <c r="AH88" s="688"/>
      <c r="AI88" s="753"/>
      <c r="AJ88" s="688"/>
      <c r="AK88" s="865"/>
    </row>
    <row r="89" spans="2:37" s="615" customFormat="1" ht="16.5" customHeight="1" x14ac:dyDescent="0.2">
      <c r="B89" s="616" t="s">
        <v>64</v>
      </c>
      <c r="C89" s="687">
        <v>12.139799999999999</v>
      </c>
      <c r="D89" s="688">
        <v>7.3560999999999996</v>
      </c>
      <c r="E89" s="688">
        <v>0.1258</v>
      </c>
      <c r="F89" s="688">
        <v>0</v>
      </c>
      <c r="G89" s="689">
        <v>19.621700000000001</v>
      </c>
      <c r="H89" s="690">
        <v>0.98519999999999996</v>
      </c>
      <c r="I89" s="688">
        <v>3.6196000000000002</v>
      </c>
      <c r="J89" s="688">
        <v>0.16689999999999999</v>
      </c>
      <c r="K89" s="691">
        <v>20.6068</v>
      </c>
      <c r="L89" s="692">
        <v>3.7865000000000002</v>
      </c>
      <c r="M89" s="693">
        <v>24.3933</v>
      </c>
      <c r="O89" s="687">
        <v>49.766944201891505</v>
      </c>
      <c r="P89" s="688">
        <v>30.156231424202549</v>
      </c>
      <c r="Q89" s="688">
        <v>0.51571538086277791</v>
      </c>
      <c r="R89" s="688">
        <v>0</v>
      </c>
      <c r="S89" s="704">
        <v>80.438891006956837</v>
      </c>
      <c r="T89" s="688">
        <v>4.0388139366137423</v>
      </c>
      <c r="U89" s="705">
        <v>14.838500735857799</v>
      </c>
      <c r="V89" s="688">
        <v>0.68420426920506849</v>
      </c>
      <c r="W89" s="705">
        <v>84.477294994937125</v>
      </c>
      <c r="X89" s="692">
        <v>15.522705005062868</v>
      </c>
      <c r="Y89" s="699">
        <v>100</v>
      </c>
      <c r="Z89" s="706"/>
      <c r="AA89" s="688"/>
      <c r="AB89" s="688"/>
      <c r="AC89" s="688"/>
      <c r="AD89" s="688"/>
      <c r="AE89" s="864"/>
      <c r="AF89" s="688"/>
      <c r="AG89" s="688"/>
      <c r="AH89" s="688"/>
      <c r="AI89" s="753"/>
      <c r="AJ89" s="688"/>
      <c r="AK89" s="865"/>
    </row>
    <row r="90" spans="2:37" s="615" customFormat="1" ht="16.5" customHeight="1" x14ac:dyDescent="0.2">
      <c r="B90" s="616" t="s">
        <v>10</v>
      </c>
      <c r="C90" s="687">
        <v>36.913600000000002</v>
      </c>
      <c r="D90" s="688">
        <v>2.6198000000000001</v>
      </c>
      <c r="E90" s="688">
        <v>0.128</v>
      </c>
      <c r="F90" s="688">
        <v>2.5989</v>
      </c>
      <c r="G90" s="689">
        <v>42.260199999999998</v>
      </c>
      <c r="H90" s="690">
        <v>2.9201999999999999</v>
      </c>
      <c r="I90" s="688">
        <v>24.759499999999999</v>
      </c>
      <c r="J90" s="688">
        <v>3.0457000000000001</v>
      </c>
      <c r="K90" s="691">
        <v>45.180399999999999</v>
      </c>
      <c r="L90" s="692">
        <v>27.805199999999999</v>
      </c>
      <c r="M90" s="693">
        <v>72.985600000000005</v>
      </c>
      <c r="O90" s="687">
        <v>50.576552086987022</v>
      </c>
      <c r="P90" s="688">
        <v>3.5894751841459138</v>
      </c>
      <c r="Q90" s="688">
        <v>0.17537706068046299</v>
      </c>
      <c r="R90" s="688">
        <v>3.5608393984566815</v>
      </c>
      <c r="S90" s="704">
        <v>57.902106716941411</v>
      </c>
      <c r="T90" s="688">
        <v>4.0010632234303749</v>
      </c>
      <c r="U90" s="705">
        <v>33.92381510873377</v>
      </c>
      <c r="V90" s="688">
        <v>4.173014950894423</v>
      </c>
      <c r="W90" s="705">
        <v>61.903169940371797</v>
      </c>
      <c r="X90" s="692">
        <v>38.096830059628196</v>
      </c>
      <c r="Y90" s="699">
        <v>100</v>
      </c>
      <c r="Z90" s="706"/>
      <c r="AA90" s="688"/>
      <c r="AB90" s="688"/>
      <c r="AC90" s="688"/>
      <c r="AD90" s="688"/>
      <c r="AE90" s="864"/>
      <c r="AF90" s="688"/>
      <c r="AG90" s="688"/>
      <c r="AH90" s="688"/>
      <c r="AI90" s="753"/>
      <c r="AJ90" s="688"/>
      <c r="AK90" s="865"/>
    </row>
    <row r="91" spans="2:37" s="615" customFormat="1" ht="16.5" customHeight="1" x14ac:dyDescent="0.2">
      <c r="B91" s="616" t="s">
        <v>65</v>
      </c>
      <c r="C91" s="687">
        <v>55.475499999999997</v>
      </c>
      <c r="D91" s="688">
        <v>5.0523999999999996</v>
      </c>
      <c r="E91" s="688">
        <v>1.72E-2</v>
      </c>
      <c r="F91" s="688">
        <v>3.1657999999999999</v>
      </c>
      <c r="G91" s="689">
        <v>63.710900000000002</v>
      </c>
      <c r="H91" s="690">
        <v>9.4061000000000003</v>
      </c>
      <c r="I91" s="688">
        <v>130.74889999999999</v>
      </c>
      <c r="J91" s="688">
        <v>8.4435000000000002</v>
      </c>
      <c r="K91" s="691">
        <v>73.116900000000001</v>
      </c>
      <c r="L91" s="692">
        <v>139.19239999999999</v>
      </c>
      <c r="M91" s="693">
        <v>212.30940000000001</v>
      </c>
      <c r="O91" s="687">
        <v>26.129554320251476</v>
      </c>
      <c r="P91" s="688">
        <v>2.3797344818458339</v>
      </c>
      <c r="Q91" s="688">
        <v>8.10138411205533E-3</v>
      </c>
      <c r="R91" s="688">
        <v>1.4911256873223699</v>
      </c>
      <c r="S91" s="704">
        <v>30.008515873531742</v>
      </c>
      <c r="T91" s="688">
        <v>4.4303737846746305</v>
      </c>
      <c r="U91" s="705">
        <v>61.584131460971577</v>
      </c>
      <c r="V91" s="688">
        <v>3.9769788808220454</v>
      </c>
      <c r="W91" s="705">
        <v>34.438842557135956</v>
      </c>
      <c r="X91" s="692">
        <v>65.561110341793622</v>
      </c>
      <c r="Y91" s="699">
        <v>99.999952898929578</v>
      </c>
      <c r="Z91" s="700"/>
      <c r="AA91" s="688"/>
      <c r="AB91" s="688"/>
      <c r="AC91" s="688"/>
      <c r="AD91" s="688"/>
      <c r="AE91" s="864"/>
      <c r="AF91" s="688"/>
      <c r="AG91" s="688"/>
      <c r="AH91" s="688"/>
      <c r="AI91" s="753"/>
      <c r="AJ91" s="688"/>
      <c r="AK91" s="865"/>
    </row>
    <row r="92" spans="2:37" s="615" customFormat="1" ht="16.5" customHeight="1" x14ac:dyDescent="0.2">
      <c r="B92" s="616" t="s">
        <v>204</v>
      </c>
      <c r="C92" s="687">
        <v>24.004000000000001</v>
      </c>
      <c r="D92" s="688">
        <v>0.91879999999999995</v>
      </c>
      <c r="E92" s="688">
        <v>0</v>
      </c>
      <c r="F92" s="688">
        <v>0.2301</v>
      </c>
      <c r="G92" s="689">
        <v>25.152999999999999</v>
      </c>
      <c r="H92" s="690">
        <v>0.71750000000000003</v>
      </c>
      <c r="I92" s="688">
        <v>18.9818</v>
      </c>
      <c r="J92" s="688">
        <v>0</v>
      </c>
      <c r="K92" s="691">
        <v>25.8704</v>
      </c>
      <c r="L92" s="692">
        <v>18.9818</v>
      </c>
      <c r="M92" s="693">
        <v>44.8523</v>
      </c>
      <c r="O92" s="687">
        <v>53.517879796576764</v>
      </c>
      <c r="P92" s="688">
        <v>2.048501414643173</v>
      </c>
      <c r="Q92" s="688">
        <v>0</v>
      </c>
      <c r="R92" s="688">
        <v>0.5130171696880651</v>
      </c>
      <c r="S92" s="704">
        <v>56.079621334914812</v>
      </c>
      <c r="T92" s="688">
        <v>1.5996949989186731</v>
      </c>
      <c r="U92" s="705">
        <v>42.320683666166509</v>
      </c>
      <c r="V92" s="688">
        <v>0</v>
      </c>
      <c r="W92" s="705">
        <v>57.679093379826675</v>
      </c>
      <c r="X92" s="692">
        <v>42.320683666166509</v>
      </c>
      <c r="Y92" s="699">
        <v>99.999777045993184</v>
      </c>
      <c r="Z92" s="700"/>
      <c r="AA92" s="688"/>
      <c r="AB92" s="688"/>
      <c r="AC92" s="688"/>
      <c r="AD92" s="688"/>
      <c r="AE92" s="864"/>
      <c r="AF92" s="688"/>
      <c r="AG92" s="688"/>
      <c r="AH92" s="688"/>
      <c r="AI92" s="753"/>
      <c r="AJ92" s="688"/>
      <c r="AK92" s="865"/>
    </row>
    <row r="93" spans="2:37" s="615" customFormat="1" ht="16.5" customHeight="1" x14ac:dyDescent="0.2">
      <c r="B93" s="616" t="s">
        <v>291</v>
      </c>
      <c r="C93" s="687">
        <v>7.6677</v>
      </c>
      <c r="D93" s="688">
        <v>1.1711</v>
      </c>
      <c r="E93" s="688">
        <v>8.2900000000000001E-2</v>
      </c>
      <c r="F93" s="688">
        <v>0</v>
      </c>
      <c r="G93" s="689">
        <v>8.9216999999999995</v>
      </c>
      <c r="H93" s="690">
        <v>2.5024999999999999</v>
      </c>
      <c r="I93" s="688">
        <v>1226.1965</v>
      </c>
      <c r="J93" s="688">
        <v>1.1552</v>
      </c>
      <c r="K93" s="691">
        <v>11.424200000000001</v>
      </c>
      <c r="L93" s="692">
        <v>1227.3516999999999</v>
      </c>
      <c r="M93" s="693">
        <v>1238.7759000000001</v>
      </c>
      <c r="O93" s="687">
        <v>0.61897394032286224</v>
      </c>
      <c r="P93" s="688">
        <v>9.4536873053471568E-2</v>
      </c>
      <c r="Q93" s="688">
        <v>6.6920901512533462E-3</v>
      </c>
      <c r="R93" s="688">
        <v>0</v>
      </c>
      <c r="S93" s="704">
        <v>0.72020290352758709</v>
      </c>
      <c r="T93" s="688">
        <v>0.20201393972872736</v>
      </c>
      <c r="U93" s="705">
        <v>98.984529808821748</v>
      </c>
      <c r="V93" s="688">
        <v>9.3253347921928409E-2</v>
      </c>
      <c r="W93" s="705">
        <v>0.92221684325631459</v>
      </c>
      <c r="X93" s="692">
        <v>99.077783156743678</v>
      </c>
      <c r="Y93" s="699">
        <v>99.999999999999986</v>
      </c>
      <c r="Z93" s="700"/>
      <c r="AA93" s="688"/>
      <c r="AB93" s="688"/>
      <c r="AC93" s="688"/>
      <c r="AD93" s="688"/>
      <c r="AE93" s="864"/>
      <c r="AF93" s="688"/>
      <c r="AG93" s="688"/>
      <c r="AH93" s="688"/>
      <c r="AI93" s="753"/>
      <c r="AJ93" s="688"/>
      <c r="AK93" s="865"/>
    </row>
    <row r="94" spans="2:37" s="615" customFormat="1" ht="16.5" customHeight="1" x14ac:dyDescent="0.2">
      <c r="B94" s="686" t="s">
        <v>81</v>
      </c>
      <c r="C94" s="687">
        <v>24.660299999999999</v>
      </c>
      <c r="D94" s="688">
        <v>4.843</v>
      </c>
      <c r="E94" s="688">
        <v>0.2969</v>
      </c>
      <c r="F94" s="688">
        <v>1.8922000000000001</v>
      </c>
      <c r="G94" s="689">
        <v>31.692299999999999</v>
      </c>
      <c r="H94" s="690">
        <v>7.3442999999999996</v>
      </c>
      <c r="I94" s="688">
        <v>498.90679999999998</v>
      </c>
      <c r="J94" s="688">
        <v>8.6166</v>
      </c>
      <c r="K94" s="691">
        <v>39.036700000000003</v>
      </c>
      <c r="L94" s="692">
        <v>507.52350000000001</v>
      </c>
      <c r="M94" s="693">
        <v>546.71680000000003</v>
      </c>
      <c r="O94" s="687">
        <v>4.5106168312369395</v>
      </c>
      <c r="P94" s="688">
        <v>0.88583339674215245</v>
      </c>
      <c r="Q94" s="688">
        <v>5.4305995352621317E-2</v>
      </c>
      <c r="R94" s="688">
        <v>0.34610240621835653</v>
      </c>
      <c r="S94" s="704">
        <v>5.7968403385445626</v>
      </c>
      <c r="T94" s="688">
        <v>1.343346317508443</v>
      </c>
      <c r="U94" s="705">
        <v>91.255070266726747</v>
      </c>
      <c r="V94" s="688">
        <v>1.5760627805840244</v>
      </c>
      <c r="W94" s="705">
        <v>7.1402049470585141</v>
      </c>
      <c r="X94" s="692">
        <v>92.831151338316289</v>
      </c>
      <c r="Y94" s="699">
        <v>99.97135628537481</v>
      </c>
      <c r="Z94" s="703"/>
      <c r="AA94" s="688"/>
      <c r="AB94" s="688"/>
      <c r="AC94" s="688"/>
      <c r="AD94" s="688"/>
      <c r="AE94" s="864"/>
      <c r="AF94" s="688"/>
      <c r="AG94" s="688"/>
      <c r="AH94" s="688"/>
      <c r="AI94" s="753"/>
      <c r="AJ94" s="688"/>
      <c r="AK94" s="865"/>
    </row>
    <row r="95" spans="2:37" s="615" customFormat="1" ht="16.5" customHeight="1" x14ac:dyDescent="0.2">
      <c r="B95" s="712" t="s">
        <v>5</v>
      </c>
      <c r="C95" s="687">
        <v>128.45859999999999</v>
      </c>
      <c r="D95" s="688">
        <v>10.4116</v>
      </c>
      <c r="E95" s="688">
        <v>2.6049000000000002</v>
      </c>
      <c r="F95" s="688">
        <v>24.630400000000002</v>
      </c>
      <c r="G95" s="689">
        <v>166.10550000000001</v>
      </c>
      <c r="H95" s="690">
        <v>15.1312</v>
      </c>
      <c r="I95" s="688">
        <v>704.23050000000001</v>
      </c>
      <c r="J95" s="688">
        <v>11.0481</v>
      </c>
      <c r="K95" s="691">
        <v>181.23660000000001</v>
      </c>
      <c r="L95" s="692">
        <v>715.27859999999998</v>
      </c>
      <c r="M95" s="693">
        <v>896.51520000000005</v>
      </c>
      <c r="O95" s="687">
        <v>14.328658342881413</v>
      </c>
      <c r="P95" s="688">
        <v>1.1613411574059203</v>
      </c>
      <c r="Q95" s="688">
        <v>0.29055837536273788</v>
      </c>
      <c r="R95" s="688">
        <v>2.747348845842212</v>
      </c>
      <c r="S95" s="704">
        <v>18.527906721492283</v>
      </c>
      <c r="T95" s="688">
        <v>1.6877795267721059</v>
      </c>
      <c r="U95" s="705">
        <v>78.551986625547457</v>
      </c>
      <c r="V95" s="688">
        <v>1.2323382804887189</v>
      </c>
      <c r="W95" s="705">
        <v>20.215675093963828</v>
      </c>
      <c r="X95" s="692">
        <v>79.784324906036161</v>
      </c>
      <c r="Y95" s="699">
        <v>99.999999999999986</v>
      </c>
      <c r="Z95" s="713"/>
      <c r="AA95" s="688"/>
      <c r="AB95" s="688"/>
      <c r="AC95" s="688"/>
      <c r="AD95" s="688"/>
      <c r="AE95" s="864"/>
      <c r="AF95" s="688"/>
      <c r="AG95" s="688"/>
      <c r="AH95" s="688"/>
      <c r="AI95" s="753"/>
      <c r="AJ95" s="688"/>
      <c r="AK95" s="865"/>
    </row>
    <row r="96" spans="2:37" s="615" customFormat="1" ht="12.75" customHeight="1" x14ac:dyDescent="0.25">
      <c r="B96" s="630" t="s">
        <v>2</v>
      </c>
      <c r="C96" s="717">
        <v>563.15010000000007</v>
      </c>
      <c r="D96" s="718">
        <v>37.0017</v>
      </c>
      <c r="E96" s="718">
        <v>4.0966000000000005</v>
      </c>
      <c r="F96" s="718">
        <v>32.560299999999998</v>
      </c>
      <c r="G96" s="719">
        <v>636.80849999999998</v>
      </c>
      <c r="H96" s="720">
        <v>40.814099999999996</v>
      </c>
      <c r="I96" s="718">
        <v>5164.2461000000003</v>
      </c>
      <c r="J96" s="718">
        <v>54.659299999999995</v>
      </c>
      <c r="K96" s="721">
        <v>677.6223</v>
      </c>
      <c r="L96" s="722">
        <v>5218.9054999999998</v>
      </c>
      <c r="M96" s="723">
        <v>5896.7566999999999</v>
      </c>
      <c r="O96" s="717">
        <v>9.5501667891435993</v>
      </c>
      <c r="P96" s="718">
        <v>0.62749239764292808</v>
      </c>
      <c r="Q96" s="718">
        <v>6.9472087936068322E-2</v>
      </c>
      <c r="R96" s="718">
        <v>0.55217302758989528</v>
      </c>
      <c r="S96" s="724">
        <v>10.799300910617527</v>
      </c>
      <c r="T96" s="718">
        <v>0.69214488703595312</v>
      </c>
      <c r="U96" s="721">
        <v>87.577737436581032</v>
      </c>
      <c r="V96" s="718">
        <v>0.92693836257480311</v>
      </c>
      <c r="W96" s="721">
        <v>11.491440710111034</v>
      </c>
      <c r="X96" s="722">
        <v>88.504677495003307</v>
      </c>
      <c r="Y96" s="725">
        <v>99.996118205114342</v>
      </c>
      <c r="Z96" s="726"/>
      <c r="AA96" s="760"/>
      <c r="AB96" s="760"/>
      <c r="AC96" s="760"/>
      <c r="AD96" s="760"/>
      <c r="AE96" s="866"/>
      <c r="AF96" s="760"/>
      <c r="AG96" s="760"/>
      <c r="AH96" s="760"/>
      <c r="AI96" s="760"/>
      <c r="AJ96" s="760"/>
      <c r="AK96" s="760"/>
    </row>
    <row r="97" spans="2:37" s="491" customFormat="1" ht="5.25" customHeight="1" x14ac:dyDescent="0.3">
      <c r="B97" s="667"/>
      <c r="C97" s="667"/>
      <c r="D97" s="667"/>
      <c r="E97" s="667"/>
      <c r="F97" s="667"/>
      <c r="G97" s="667"/>
      <c r="H97" s="667"/>
      <c r="I97" s="667"/>
      <c r="J97" s="667"/>
      <c r="K97" s="667"/>
      <c r="L97" s="667"/>
      <c r="M97" s="667"/>
      <c r="V97" s="666"/>
      <c r="W97" s="666"/>
      <c r="AA97" s="636"/>
      <c r="AB97" s="636"/>
      <c r="AC97" s="636"/>
      <c r="AD97" s="636"/>
      <c r="AE97" s="636"/>
      <c r="AF97" s="636"/>
      <c r="AG97" s="636"/>
      <c r="AH97" s="636"/>
      <c r="AI97" s="636"/>
      <c r="AJ97" s="636"/>
      <c r="AK97" s="636"/>
    </row>
    <row r="98" spans="2:37" x14ac:dyDescent="0.25">
      <c r="AA98" s="396"/>
      <c r="AB98" s="396"/>
      <c r="AC98" s="396"/>
      <c r="AD98" s="396"/>
      <c r="AE98" s="396"/>
      <c r="AF98" s="396"/>
      <c r="AG98" s="396"/>
      <c r="AH98" s="396"/>
      <c r="AJ98" s="396"/>
      <c r="AK98" s="396"/>
    </row>
    <row r="99" spans="2:37" s="491" customFormat="1" ht="12.75" customHeight="1" x14ac:dyDescent="0.3">
      <c r="B99" s="494" t="s">
        <v>407</v>
      </c>
      <c r="C99" s="667"/>
      <c r="D99" s="667"/>
      <c r="E99" s="667"/>
      <c r="F99" s="667"/>
      <c r="G99" s="667"/>
      <c r="H99" s="667"/>
      <c r="I99" s="667"/>
      <c r="J99" s="667"/>
      <c r="K99" s="667"/>
      <c r="L99" s="667"/>
      <c r="M99" s="667"/>
      <c r="V99" s="298"/>
      <c r="W99" s="666"/>
      <c r="AI99" s="636"/>
    </row>
    <row r="100" spans="2:37" s="730" customFormat="1" ht="12.75" customHeight="1" x14ac:dyDescent="0.25">
      <c r="B100" s="494" t="s">
        <v>408</v>
      </c>
      <c r="C100" s="396"/>
      <c r="D100" s="396"/>
      <c r="E100" s="396"/>
      <c r="F100" s="729"/>
      <c r="G100" s="729"/>
      <c r="H100" s="729"/>
      <c r="I100" s="729"/>
    </row>
    <row r="101" spans="2:37" s="730" customFormat="1" ht="12.75" customHeight="1" x14ac:dyDescent="0.25">
      <c r="B101" s="997"/>
      <c r="C101" s="396"/>
      <c r="D101" s="396"/>
      <c r="E101" s="396"/>
      <c r="F101" s="729"/>
      <c r="G101" s="729"/>
      <c r="H101" s="729"/>
      <c r="I101" s="729"/>
    </row>
    <row r="102" spans="2:37" s="491" customFormat="1" ht="12.75" customHeight="1" x14ac:dyDescent="0.3">
      <c r="B102" s="731" t="s">
        <v>274</v>
      </c>
      <c r="C102" s="667"/>
      <c r="D102" s="667"/>
      <c r="E102" s="667"/>
      <c r="F102" s="667"/>
      <c r="G102" s="667"/>
      <c r="H102" s="667"/>
      <c r="I102" s="667"/>
      <c r="J102" s="667"/>
      <c r="K102" s="667"/>
      <c r="L102" s="667"/>
      <c r="M102" s="492"/>
      <c r="V102" s="298"/>
      <c r="W102" s="666"/>
      <c r="AI102" s="636"/>
    </row>
    <row r="103" spans="2:37" s="491" customFormat="1" ht="12.75" customHeight="1" x14ac:dyDescent="0.3">
      <c r="B103" s="151" t="s">
        <v>71</v>
      </c>
      <c r="C103" s="667"/>
      <c r="D103" s="667"/>
      <c r="E103" s="667"/>
      <c r="F103" s="667"/>
      <c r="G103" s="667"/>
      <c r="H103" s="667"/>
      <c r="I103" s="667"/>
      <c r="J103" s="667"/>
      <c r="K103" s="667"/>
      <c r="L103" s="667"/>
      <c r="M103" s="667"/>
      <c r="V103" s="298"/>
      <c r="W103" s="666"/>
      <c r="AI103" s="636"/>
    </row>
    <row r="105" spans="2:37" s="491" customFormat="1" ht="12.75" customHeight="1" x14ac:dyDescent="0.25">
      <c r="B105" s="492" t="s">
        <v>411</v>
      </c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V105" s="298"/>
      <c r="W105" s="666"/>
      <c r="AI105" s="636"/>
    </row>
    <row r="106" spans="2:37" s="491" customFormat="1" ht="12.75" customHeight="1" x14ac:dyDescent="0.25">
      <c r="B106" s="398" t="s">
        <v>199</v>
      </c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V106" s="298"/>
      <c r="W106" s="666"/>
      <c r="Y106" s="636"/>
      <c r="Z106" s="636"/>
      <c r="AA106" s="636"/>
      <c r="AB106" s="636"/>
      <c r="AC106" s="636"/>
      <c r="AD106" s="636"/>
      <c r="AE106" s="636"/>
      <c r="AF106" s="636"/>
      <c r="AG106" s="636"/>
      <c r="AH106" s="636"/>
      <c r="AI106" s="636"/>
      <c r="AJ106" s="636"/>
    </row>
    <row r="107" spans="2:37" s="491" customFormat="1" ht="2.25" customHeight="1" x14ac:dyDescent="0.25">
      <c r="B107" s="399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636"/>
      <c r="O107" s="636"/>
      <c r="P107" s="636"/>
      <c r="Q107" s="636"/>
      <c r="R107" s="636"/>
      <c r="S107" s="636"/>
      <c r="T107" s="636"/>
      <c r="U107" s="636"/>
      <c r="V107" s="298"/>
      <c r="W107" s="666"/>
      <c r="X107" s="636"/>
      <c r="Y107" s="636"/>
      <c r="Z107" s="636"/>
      <c r="AA107" s="636"/>
      <c r="AB107" s="636"/>
      <c r="AC107" s="636"/>
      <c r="AD107" s="636"/>
      <c r="AE107" s="636"/>
      <c r="AF107" s="636"/>
      <c r="AG107" s="636"/>
      <c r="AH107" s="636"/>
      <c r="AI107" s="636"/>
      <c r="AJ107" s="636"/>
    </row>
    <row r="108" spans="2:37" s="491" customFormat="1" x14ac:dyDescent="0.25">
      <c r="B108" s="594" t="s">
        <v>195</v>
      </c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636"/>
      <c r="O108" s="496" t="s">
        <v>30</v>
      </c>
      <c r="P108" s="636"/>
      <c r="Q108" s="636"/>
      <c r="R108" s="636"/>
      <c r="S108" s="636"/>
      <c r="T108" s="636"/>
      <c r="U108" s="636"/>
      <c r="V108" s="298"/>
      <c r="W108" s="666"/>
      <c r="X108" s="636"/>
      <c r="Y108" s="636"/>
      <c r="Z108" s="636"/>
      <c r="AA108" s="636"/>
      <c r="AB108" s="636"/>
      <c r="AC108" s="636"/>
      <c r="AD108" s="636"/>
      <c r="AE108" s="636"/>
      <c r="AF108" s="636"/>
      <c r="AG108" s="636"/>
      <c r="AH108" s="636"/>
      <c r="AI108" s="636"/>
      <c r="AJ108" s="636"/>
    </row>
    <row r="109" spans="2:37" s="673" customFormat="1" x14ac:dyDescent="0.25">
      <c r="B109" s="1213" t="s">
        <v>147</v>
      </c>
      <c r="C109" s="1200" t="s">
        <v>164</v>
      </c>
      <c r="D109" s="1216"/>
      <c r="E109" s="1216"/>
      <c r="F109" s="1216"/>
      <c r="G109" s="1216"/>
      <c r="H109" s="1202"/>
      <c r="I109" s="1201" t="s">
        <v>165</v>
      </c>
      <c r="J109" s="1202"/>
      <c r="K109" s="1203" t="s">
        <v>62</v>
      </c>
      <c r="L109" s="1204"/>
      <c r="M109" s="1207" t="s">
        <v>6</v>
      </c>
      <c r="N109" s="668"/>
      <c r="O109" s="1200" t="s">
        <v>250</v>
      </c>
      <c r="P109" s="1219"/>
      <c r="Q109" s="1219"/>
      <c r="R109" s="1219"/>
      <c r="S109" s="1219"/>
      <c r="T109" s="1220"/>
      <c r="U109" s="1201" t="s">
        <v>165</v>
      </c>
      <c r="V109" s="1202"/>
      <c r="W109" s="1203" t="s">
        <v>62</v>
      </c>
      <c r="X109" s="1204"/>
      <c r="Y109" s="1207" t="s">
        <v>151</v>
      </c>
      <c r="Z109" s="669"/>
      <c r="AA109" s="670"/>
      <c r="AB109" s="670"/>
      <c r="AC109" s="670"/>
      <c r="AD109" s="671"/>
      <c r="AE109" s="671"/>
      <c r="AF109" s="671"/>
      <c r="AG109" s="670"/>
      <c r="AH109" s="670"/>
      <c r="AI109" s="672"/>
    </row>
    <row r="110" spans="2:37" s="673" customFormat="1" x14ac:dyDescent="0.25">
      <c r="B110" s="1214"/>
      <c r="C110" s="1210" t="s">
        <v>243</v>
      </c>
      <c r="D110" s="1211"/>
      <c r="E110" s="1211"/>
      <c r="F110" s="1211"/>
      <c r="G110" s="1212"/>
      <c r="H110" s="676" t="s">
        <v>244</v>
      </c>
      <c r="I110" s="675" t="s">
        <v>243</v>
      </c>
      <c r="J110" s="675" t="s">
        <v>244</v>
      </c>
      <c r="K110" s="1205"/>
      <c r="L110" s="1206"/>
      <c r="M110" s="1208"/>
      <c r="O110" s="1210" t="s">
        <v>243</v>
      </c>
      <c r="P110" s="1211"/>
      <c r="Q110" s="1211"/>
      <c r="R110" s="1211"/>
      <c r="S110" s="1212"/>
      <c r="T110" s="675" t="s">
        <v>244</v>
      </c>
      <c r="U110" s="677" t="s">
        <v>243</v>
      </c>
      <c r="V110" s="675" t="s">
        <v>244</v>
      </c>
      <c r="W110" s="1205"/>
      <c r="X110" s="1206"/>
      <c r="Y110" s="1208"/>
      <c r="Z110" s="669"/>
      <c r="AA110" s="670"/>
      <c r="AB110" s="670"/>
      <c r="AC110" s="670"/>
      <c r="AD110" s="671"/>
      <c r="AE110" s="671"/>
      <c r="AF110" s="671"/>
      <c r="AG110" s="670"/>
      <c r="AH110" s="670"/>
      <c r="AI110" s="672"/>
    </row>
    <row r="111" spans="2:37" s="673" customFormat="1" ht="20" x14ac:dyDescent="0.25">
      <c r="B111" s="1215"/>
      <c r="C111" s="596" t="s">
        <v>7</v>
      </c>
      <c r="D111" s="600" t="s">
        <v>8</v>
      </c>
      <c r="E111" s="600" t="s">
        <v>251</v>
      </c>
      <c r="F111" s="600" t="s">
        <v>9</v>
      </c>
      <c r="G111" s="678" t="s">
        <v>6</v>
      </c>
      <c r="H111" s="679" t="s">
        <v>6</v>
      </c>
      <c r="I111" s="600" t="s">
        <v>6</v>
      </c>
      <c r="J111" s="600" t="s">
        <v>6</v>
      </c>
      <c r="K111" s="680" t="s">
        <v>164</v>
      </c>
      <c r="L111" s="681" t="s">
        <v>165</v>
      </c>
      <c r="M111" s="1209"/>
      <c r="O111" s="596" t="s">
        <v>7</v>
      </c>
      <c r="P111" s="600" t="s">
        <v>8</v>
      </c>
      <c r="Q111" s="600" t="s">
        <v>251</v>
      </c>
      <c r="R111" s="600" t="s">
        <v>9</v>
      </c>
      <c r="S111" s="682" t="s">
        <v>6</v>
      </c>
      <c r="T111" s="600" t="s">
        <v>6</v>
      </c>
      <c r="U111" s="683" t="s">
        <v>6</v>
      </c>
      <c r="V111" s="600" t="s">
        <v>6</v>
      </c>
      <c r="W111" s="684" t="s">
        <v>164</v>
      </c>
      <c r="X111" s="685" t="s">
        <v>165</v>
      </c>
      <c r="Y111" s="1209"/>
      <c r="Z111" s="669"/>
      <c r="AA111" s="670"/>
      <c r="AB111" s="670"/>
      <c r="AC111" s="670"/>
      <c r="AD111" s="671"/>
      <c r="AE111" s="671"/>
      <c r="AF111" s="671"/>
      <c r="AG111" s="670"/>
      <c r="AH111" s="670"/>
      <c r="AI111" s="672"/>
    </row>
    <row r="112" spans="2:37" s="615" customFormat="1" ht="16.5" customHeight="1" x14ac:dyDescent="0.2">
      <c r="B112" s="686" t="s">
        <v>66</v>
      </c>
      <c r="C112" s="687">
        <v>0.2392</v>
      </c>
      <c r="D112" s="688">
        <v>0.28260000000000002</v>
      </c>
      <c r="E112" s="688">
        <v>3.78E-2</v>
      </c>
      <c r="F112" s="688">
        <v>0</v>
      </c>
      <c r="G112" s="689">
        <v>0.5596000000000001</v>
      </c>
      <c r="H112" s="690">
        <v>0</v>
      </c>
      <c r="I112" s="688">
        <v>1.9544999999999999</v>
      </c>
      <c r="J112" s="688">
        <v>0</v>
      </c>
      <c r="K112" s="691">
        <v>0.55959999999999999</v>
      </c>
      <c r="L112" s="692">
        <v>1.9544999999999999</v>
      </c>
      <c r="M112" s="693">
        <v>2.5141</v>
      </c>
      <c r="O112" s="694">
        <v>9.5143391273219038</v>
      </c>
      <c r="P112" s="695">
        <v>11.24060299908516</v>
      </c>
      <c r="Q112" s="695">
        <v>1.5035201463744483</v>
      </c>
      <c r="R112" s="695">
        <v>0</v>
      </c>
      <c r="S112" s="695">
        <v>22.258462272781514</v>
      </c>
      <c r="T112" s="696">
        <v>0</v>
      </c>
      <c r="U112" s="697">
        <v>77.741537727218486</v>
      </c>
      <c r="V112" s="695">
        <v>0</v>
      </c>
      <c r="W112" s="697">
        <v>22.258462272781511</v>
      </c>
      <c r="X112" s="698">
        <v>77.741537727218486</v>
      </c>
      <c r="Y112" s="699">
        <v>100</v>
      </c>
      <c r="Z112" s="700"/>
      <c r="AA112" s="688"/>
      <c r="AB112" s="688"/>
      <c r="AC112" s="688"/>
      <c r="AD112" s="688"/>
      <c r="AE112" s="864"/>
      <c r="AF112" s="688"/>
      <c r="AG112" s="688"/>
      <c r="AH112" s="688"/>
      <c r="AI112" s="753"/>
      <c r="AJ112" s="688"/>
      <c r="AK112" s="865"/>
    </row>
    <row r="113" spans="2:37" s="615" customFormat="1" ht="16.5" customHeight="1" x14ac:dyDescent="0.2">
      <c r="B113" s="616" t="s">
        <v>79</v>
      </c>
      <c r="C113" s="687">
        <v>2.1991000000000001</v>
      </c>
      <c r="D113" s="688">
        <v>3.492</v>
      </c>
      <c r="E113" s="688">
        <v>0.28189999999999998</v>
      </c>
      <c r="F113" s="688">
        <v>0.38150000000000001</v>
      </c>
      <c r="G113" s="689">
        <v>6.3545000000000007</v>
      </c>
      <c r="H113" s="690">
        <v>0.25</v>
      </c>
      <c r="I113" s="688">
        <v>11.2171</v>
      </c>
      <c r="J113" s="688">
        <v>0.25</v>
      </c>
      <c r="K113" s="691">
        <v>6.6045999999999996</v>
      </c>
      <c r="L113" s="692">
        <v>11.4671</v>
      </c>
      <c r="M113" s="693">
        <v>18.0717</v>
      </c>
      <c r="O113" s="687">
        <v>12.168750034584461</v>
      </c>
      <c r="P113" s="688">
        <v>19.323029930775743</v>
      </c>
      <c r="Q113" s="688">
        <v>1.5598975193257967</v>
      </c>
      <c r="R113" s="688">
        <v>2.1110354864235239</v>
      </c>
      <c r="S113" s="704">
        <v>35.162712971109528</v>
      </c>
      <c r="T113" s="688">
        <v>1.3833784314701993</v>
      </c>
      <c r="U113" s="705">
        <v>62.069976814577494</v>
      </c>
      <c r="V113" s="688">
        <v>1.3833784314701993</v>
      </c>
      <c r="W113" s="705">
        <v>36.546644753952307</v>
      </c>
      <c r="X113" s="692">
        <v>63.453355246047693</v>
      </c>
      <c r="Y113" s="699">
        <v>100</v>
      </c>
      <c r="Z113" s="700"/>
      <c r="AA113" s="688"/>
      <c r="AB113" s="688"/>
      <c r="AC113" s="688"/>
      <c r="AD113" s="688"/>
      <c r="AE113" s="864"/>
      <c r="AF113" s="688"/>
      <c r="AG113" s="688"/>
      <c r="AH113" s="688"/>
      <c r="AI113" s="753"/>
      <c r="AJ113" s="688"/>
      <c r="AK113" s="865"/>
    </row>
    <row r="114" spans="2:37" s="615" customFormat="1" ht="16.5" customHeight="1" x14ac:dyDescent="0.2">
      <c r="B114" s="616" t="s">
        <v>80</v>
      </c>
      <c r="C114" s="687">
        <v>58.311300000000003</v>
      </c>
      <c r="D114" s="688">
        <v>1.0571999999999999</v>
      </c>
      <c r="E114" s="688">
        <v>2.4714</v>
      </c>
      <c r="F114" s="688">
        <v>0.93820000000000003</v>
      </c>
      <c r="G114" s="689">
        <v>62.778100000000009</v>
      </c>
      <c r="H114" s="690">
        <v>0.1431</v>
      </c>
      <c r="I114" s="688">
        <v>1232.5771</v>
      </c>
      <c r="J114" s="688">
        <v>9.2657000000000007</v>
      </c>
      <c r="K114" s="691">
        <v>62.921199999999999</v>
      </c>
      <c r="L114" s="692">
        <v>1241.8427999999999</v>
      </c>
      <c r="M114" s="693">
        <v>1304.7639999999999</v>
      </c>
      <c r="O114" s="687">
        <v>4.469107056908376</v>
      </c>
      <c r="P114" s="688">
        <v>8.1026147257281786E-2</v>
      </c>
      <c r="Q114" s="688">
        <v>0.189413564445371</v>
      </c>
      <c r="R114" s="688">
        <v>7.1905723947012654E-2</v>
      </c>
      <c r="S114" s="704">
        <v>4.8114524925580424</v>
      </c>
      <c r="T114" s="688">
        <v>1.0967500636130367E-2</v>
      </c>
      <c r="U114" s="705">
        <v>94.467436256671704</v>
      </c>
      <c r="V114" s="688">
        <v>0.71014375013412401</v>
      </c>
      <c r="W114" s="705">
        <v>4.8224199931941722</v>
      </c>
      <c r="X114" s="692">
        <v>95.177580006805826</v>
      </c>
      <c r="Y114" s="699">
        <v>100</v>
      </c>
      <c r="Z114" s="700"/>
      <c r="AA114" s="688"/>
      <c r="AB114" s="688"/>
      <c r="AC114" s="688"/>
      <c r="AD114" s="688"/>
      <c r="AE114" s="864"/>
      <c r="AF114" s="688"/>
      <c r="AG114" s="688"/>
      <c r="AH114" s="688"/>
      <c r="AI114" s="753"/>
      <c r="AJ114" s="688"/>
      <c r="AK114" s="865"/>
    </row>
    <row r="115" spans="2:37" s="615" customFormat="1" ht="16.5" customHeight="1" x14ac:dyDescent="0.2">
      <c r="B115" s="616" t="s">
        <v>64</v>
      </c>
      <c r="C115" s="687">
        <v>6.7507000000000001</v>
      </c>
      <c r="D115" s="688">
        <v>1.7843</v>
      </c>
      <c r="E115" s="688">
        <v>8.3000000000000001E-3</v>
      </c>
      <c r="F115" s="688">
        <v>0.32269999999999999</v>
      </c>
      <c r="G115" s="689">
        <v>8.8659999999999997</v>
      </c>
      <c r="H115" s="690">
        <v>0.13519999999999999</v>
      </c>
      <c r="I115" s="688">
        <v>5.4824999999999999</v>
      </c>
      <c r="J115" s="688">
        <v>7.7999999999999996E-3</v>
      </c>
      <c r="K115" s="691">
        <v>9.0012000000000008</v>
      </c>
      <c r="L115" s="692">
        <v>5.4903000000000004</v>
      </c>
      <c r="M115" s="693">
        <v>14.491400000000001</v>
      </c>
      <c r="O115" s="687">
        <v>46.584180962501897</v>
      </c>
      <c r="P115" s="688">
        <v>12.312820017389624</v>
      </c>
      <c r="Q115" s="688">
        <v>5.7275349517644944E-2</v>
      </c>
      <c r="R115" s="688">
        <v>2.2268379866679546</v>
      </c>
      <c r="S115" s="704">
        <v>61.181114316077114</v>
      </c>
      <c r="T115" s="688">
        <v>0.93296713913079476</v>
      </c>
      <c r="U115" s="705">
        <v>37.832783581986554</v>
      </c>
      <c r="V115" s="688">
        <v>5.382502725754585E-2</v>
      </c>
      <c r="W115" s="705">
        <v>62.114081455207923</v>
      </c>
      <c r="X115" s="692">
        <v>37.886608609244107</v>
      </c>
      <c r="Y115" s="699">
        <v>100.00069006445203</v>
      </c>
      <c r="Z115" s="706"/>
      <c r="AA115" s="688"/>
      <c r="AB115" s="688"/>
      <c r="AC115" s="688"/>
      <c r="AD115" s="688"/>
      <c r="AE115" s="864"/>
      <c r="AF115" s="688"/>
      <c r="AG115" s="688"/>
      <c r="AH115" s="688"/>
      <c r="AI115" s="753"/>
      <c r="AJ115" s="688"/>
      <c r="AK115" s="865"/>
    </row>
    <row r="116" spans="2:37" s="615" customFormat="1" ht="16.5" customHeight="1" x14ac:dyDescent="0.2">
      <c r="B116" s="616" t="s">
        <v>10</v>
      </c>
      <c r="C116" s="687">
        <v>60.676499999999997</v>
      </c>
      <c r="D116" s="688">
        <v>8.6046999999999993</v>
      </c>
      <c r="E116" s="688">
        <v>1.6221000000000001</v>
      </c>
      <c r="F116" s="688">
        <v>1.4993000000000001</v>
      </c>
      <c r="G116" s="689">
        <v>72.402600000000007</v>
      </c>
      <c r="H116" s="690">
        <v>4.9725000000000001</v>
      </c>
      <c r="I116" s="688">
        <v>73.784000000000006</v>
      </c>
      <c r="J116" s="688">
        <v>0</v>
      </c>
      <c r="K116" s="691">
        <v>77.375100000000003</v>
      </c>
      <c r="L116" s="692">
        <v>73.784000000000006</v>
      </c>
      <c r="M116" s="693">
        <v>151.1591</v>
      </c>
      <c r="O116" s="687">
        <v>40.140818515061284</v>
      </c>
      <c r="P116" s="688">
        <v>5.6924789840638104</v>
      </c>
      <c r="Q116" s="688">
        <v>1.073107738799715</v>
      </c>
      <c r="R116" s="688">
        <v>0.99186883224364275</v>
      </c>
      <c r="S116" s="704">
        <v>47.898274070168455</v>
      </c>
      <c r="T116" s="688">
        <v>3.2895803163686472</v>
      </c>
      <c r="U116" s="705">
        <v>48.812145613462903</v>
      </c>
      <c r="V116" s="688">
        <v>0</v>
      </c>
      <c r="W116" s="705">
        <v>51.187854386537104</v>
      </c>
      <c r="X116" s="692">
        <v>48.812145613462903</v>
      </c>
      <c r="Y116" s="699">
        <v>100</v>
      </c>
      <c r="Z116" s="706"/>
      <c r="AA116" s="688"/>
      <c r="AB116" s="688"/>
      <c r="AC116" s="688"/>
      <c r="AD116" s="688"/>
      <c r="AE116" s="864"/>
      <c r="AF116" s="688"/>
      <c r="AG116" s="688"/>
      <c r="AH116" s="688"/>
      <c r="AI116" s="753"/>
      <c r="AJ116" s="688"/>
      <c r="AK116" s="865"/>
    </row>
    <row r="117" spans="2:37" s="615" customFormat="1" ht="16.5" customHeight="1" x14ac:dyDescent="0.2">
      <c r="B117" s="616" t="s">
        <v>65</v>
      </c>
      <c r="C117" s="687">
        <v>68.622100000000003</v>
      </c>
      <c r="D117" s="688">
        <v>7.0072999999999999</v>
      </c>
      <c r="E117" s="688">
        <v>9.1200000000000003E-2</v>
      </c>
      <c r="F117" s="688">
        <v>0.7974</v>
      </c>
      <c r="G117" s="689">
        <v>76.518000000000001</v>
      </c>
      <c r="H117" s="690">
        <v>0.61799999999999999</v>
      </c>
      <c r="I117" s="688">
        <v>60.927199999999999</v>
      </c>
      <c r="J117" s="688">
        <v>8.2000000000000003E-2</v>
      </c>
      <c r="K117" s="691">
        <v>77.135999999999996</v>
      </c>
      <c r="L117" s="692">
        <v>61.0092</v>
      </c>
      <c r="M117" s="693">
        <v>138.14519999999999</v>
      </c>
      <c r="O117" s="687">
        <v>49.673893845026832</v>
      </c>
      <c r="P117" s="688">
        <v>5.0724165588091372</v>
      </c>
      <c r="Q117" s="688">
        <v>6.6017494636078575E-2</v>
      </c>
      <c r="R117" s="688">
        <v>0.57721875244308163</v>
      </c>
      <c r="S117" s="704">
        <v>55.389546650915129</v>
      </c>
      <c r="T117" s="688">
        <v>0.44735539128395341</v>
      </c>
      <c r="U117" s="705">
        <v>44.103740122711471</v>
      </c>
      <c r="V117" s="688">
        <v>5.9357835089456613E-2</v>
      </c>
      <c r="W117" s="705">
        <v>55.836902042199078</v>
      </c>
      <c r="X117" s="692">
        <v>44.163097957800929</v>
      </c>
      <c r="Y117" s="699">
        <v>100</v>
      </c>
      <c r="Z117" s="700"/>
      <c r="AA117" s="688"/>
      <c r="AB117" s="688"/>
      <c r="AC117" s="688"/>
      <c r="AD117" s="688"/>
      <c r="AE117" s="864"/>
      <c r="AF117" s="688"/>
      <c r="AG117" s="688"/>
      <c r="AH117" s="688"/>
      <c r="AI117" s="753"/>
      <c r="AJ117" s="688"/>
      <c r="AK117" s="865"/>
    </row>
    <row r="118" spans="2:37" s="615" customFormat="1" ht="16.5" customHeight="1" x14ac:dyDescent="0.2">
      <c r="B118" s="616" t="s">
        <v>204</v>
      </c>
      <c r="C118" s="687">
        <v>49.362000000000002</v>
      </c>
      <c r="D118" s="688">
        <v>2.5461999999999998</v>
      </c>
      <c r="E118" s="688">
        <v>0</v>
      </c>
      <c r="F118" s="688">
        <v>0</v>
      </c>
      <c r="G118" s="689">
        <v>51.908200000000001</v>
      </c>
      <c r="H118" s="690">
        <v>8.7300000000000003E-2</v>
      </c>
      <c r="I118" s="688">
        <v>148.06059999999999</v>
      </c>
      <c r="J118" s="688">
        <v>0.4365</v>
      </c>
      <c r="K118" s="691">
        <v>51.9955</v>
      </c>
      <c r="L118" s="692">
        <v>148.49709999999999</v>
      </c>
      <c r="M118" s="693">
        <v>200.49260000000001</v>
      </c>
      <c r="O118" s="687">
        <v>24.620360053188993</v>
      </c>
      <c r="P118" s="688">
        <v>1.2699720588191283</v>
      </c>
      <c r="Q118" s="688">
        <v>0</v>
      </c>
      <c r="R118" s="688">
        <v>0</v>
      </c>
      <c r="S118" s="704">
        <v>25.890332112008121</v>
      </c>
      <c r="T118" s="688">
        <v>4.3542754196414235E-2</v>
      </c>
      <c r="U118" s="705">
        <v>73.84841136281338</v>
      </c>
      <c r="V118" s="688">
        <v>0.21771377098207115</v>
      </c>
      <c r="W118" s="705">
        <v>25.933874866204537</v>
      </c>
      <c r="X118" s="692">
        <v>74.066125133795452</v>
      </c>
      <c r="Y118" s="699">
        <v>99.999999999999986</v>
      </c>
      <c r="Z118" s="700"/>
      <c r="AA118" s="688"/>
      <c r="AB118" s="688"/>
      <c r="AC118" s="688"/>
      <c r="AD118" s="688"/>
      <c r="AE118" s="864"/>
      <c r="AF118" s="688"/>
      <c r="AG118" s="688"/>
      <c r="AH118" s="688"/>
      <c r="AI118" s="753"/>
      <c r="AJ118" s="688"/>
      <c r="AK118" s="865"/>
    </row>
    <row r="119" spans="2:37" s="615" customFormat="1" ht="16.5" customHeight="1" x14ac:dyDescent="0.2">
      <c r="B119" s="616" t="s">
        <v>291</v>
      </c>
      <c r="C119" s="687">
        <v>7.9775</v>
      </c>
      <c r="D119" s="688">
        <v>0.47649999999999998</v>
      </c>
      <c r="E119" s="688">
        <v>0</v>
      </c>
      <c r="F119" s="688">
        <v>0.47560000000000002</v>
      </c>
      <c r="G119" s="689">
        <v>8.9296000000000006</v>
      </c>
      <c r="H119" s="690">
        <v>0.89290000000000003</v>
      </c>
      <c r="I119" s="688">
        <v>44.318800000000003</v>
      </c>
      <c r="J119" s="688">
        <v>7.7710999999999997</v>
      </c>
      <c r="K119" s="691">
        <v>9.8224999999999998</v>
      </c>
      <c r="L119" s="692">
        <v>52.0899</v>
      </c>
      <c r="M119" s="693">
        <v>61.912399999999998</v>
      </c>
      <c r="O119" s="687">
        <v>12.88514094107158</v>
      </c>
      <c r="P119" s="688">
        <v>0.76963580801261133</v>
      </c>
      <c r="Q119" s="688">
        <v>0</v>
      </c>
      <c r="R119" s="688">
        <v>0.76818214121888351</v>
      </c>
      <c r="S119" s="704">
        <v>14.422958890303075</v>
      </c>
      <c r="T119" s="688">
        <v>1.4421989779107256</v>
      </c>
      <c r="U119" s="705">
        <v>71.583075442076222</v>
      </c>
      <c r="V119" s="688">
        <v>12.551766689709979</v>
      </c>
      <c r="W119" s="705">
        <v>15.865157868213799</v>
      </c>
      <c r="X119" s="692">
        <v>84.134842131786201</v>
      </c>
      <c r="Y119" s="699">
        <v>100</v>
      </c>
      <c r="Z119" s="700"/>
      <c r="AA119" s="688"/>
      <c r="AB119" s="688"/>
      <c r="AC119" s="688"/>
      <c r="AD119" s="688"/>
      <c r="AE119" s="864"/>
      <c r="AF119" s="688"/>
      <c r="AG119" s="688"/>
      <c r="AH119" s="688"/>
      <c r="AI119" s="753"/>
      <c r="AJ119" s="688"/>
      <c r="AK119" s="865"/>
    </row>
    <row r="120" spans="2:37" s="615" customFormat="1" ht="16.5" customHeight="1" x14ac:dyDescent="0.2">
      <c r="B120" s="686" t="s">
        <v>81</v>
      </c>
      <c r="C120" s="687">
        <v>43.002000000000002</v>
      </c>
      <c r="D120" s="688">
        <v>15.211399999999999</v>
      </c>
      <c r="E120" s="688">
        <v>0.3599</v>
      </c>
      <c r="F120" s="688">
        <v>0.85270000000000001</v>
      </c>
      <c r="G120" s="689">
        <v>59.426000000000002</v>
      </c>
      <c r="H120" s="690">
        <v>0.66310000000000002</v>
      </c>
      <c r="I120" s="688">
        <v>360.73910000000001</v>
      </c>
      <c r="J120" s="688">
        <v>3.6080000000000001</v>
      </c>
      <c r="K120" s="691">
        <v>60.089100000000002</v>
      </c>
      <c r="L120" s="692">
        <v>364.34719999999999</v>
      </c>
      <c r="M120" s="693">
        <v>424.43630000000002</v>
      </c>
      <c r="O120" s="687">
        <v>10.131555665714737</v>
      </c>
      <c r="P120" s="688">
        <v>3.5839064660586284</v>
      </c>
      <c r="Q120" s="688">
        <v>8.4794820801142604E-2</v>
      </c>
      <c r="R120" s="688">
        <v>0.20090176075891716</v>
      </c>
      <c r="S120" s="704">
        <v>14.001158713333426</v>
      </c>
      <c r="T120" s="688">
        <v>0.15623074652191624</v>
      </c>
      <c r="U120" s="705">
        <v>84.992518311935157</v>
      </c>
      <c r="V120" s="688">
        <v>0.85006866754799248</v>
      </c>
      <c r="W120" s="705">
        <v>14.157389459855342</v>
      </c>
      <c r="X120" s="692">
        <v>85.842610540144662</v>
      </c>
      <c r="Y120" s="699">
        <v>100</v>
      </c>
      <c r="Z120" s="703"/>
      <c r="AA120" s="688"/>
      <c r="AB120" s="688"/>
      <c r="AC120" s="688"/>
      <c r="AD120" s="688"/>
      <c r="AE120" s="864"/>
      <c r="AF120" s="688"/>
      <c r="AG120" s="688"/>
      <c r="AH120" s="688"/>
      <c r="AI120" s="753"/>
      <c r="AJ120" s="688"/>
      <c r="AK120" s="865"/>
    </row>
    <row r="121" spans="2:37" s="615" customFormat="1" ht="16.5" customHeight="1" x14ac:dyDescent="0.2">
      <c r="B121" s="712" t="s">
        <v>5</v>
      </c>
      <c r="C121" s="687">
        <v>252.8733</v>
      </c>
      <c r="D121" s="688">
        <v>18.918800000000001</v>
      </c>
      <c r="E121" s="688">
        <v>5.9600999999999997</v>
      </c>
      <c r="F121" s="688">
        <v>3.9565000000000001</v>
      </c>
      <c r="G121" s="689">
        <v>281.70870000000002</v>
      </c>
      <c r="H121" s="690">
        <v>1.6453</v>
      </c>
      <c r="I121" s="688">
        <v>320.1019</v>
      </c>
      <c r="J121" s="688">
        <v>0.8417</v>
      </c>
      <c r="K121" s="691">
        <v>283.35390000000001</v>
      </c>
      <c r="L121" s="692">
        <v>320.9436</v>
      </c>
      <c r="M121" s="693">
        <v>604.29750000000001</v>
      </c>
      <c r="O121" s="687">
        <v>41.845829248011121</v>
      </c>
      <c r="P121" s="688">
        <v>3.1307096256396894</v>
      </c>
      <c r="Q121" s="688">
        <v>0.98628572846983475</v>
      </c>
      <c r="R121" s="688">
        <v>0.65472718321687584</v>
      </c>
      <c r="S121" s="704">
        <v>46.617551785337525</v>
      </c>
      <c r="T121" s="688">
        <v>0.27226655744893863</v>
      </c>
      <c r="U121" s="705">
        <v>52.970912505843557</v>
      </c>
      <c r="V121" s="688">
        <v>0.13928569951058875</v>
      </c>
      <c r="W121" s="705">
        <v>46.889801794645848</v>
      </c>
      <c r="X121" s="692">
        <v>53.110198205354152</v>
      </c>
      <c r="Y121" s="699">
        <v>100</v>
      </c>
      <c r="Z121" s="713"/>
      <c r="AA121" s="688"/>
      <c r="AB121" s="688"/>
      <c r="AC121" s="688"/>
      <c r="AD121" s="688"/>
      <c r="AE121" s="864"/>
      <c r="AF121" s="688"/>
      <c r="AG121" s="688"/>
      <c r="AH121" s="688"/>
      <c r="AI121" s="753"/>
      <c r="AJ121" s="688"/>
      <c r="AK121" s="865"/>
    </row>
    <row r="122" spans="2:37" s="615" customFormat="1" ht="12.75" customHeight="1" x14ac:dyDescent="0.25">
      <c r="B122" s="630" t="s">
        <v>2</v>
      </c>
      <c r="C122" s="717">
        <v>550.01369999999997</v>
      </c>
      <c r="D122" s="718">
        <v>59.381</v>
      </c>
      <c r="E122" s="718">
        <v>10.832800000000001</v>
      </c>
      <c r="F122" s="718">
        <v>9.2239000000000004</v>
      </c>
      <c r="G122" s="719">
        <v>629.45129999999995</v>
      </c>
      <c r="H122" s="720">
        <v>9.4074000000000009</v>
      </c>
      <c r="I122" s="718">
        <v>2259.1628000000001</v>
      </c>
      <c r="J122" s="718">
        <v>22.262800000000002</v>
      </c>
      <c r="K122" s="721">
        <v>638.8587</v>
      </c>
      <c r="L122" s="722">
        <v>2281.4256999999998</v>
      </c>
      <c r="M122" s="723">
        <v>2920.2843000000003</v>
      </c>
      <c r="O122" s="717">
        <v>18.834251856916804</v>
      </c>
      <c r="P122" s="718">
        <v>2.0333979126621338</v>
      </c>
      <c r="Q122" s="718">
        <v>0.37095018454196388</v>
      </c>
      <c r="R122" s="718">
        <v>0.31585623358657239</v>
      </c>
      <c r="S122" s="724">
        <v>21.554452763383342</v>
      </c>
      <c r="T122" s="718">
        <v>0.3221398683682955</v>
      </c>
      <c r="U122" s="721">
        <v>77.361056935449739</v>
      </c>
      <c r="V122" s="718">
        <v>0.76235043279861481</v>
      </c>
      <c r="W122" s="721">
        <v>21.876592631751642</v>
      </c>
      <c r="X122" s="722">
        <v>78.123410792572471</v>
      </c>
      <c r="Y122" s="725">
        <v>100.00000342432412</v>
      </c>
      <c r="Z122" s="726"/>
      <c r="AA122" s="760"/>
      <c r="AB122" s="760"/>
      <c r="AC122" s="760"/>
      <c r="AD122" s="760"/>
      <c r="AE122" s="866"/>
      <c r="AF122" s="760"/>
      <c r="AG122" s="760"/>
      <c r="AH122" s="760"/>
      <c r="AI122" s="760"/>
      <c r="AJ122" s="760"/>
      <c r="AK122" s="760"/>
    </row>
    <row r="123" spans="2:37" s="491" customFormat="1" ht="5.25" customHeight="1" x14ac:dyDescent="0.3">
      <c r="B123" s="667"/>
      <c r="C123" s="667"/>
      <c r="D123" s="667"/>
      <c r="E123" s="667"/>
      <c r="F123" s="667"/>
      <c r="G123" s="667"/>
      <c r="H123" s="667"/>
      <c r="I123" s="667"/>
      <c r="J123" s="667"/>
      <c r="K123" s="667"/>
      <c r="L123" s="667"/>
      <c r="M123" s="667"/>
      <c r="V123" s="666"/>
      <c r="W123" s="666"/>
      <c r="AI123" s="636"/>
    </row>
    <row r="125" spans="2:37" s="491" customFormat="1" ht="12.75" customHeight="1" x14ac:dyDescent="0.3">
      <c r="B125" s="494" t="s">
        <v>407</v>
      </c>
      <c r="C125" s="667"/>
      <c r="D125" s="667"/>
      <c r="E125" s="667"/>
      <c r="F125" s="667"/>
      <c r="G125" s="667"/>
      <c r="H125" s="667"/>
      <c r="I125" s="667"/>
      <c r="J125" s="667"/>
      <c r="K125" s="667"/>
      <c r="L125" s="667"/>
      <c r="M125" s="667"/>
      <c r="V125" s="298"/>
      <c r="W125" s="666"/>
      <c r="AI125" s="636"/>
    </row>
    <row r="126" spans="2:37" s="730" customFormat="1" ht="12.75" customHeight="1" x14ac:dyDescent="0.25">
      <c r="B126" s="494" t="s">
        <v>408</v>
      </c>
      <c r="C126" s="396"/>
      <c r="D126" s="396"/>
      <c r="E126" s="396"/>
      <c r="F126" s="729"/>
      <c r="G126" s="729"/>
      <c r="H126" s="729"/>
      <c r="I126" s="729"/>
    </row>
    <row r="127" spans="2:37" s="730" customFormat="1" ht="12.75" customHeight="1" x14ac:dyDescent="0.25">
      <c r="B127" s="997"/>
      <c r="C127" s="396"/>
      <c r="D127" s="396"/>
      <c r="E127" s="396"/>
      <c r="F127" s="729"/>
      <c r="G127" s="729"/>
      <c r="H127" s="729"/>
      <c r="I127" s="729"/>
    </row>
    <row r="128" spans="2:37" s="491" customFormat="1" ht="12.75" customHeight="1" x14ac:dyDescent="0.3">
      <c r="B128" s="731" t="s">
        <v>274</v>
      </c>
      <c r="C128" s="667"/>
      <c r="D128" s="667"/>
      <c r="E128" s="667"/>
      <c r="F128" s="667"/>
      <c r="G128" s="667"/>
      <c r="H128" s="667"/>
      <c r="I128" s="667"/>
      <c r="J128" s="667"/>
      <c r="K128" s="667"/>
      <c r="L128" s="667"/>
      <c r="M128" s="492"/>
      <c r="V128" s="298"/>
      <c r="W128" s="666"/>
      <c r="AI128" s="636"/>
    </row>
    <row r="129" spans="2:37" s="491" customFormat="1" ht="12.75" customHeight="1" x14ac:dyDescent="0.3">
      <c r="B129" s="151" t="s">
        <v>71</v>
      </c>
      <c r="C129" s="667"/>
      <c r="D129" s="667"/>
      <c r="E129" s="667"/>
      <c r="F129" s="667"/>
      <c r="G129" s="667"/>
      <c r="H129" s="667"/>
      <c r="I129" s="667"/>
      <c r="J129" s="667"/>
      <c r="K129" s="667"/>
      <c r="L129" s="667"/>
      <c r="M129" s="667"/>
      <c r="V129" s="298"/>
      <c r="W129" s="666"/>
      <c r="AI129" s="636"/>
    </row>
    <row r="131" spans="2:37" s="491" customFormat="1" ht="12.75" customHeight="1" x14ac:dyDescent="0.25">
      <c r="B131" s="492" t="s">
        <v>414</v>
      </c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492"/>
      <c r="V131" s="298"/>
      <c r="W131" s="666"/>
      <c r="AI131" s="636"/>
    </row>
    <row r="132" spans="2:37" s="491" customFormat="1" ht="12.75" customHeight="1" x14ac:dyDescent="0.25">
      <c r="B132" s="398" t="s">
        <v>199</v>
      </c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  <c r="M132" s="398"/>
      <c r="V132" s="298"/>
      <c r="W132" s="666"/>
      <c r="Y132" s="636"/>
      <c r="Z132" s="636"/>
      <c r="AA132" s="636"/>
      <c r="AB132" s="636"/>
      <c r="AC132" s="636"/>
      <c r="AD132" s="636"/>
      <c r="AE132" s="636"/>
      <c r="AF132" s="636"/>
      <c r="AG132" s="636"/>
      <c r="AH132" s="636"/>
      <c r="AI132" s="636"/>
      <c r="AJ132" s="636"/>
    </row>
    <row r="133" spans="2:37" s="491" customFormat="1" ht="2.25" customHeight="1" x14ac:dyDescent="0.25">
      <c r="B133" s="399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636"/>
      <c r="O133" s="636"/>
      <c r="P133" s="636"/>
      <c r="Q133" s="636"/>
      <c r="R133" s="636"/>
      <c r="S133" s="636"/>
      <c r="T133" s="636"/>
      <c r="U133" s="636"/>
      <c r="V133" s="298"/>
      <c r="W133" s="666"/>
      <c r="X133" s="636"/>
      <c r="Y133" s="636"/>
      <c r="Z133" s="636"/>
      <c r="AA133" s="636"/>
      <c r="AB133" s="636"/>
      <c r="AC133" s="636"/>
      <c r="AD133" s="636"/>
      <c r="AE133" s="636"/>
      <c r="AF133" s="636"/>
      <c r="AG133" s="636"/>
      <c r="AH133" s="636"/>
      <c r="AI133" s="636"/>
      <c r="AJ133" s="636"/>
    </row>
    <row r="134" spans="2:37" s="491" customFormat="1" x14ac:dyDescent="0.25">
      <c r="B134" s="594" t="s">
        <v>195</v>
      </c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636"/>
      <c r="O134" s="496" t="s">
        <v>30</v>
      </c>
      <c r="P134" s="636"/>
      <c r="Q134" s="636"/>
      <c r="R134" s="636"/>
      <c r="S134" s="636"/>
      <c r="T134" s="636"/>
      <c r="U134" s="636"/>
      <c r="V134" s="298"/>
      <c r="W134" s="666"/>
      <c r="X134" s="636"/>
      <c r="Y134" s="636"/>
      <c r="Z134" s="636"/>
      <c r="AA134" s="636"/>
      <c r="AB134" s="636"/>
      <c r="AC134" s="636"/>
      <c r="AD134" s="636"/>
      <c r="AE134" s="636"/>
      <c r="AF134" s="636"/>
      <c r="AG134" s="636"/>
      <c r="AH134" s="636"/>
      <c r="AI134" s="636"/>
      <c r="AJ134" s="636"/>
    </row>
    <row r="135" spans="2:37" s="673" customFormat="1" x14ac:dyDescent="0.25">
      <c r="B135" s="1213" t="s">
        <v>147</v>
      </c>
      <c r="C135" s="1200" t="s">
        <v>164</v>
      </c>
      <c r="D135" s="1216"/>
      <c r="E135" s="1216"/>
      <c r="F135" s="1216"/>
      <c r="G135" s="1216"/>
      <c r="H135" s="1202"/>
      <c r="I135" s="1201" t="s">
        <v>165</v>
      </c>
      <c r="J135" s="1202"/>
      <c r="K135" s="1203" t="s">
        <v>62</v>
      </c>
      <c r="L135" s="1204"/>
      <c r="M135" s="1207" t="s">
        <v>6</v>
      </c>
      <c r="N135" s="668"/>
      <c r="O135" s="1200" t="s">
        <v>250</v>
      </c>
      <c r="P135" s="1157"/>
      <c r="Q135" s="1157"/>
      <c r="R135" s="1157"/>
      <c r="S135" s="1157"/>
      <c r="T135" s="1166"/>
      <c r="U135" s="1201" t="s">
        <v>165</v>
      </c>
      <c r="V135" s="1202"/>
      <c r="W135" s="1203" t="s">
        <v>62</v>
      </c>
      <c r="X135" s="1204"/>
      <c r="Y135" s="1207" t="s">
        <v>151</v>
      </c>
      <c r="Z135" s="669"/>
      <c r="AA135" s="670"/>
      <c r="AB135" s="670"/>
      <c r="AC135" s="670"/>
      <c r="AD135" s="671"/>
      <c r="AE135" s="671"/>
      <c r="AF135" s="671"/>
      <c r="AG135" s="670"/>
      <c r="AH135" s="670"/>
      <c r="AI135" s="672"/>
    </row>
    <row r="136" spans="2:37" s="673" customFormat="1" x14ac:dyDescent="0.25">
      <c r="B136" s="1214"/>
      <c r="C136" s="1210" t="s">
        <v>243</v>
      </c>
      <c r="D136" s="1211"/>
      <c r="E136" s="1211"/>
      <c r="F136" s="1211"/>
      <c r="G136" s="1212"/>
      <c r="H136" s="676" t="s">
        <v>244</v>
      </c>
      <c r="I136" s="675" t="s">
        <v>243</v>
      </c>
      <c r="J136" s="675" t="s">
        <v>244</v>
      </c>
      <c r="K136" s="1205"/>
      <c r="L136" s="1206"/>
      <c r="M136" s="1208"/>
      <c r="O136" s="1210" t="s">
        <v>243</v>
      </c>
      <c r="P136" s="1211"/>
      <c r="Q136" s="1211"/>
      <c r="R136" s="1211"/>
      <c r="S136" s="1212"/>
      <c r="T136" s="675" t="s">
        <v>244</v>
      </c>
      <c r="U136" s="677" t="s">
        <v>243</v>
      </c>
      <c r="V136" s="675" t="s">
        <v>244</v>
      </c>
      <c r="W136" s="1205"/>
      <c r="X136" s="1206"/>
      <c r="Y136" s="1208"/>
      <c r="Z136" s="669"/>
      <c r="AA136" s="670"/>
      <c r="AB136" s="670"/>
      <c r="AC136" s="670"/>
      <c r="AD136" s="671"/>
      <c r="AE136" s="671"/>
      <c r="AF136" s="671"/>
      <c r="AG136" s="670"/>
      <c r="AH136" s="670"/>
      <c r="AI136" s="672"/>
    </row>
    <row r="137" spans="2:37" s="673" customFormat="1" ht="20" x14ac:dyDescent="0.25">
      <c r="B137" s="1215"/>
      <c r="C137" s="596" t="s">
        <v>7</v>
      </c>
      <c r="D137" s="600" t="s">
        <v>8</v>
      </c>
      <c r="E137" s="600" t="s">
        <v>251</v>
      </c>
      <c r="F137" s="600" t="s">
        <v>9</v>
      </c>
      <c r="G137" s="678" t="s">
        <v>6</v>
      </c>
      <c r="H137" s="679" t="s">
        <v>6</v>
      </c>
      <c r="I137" s="600" t="s">
        <v>6</v>
      </c>
      <c r="J137" s="600" t="s">
        <v>6</v>
      </c>
      <c r="K137" s="680" t="s">
        <v>164</v>
      </c>
      <c r="L137" s="681" t="s">
        <v>165</v>
      </c>
      <c r="M137" s="1209"/>
      <c r="O137" s="596" t="s">
        <v>7</v>
      </c>
      <c r="P137" s="600" t="s">
        <v>8</v>
      </c>
      <c r="Q137" s="600" t="s">
        <v>251</v>
      </c>
      <c r="R137" s="600" t="s">
        <v>9</v>
      </c>
      <c r="S137" s="682" t="s">
        <v>6</v>
      </c>
      <c r="T137" s="600" t="s">
        <v>6</v>
      </c>
      <c r="U137" s="683" t="s">
        <v>6</v>
      </c>
      <c r="V137" s="600" t="s">
        <v>6</v>
      </c>
      <c r="W137" s="684" t="s">
        <v>164</v>
      </c>
      <c r="X137" s="685" t="s">
        <v>165</v>
      </c>
      <c r="Y137" s="1209"/>
      <c r="Z137" s="669"/>
      <c r="AA137" s="670"/>
      <c r="AB137" s="670"/>
      <c r="AC137" s="670"/>
      <c r="AD137" s="671"/>
      <c r="AE137" s="671"/>
      <c r="AF137" s="671"/>
      <c r="AG137" s="670"/>
      <c r="AH137" s="670"/>
      <c r="AI137" s="672"/>
    </row>
    <row r="138" spans="2:37" s="615" customFormat="1" ht="16.5" customHeight="1" x14ac:dyDescent="0.2">
      <c r="B138" s="686" t="s">
        <v>66</v>
      </c>
      <c r="C138" s="687">
        <v>17.590499999999999</v>
      </c>
      <c r="D138" s="688">
        <v>3.5198999999999998</v>
      </c>
      <c r="E138" s="688">
        <v>0</v>
      </c>
      <c r="F138" s="688">
        <v>0</v>
      </c>
      <c r="G138" s="689">
        <v>21.110399999999998</v>
      </c>
      <c r="H138" s="690">
        <v>1.67E-2</v>
      </c>
      <c r="I138" s="688">
        <v>0.52549999999999997</v>
      </c>
      <c r="J138" s="688">
        <v>0</v>
      </c>
      <c r="K138" s="691">
        <v>21.126999999999999</v>
      </c>
      <c r="L138" s="692">
        <v>0.52549999999999997</v>
      </c>
      <c r="M138" s="693">
        <v>21.6525</v>
      </c>
      <c r="O138" s="694">
        <v>81.240041565639075</v>
      </c>
      <c r="P138" s="695">
        <v>16.256321440942155</v>
      </c>
      <c r="Q138" s="695">
        <v>0</v>
      </c>
      <c r="R138" s="695">
        <v>0</v>
      </c>
      <c r="S138" s="695">
        <v>97.49636300658122</v>
      </c>
      <c r="T138" s="696">
        <v>7.7127352499711352E-2</v>
      </c>
      <c r="U138" s="697">
        <v>2.4269714813531924</v>
      </c>
      <c r="V138" s="695">
        <v>0</v>
      </c>
      <c r="W138" s="697">
        <v>97.573028518646794</v>
      </c>
      <c r="X138" s="698">
        <v>2.4269714813531924</v>
      </c>
      <c r="Y138" s="699">
        <v>99.999999999999986</v>
      </c>
      <c r="Z138" s="700"/>
      <c r="AA138" s="688"/>
      <c r="AB138" s="688"/>
      <c r="AC138" s="688"/>
      <c r="AD138" s="688"/>
      <c r="AE138" s="864"/>
      <c r="AF138" s="688"/>
      <c r="AG138" s="688"/>
      <c r="AH138" s="688"/>
      <c r="AI138" s="753"/>
      <c r="AJ138" s="688"/>
      <c r="AK138" s="865"/>
    </row>
    <row r="139" spans="2:37" s="615" customFormat="1" ht="16.5" customHeight="1" x14ac:dyDescent="0.2">
      <c r="B139" s="616" t="s">
        <v>79</v>
      </c>
      <c r="C139" s="687">
        <v>6.6097000000000001</v>
      </c>
      <c r="D139" s="688">
        <v>6.6497999999999999</v>
      </c>
      <c r="E139" s="688">
        <v>7.85E-2</v>
      </c>
      <c r="F139" s="688">
        <v>0</v>
      </c>
      <c r="G139" s="689">
        <v>13.337999999999999</v>
      </c>
      <c r="H139" s="690">
        <v>1.8246</v>
      </c>
      <c r="I139" s="688">
        <v>36.7395</v>
      </c>
      <c r="J139" s="688">
        <v>2.2652000000000001</v>
      </c>
      <c r="K139" s="691">
        <v>15.162599999999999</v>
      </c>
      <c r="L139" s="692">
        <v>39.0047</v>
      </c>
      <c r="M139" s="693">
        <v>54.167400000000001</v>
      </c>
      <c r="O139" s="687">
        <v>12.202357875770298</v>
      </c>
      <c r="P139" s="688">
        <v>12.276387642751914</v>
      </c>
      <c r="Q139" s="688">
        <v>0.14492111491413653</v>
      </c>
      <c r="R139" s="688">
        <v>0</v>
      </c>
      <c r="S139" s="704">
        <v>24.623666633436347</v>
      </c>
      <c r="T139" s="688">
        <v>3.3684467041061601</v>
      </c>
      <c r="U139" s="705">
        <v>67.825850973094518</v>
      </c>
      <c r="V139" s="688">
        <v>4.1818510764777344</v>
      </c>
      <c r="W139" s="705">
        <v>27.992113337542506</v>
      </c>
      <c r="X139" s="692">
        <v>72.007702049572245</v>
      </c>
      <c r="Y139" s="699">
        <v>99.999815387114751</v>
      </c>
      <c r="Z139" s="700"/>
      <c r="AA139" s="688"/>
      <c r="AB139" s="688"/>
      <c r="AC139" s="688"/>
      <c r="AD139" s="688"/>
      <c r="AE139" s="864"/>
      <c r="AF139" s="688"/>
      <c r="AG139" s="688"/>
      <c r="AH139" s="688"/>
      <c r="AI139" s="753"/>
      <c r="AJ139" s="688"/>
      <c r="AK139" s="865"/>
    </row>
    <row r="140" spans="2:37" s="615" customFormat="1" ht="16.5" customHeight="1" x14ac:dyDescent="0.2">
      <c r="B140" s="616" t="s">
        <v>80</v>
      </c>
      <c r="C140" s="687">
        <v>162.81120000000001</v>
      </c>
      <c r="D140" s="688">
        <v>4.5303000000000004</v>
      </c>
      <c r="E140" s="688">
        <v>0.84909999999999997</v>
      </c>
      <c r="F140" s="688">
        <v>2.0072000000000001</v>
      </c>
      <c r="G140" s="689">
        <v>170.19780000000003</v>
      </c>
      <c r="H140" s="690">
        <v>0.55469999999999997</v>
      </c>
      <c r="I140" s="688">
        <v>944.18140000000005</v>
      </c>
      <c r="J140" s="688">
        <v>0</v>
      </c>
      <c r="K140" s="691">
        <v>170.75239999999999</v>
      </c>
      <c r="L140" s="692">
        <v>944.18140000000005</v>
      </c>
      <c r="M140" s="693">
        <v>1114.9338</v>
      </c>
      <c r="O140" s="687">
        <v>14.602768343734848</v>
      </c>
      <c r="P140" s="688">
        <v>0.40632905738439362</v>
      </c>
      <c r="Q140" s="688">
        <v>7.6156987975429566E-2</v>
      </c>
      <c r="R140" s="688">
        <v>0.1800286259148301</v>
      </c>
      <c r="S140" s="704">
        <v>15.265283015009503</v>
      </c>
      <c r="T140" s="688">
        <v>4.9751832799400285E-2</v>
      </c>
      <c r="U140" s="705">
        <v>84.684974121333482</v>
      </c>
      <c r="V140" s="688">
        <v>0</v>
      </c>
      <c r="W140" s="705">
        <v>15.315025878666516</v>
      </c>
      <c r="X140" s="692">
        <v>84.684974121333482</v>
      </c>
      <c r="Y140" s="699">
        <v>100</v>
      </c>
      <c r="Z140" s="700"/>
      <c r="AA140" s="688"/>
      <c r="AB140" s="688"/>
      <c r="AC140" s="688"/>
      <c r="AD140" s="688"/>
      <c r="AE140" s="864"/>
      <c r="AF140" s="688"/>
      <c r="AG140" s="688"/>
      <c r="AH140" s="688"/>
      <c r="AI140" s="753"/>
      <c r="AJ140" s="688"/>
      <c r="AK140" s="865"/>
    </row>
    <row r="141" spans="2:37" s="615" customFormat="1" ht="16.5" customHeight="1" x14ac:dyDescent="0.2">
      <c r="B141" s="616" t="s">
        <v>64</v>
      </c>
      <c r="C141" s="687">
        <v>13.1257</v>
      </c>
      <c r="D141" s="688">
        <v>1.8255999999999999</v>
      </c>
      <c r="E141" s="688">
        <v>0</v>
      </c>
      <c r="F141" s="688">
        <v>0</v>
      </c>
      <c r="G141" s="689">
        <v>14.9513</v>
      </c>
      <c r="H141" s="690">
        <v>6.0305999999999997</v>
      </c>
      <c r="I141" s="688">
        <v>7.4934000000000003</v>
      </c>
      <c r="J141" s="688">
        <v>3.8593000000000002</v>
      </c>
      <c r="K141" s="691">
        <v>20.9818</v>
      </c>
      <c r="L141" s="692">
        <v>11.352600000000001</v>
      </c>
      <c r="M141" s="693">
        <v>32.334400000000002</v>
      </c>
      <c r="O141" s="687">
        <v>40.593609282992723</v>
      </c>
      <c r="P141" s="688">
        <v>5.6459993072393484</v>
      </c>
      <c r="Q141" s="688">
        <v>0</v>
      </c>
      <c r="R141" s="688">
        <v>0</v>
      </c>
      <c r="S141" s="704">
        <v>46.239608590232066</v>
      </c>
      <c r="T141" s="688">
        <v>18.650724924538569</v>
      </c>
      <c r="U141" s="705">
        <v>23.174699391360285</v>
      </c>
      <c r="V141" s="688">
        <v>11.935585630164777</v>
      </c>
      <c r="W141" s="705">
        <v>64.890024246622787</v>
      </c>
      <c r="X141" s="692">
        <v>35.109975753377206</v>
      </c>
      <c r="Y141" s="699">
        <v>100</v>
      </c>
      <c r="Z141" s="706"/>
      <c r="AA141" s="688"/>
      <c r="AB141" s="688"/>
      <c r="AC141" s="688"/>
      <c r="AD141" s="688"/>
      <c r="AE141" s="864"/>
      <c r="AF141" s="688"/>
      <c r="AG141" s="688"/>
      <c r="AH141" s="688"/>
      <c r="AI141" s="753"/>
      <c r="AJ141" s="688"/>
      <c r="AK141" s="865"/>
    </row>
    <row r="142" spans="2:37" s="615" customFormat="1" ht="16.5" customHeight="1" x14ac:dyDescent="0.2">
      <c r="B142" s="616" t="s">
        <v>10</v>
      </c>
      <c r="C142" s="687">
        <v>55.855699999999999</v>
      </c>
      <c r="D142" s="688">
        <v>9.6149000000000004</v>
      </c>
      <c r="E142" s="688">
        <v>3.0152000000000001</v>
      </c>
      <c r="F142" s="688">
        <v>2.6023000000000001</v>
      </c>
      <c r="G142" s="689">
        <v>71.088100000000011</v>
      </c>
      <c r="H142" s="690">
        <v>3.0324</v>
      </c>
      <c r="I142" s="688">
        <v>30.414300000000001</v>
      </c>
      <c r="J142" s="688">
        <v>0.1716</v>
      </c>
      <c r="K142" s="691">
        <v>74.120500000000007</v>
      </c>
      <c r="L142" s="692">
        <v>30.585899999999999</v>
      </c>
      <c r="M142" s="693">
        <v>104.7064</v>
      </c>
      <c r="O142" s="687">
        <v>53.345067732249412</v>
      </c>
      <c r="P142" s="688">
        <v>9.182724265183408</v>
      </c>
      <c r="Q142" s="688">
        <v>2.8796711566819218</v>
      </c>
      <c r="R142" s="688">
        <v>2.4853304096024695</v>
      </c>
      <c r="S142" s="704">
        <v>67.89279356371722</v>
      </c>
      <c r="T142" s="688">
        <v>2.8960980417624902</v>
      </c>
      <c r="U142" s="705">
        <v>29.047221564297885</v>
      </c>
      <c r="V142" s="688">
        <v>0.16388683022241238</v>
      </c>
      <c r="W142" s="705">
        <v>70.788891605479719</v>
      </c>
      <c r="X142" s="692">
        <v>29.211108394520295</v>
      </c>
      <c r="Y142" s="699">
        <v>100.00000000000001</v>
      </c>
      <c r="Z142" s="706"/>
      <c r="AA142" s="688"/>
      <c r="AB142" s="688"/>
      <c r="AC142" s="688"/>
      <c r="AD142" s="688"/>
      <c r="AE142" s="864"/>
      <c r="AF142" s="688"/>
      <c r="AG142" s="688"/>
      <c r="AH142" s="688"/>
      <c r="AI142" s="753"/>
      <c r="AJ142" s="688"/>
      <c r="AK142" s="865"/>
    </row>
    <row r="143" spans="2:37" s="615" customFormat="1" ht="16.5" customHeight="1" x14ac:dyDescent="0.2">
      <c r="B143" s="616" t="s">
        <v>65</v>
      </c>
      <c r="C143" s="687">
        <v>35.5274</v>
      </c>
      <c r="D143" s="688">
        <v>7.8611000000000004</v>
      </c>
      <c r="E143" s="688">
        <v>0.53590000000000004</v>
      </c>
      <c r="F143" s="688">
        <v>2.2837999999999998</v>
      </c>
      <c r="G143" s="689">
        <v>46.208199999999998</v>
      </c>
      <c r="H143" s="690">
        <v>8.3771000000000004</v>
      </c>
      <c r="I143" s="688">
        <v>31.697099999999999</v>
      </c>
      <c r="J143" s="688">
        <v>5.5442999999999998</v>
      </c>
      <c r="K143" s="691">
        <v>54.5854</v>
      </c>
      <c r="L143" s="692">
        <v>37.241300000000003</v>
      </c>
      <c r="M143" s="693">
        <v>91.826700000000002</v>
      </c>
      <c r="O143" s="687">
        <v>38.689618596769783</v>
      </c>
      <c r="P143" s="688">
        <v>8.5607998545085469</v>
      </c>
      <c r="Q143" s="688">
        <v>0.58359932350830424</v>
      </c>
      <c r="R143" s="688">
        <v>2.4870761989704517</v>
      </c>
      <c r="S143" s="704">
        <v>50.321093973757087</v>
      </c>
      <c r="T143" s="688">
        <v>9.1227279211819656</v>
      </c>
      <c r="U143" s="705">
        <v>34.518391709600799</v>
      </c>
      <c r="V143" s="688">
        <v>6.0377863954601434</v>
      </c>
      <c r="W143" s="705">
        <v>59.443930795727169</v>
      </c>
      <c r="X143" s="692">
        <v>40.556069204272831</v>
      </c>
      <c r="Y143" s="699">
        <v>100</v>
      </c>
      <c r="Z143" s="700"/>
      <c r="AA143" s="688"/>
      <c r="AB143" s="688"/>
      <c r="AC143" s="688"/>
      <c r="AD143" s="688"/>
      <c r="AE143" s="864"/>
      <c r="AF143" s="688"/>
      <c r="AG143" s="688"/>
      <c r="AH143" s="688"/>
      <c r="AI143" s="753"/>
      <c r="AJ143" s="688"/>
      <c r="AK143" s="865"/>
    </row>
    <row r="144" spans="2:37" s="615" customFormat="1" ht="16.5" customHeight="1" x14ac:dyDescent="0.2">
      <c r="B144" s="616" t="s">
        <v>204</v>
      </c>
      <c r="C144" s="687">
        <v>48.567799999999998</v>
      </c>
      <c r="D144" s="688">
        <v>5.2720000000000002</v>
      </c>
      <c r="E144" s="688">
        <v>0.20380000000000001</v>
      </c>
      <c r="F144" s="688">
        <v>1.1022000000000001</v>
      </c>
      <c r="G144" s="689">
        <v>55.145800000000001</v>
      </c>
      <c r="H144" s="690">
        <v>0.35489999999999999</v>
      </c>
      <c r="I144" s="688">
        <v>491.55880000000002</v>
      </c>
      <c r="J144" s="688">
        <v>0.15620000000000001</v>
      </c>
      <c r="K144" s="691">
        <v>55.500700000000002</v>
      </c>
      <c r="L144" s="692">
        <v>491.71499999999997</v>
      </c>
      <c r="M144" s="693">
        <v>547.21569999999997</v>
      </c>
      <c r="O144" s="687">
        <v>8.8754397945819168</v>
      </c>
      <c r="P144" s="688">
        <v>0.96342265033696961</v>
      </c>
      <c r="Q144" s="688">
        <v>3.7243083486091504E-2</v>
      </c>
      <c r="R144" s="688">
        <v>0.20141965956020635</v>
      </c>
      <c r="S144" s="704">
        <v>10.077525187965184</v>
      </c>
      <c r="T144" s="688">
        <v>6.4855595334709887E-2</v>
      </c>
      <c r="U144" s="705">
        <v>89.829074714047877</v>
      </c>
      <c r="V144" s="688">
        <v>2.8544502652244813E-2</v>
      </c>
      <c r="W144" s="705">
        <v>10.142380783299895</v>
      </c>
      <c r="X144" s="692">
        <v>89.857619216700115</v>
      </c>
      <c r="Y144" s="699">
        <v>100.00000000000001</v>
      </c>
      <c r="Z144" s="700"/>
      <c r="AA144" s="688"/>
      <c r="AB144" s="688"/>
      <c r="AC144" s="688"/>
      <c r="AD144" s="688"/>
      <c r="AE144" s="864"/>
      <c r="AF144" s="688"/>
      <c r="AG144" s="688"/>
      <c r="AH144" s="688"/>
      <c r="AI144" s="753"/>
      <c r="AJ144" s="688"/>
      <c r="AK144" s="865"/>
    </row>
    <row r="145" spans="2:41" s="615" customFormat="1" ht="16.5" customHeight="1" x14ac:dyDescent="0.2">
      <c r="B145" s="616" t="s">
        <v>291</v>
      </c>
      <c r="C145" s="687">
        <v>13.261200000000001</v>
      </c>
      <c r="D145" s="688">
        <v>5.0788000000000002</v>
      </c>
      <c r="E145" s="688">
        <v>0.40410000000000001</v>
      </c>
      <c r="F145" s="688">
        <v>1.5299999999999999E-2</v>
      </c>
      <c r="G145" s="689">
        <v>18.759399999999999</v>
      </c>
      <c r="H145" s="690">
        <v>0</v>
      </c>
      <c r="I145" s="688">
        <v>24.954999999999998</v>
      </c>
      <c r="J145" s="688">
        <v>3.0700000000000002E-2</v>
      </c>
      <c r="K145" s="691">
        <v>18.759399999999999</v>
      </c>
      <c r="L145" s="692">
        <v>24.985700000000001</v>
      </c>
      <c r="M145" s="693">
        <v>43.745100000000001</v>
      </c>
      <c r="O145" s="687">
        <v>30.314709533182004</v>
      </c>
      <c r="P145" s="688">
        <v>11.609986032721379</v>
      </c>
      <c r="Q145" s="688">
        <v>0.92376060404479599</v>
      </c>
      <c r="R145" s="688">
        <v>3.4975345810159313E-2</v>
      </c>
      <c r="S145" s="704">
        <v>42.883431515758339</v>
      </c>
      <c r="T145" s="688">
        <v>0</v>
      </c>
      <c r="U145" s="705">
        <v>57.046389195589903</v>
      </c>
      <c r="V145" s="688">
        <v>7.0179288651757571E-2</v>
      </c>
      <c r="W145" s="705">
        <v>42.883431515758339</v>
      </c>
      <c r="X145" s="692">
        <v>57.116568484241668</v>
      </c>
      <c r="Y145" s="699">
        <v>100</v>
      </c>
      <c r="Z145" s="700"/>
      <c r="AA145" s="688"/>
      <c r="AB145" s="688"/>
      <c r="AC145" s="688"/>
      <c r="AD145" s="688"/>
      <c r="AE145" s="864"/>
      <c r="AF145" s="688"/>
      <c r="AG145" s="688"/>
      <c r="AH145" s="688"/>
      <c r="AI145" s="753"/>
      <c r="AJ145" s="688"/>
      <c r="AK145" s="865"/>
    </row>
    <row r="146" spans="2:41" s="615" customFormat="1" ht="16.5" customHeight="1" x14ac:dyDescent="0.2">
      <c r="B146" s="686" t="s">
        <v>81</v>
      </c>
      <c r="C146" s="687">
        <v>54.514299999999999</v>
      </c>
      <c r="D146" s="688">
        <v>12.916700000000001</v>
      </c>
      <c r="E146" s="688">
        <v>0.10539999999999999</v>
      </c>
      <c r="F146" s="688">
        <v>8.0999999999999996E-3</v>
      </c>
      <c r="G146" s="689">
        <v>67.544499999999999</v>
      </c>
      <c r="H146" s="690">
        <v>0.46779999999999999</v>
      </c>
      <c r="I146" s="688">
        <v>159.60249999999999</v>
      </c>
      <c r="J146" s="688">
        <v>1.7806</v>
      </c>
      <c r="K146" s="691">
        <v>68.012200000000007</v>
      </c>
      <c r="L146" s="692">
        <v>161.38310000000001</v>
      </c>
      <c r="M146" s="693">
        <v>229.39529999999999</v>
      </c>
      <c r="O146" s="687">
        <v>23.764349138801016</v>
      </c>
      <c r="P146" s="688">
        <v>5.6307605256079798</v>
      </c>
      <c r="Q146" s="688">
        <v>4.5946887316348675E-2</v>
      </c>
      <c r="R146" s="688">
        <v>3.5310226495486176E-3</v>
      </c>
      <c r="S146" s="704">
        <v>29.444587574374889</v>
      </c>
      <c r="T146" s="688">
        <v>0.20392745622948685</v>
      </c>
      <c r="U146" s="705">
        <v>69.575313879578175</v>
      </c>
      <c r="V146" s="688">
        <v>0.77621468268966287</v>
      </c>
      <c r="W146" s="705">
        <v>29.648471437732166</v>
      </c>
      <c r="X146" s="692">
        <v>70.351528562267845</v>
      </c>
      <c r="Y146" s="699">
        <v>100.00000000000001</v>
      </c>
      <c r="Z146" s="703"/>
      <c r="AA146" s="688"/>
      <c r="AB146" s="688"/>
      <c r="AC146" s="688"/>
      <c r="AD146" s="688"/>
      <c r="AE146" s="864"/>
      <c r="AF146" s="688"/>
      <c r="AG146" s="688"/>
      <c r="AH146" s="688"/>
      <c r="AI146" s="753"/>
      <c r="AJ146" s="688"/>
      <c r="AK146" s="865"/>
    </row>
    <row r="147" spans="2:41" s="615" customFormat="1" ht="16.5" customHeight="1" x14ac:dyDescent="0.2">
      <c r="B147" s="712" t="s">
        <v>5</v>
      </c>
      <c r="C147" s="687">
        <v>363.20179999999999</v>
      </c>
      <c r="D147" s="688">
        <v>33.746000000000002</v>
      </c>
      <c r="E147" s="688">
        <v>0.71009999999999995</v>
      </c>
      <c r="F147" s="688">
        <v>5.8944999999999999</v>
      </c>
      <c r="G147" s="689">
        <v>403.55239999999998</v>
      </c>
      <c r="H147" s="690">
        <v>9.9743999999999993</v>
      </c>
      <c r="I147" s="688">
        <v>477.88830000000002</v>
      </c>
      <c r="J147" s="688">
        <v>4.609</v>
      </c>
      <c r="K147" s="691">
        <v>413.52679999999998</v>
      </c>
      <c r="L147" s="692">
        <v>482.49740000000003</v>
      </c>
      <c r="M147" s="693">
        <v>896.02409999999998</v>
      </c>
      <c r="O147" s="687">
        <v>40.534824900357037</v>
      </c>
      <c r="P147" s="688">
        <v>3.7661933423442524</v>
      </c>
      <c r="Q147" s="688">
        <v>7.9250100527430006E-2</v>
      </c>
      <c r="R147" s="688">
        <v>0.65785060915214222</v>
      </c>
      <c r="S147" s="704">
        <v>45.038118952380856</v>
      </c>
      <c r="T147" s="688">
        <v>1.1131843440371749</v>
      </c>
      <c r="U147" s="705">
        <v>53.33431321769136</v>
      </c>
      <c r="V147" s="688">
        <v>0.51438348589061389</v>
      </c>
      <c r="W147" s="705">
        <v>46.151303296418035</v>
      </c>
      <c r="X147" s="692">
        <v>53.848707863996076</v>
      </c>
      <c r="Y147" s="699">
        <v>100.00001116041412</v>
      </c>
      <c r="Z147" s="713"/>
      <c r="AA147" s="688"/>
      <c r="AB147" s="688"/>
      <c r="AC147" s="688"/>
      <c r="AD147" s="688"/>
      <c r="AE147" s="864"/>
      <c r="AF147" s="688"/>
      <c r="AG147" s="688"/>
      <c r="AH147" s="688"/>
      <c r="AI147" s="753"/>
      <c r="AJ147" s="688"/>
      <c r="AK147" s="865"/>
    </row>
    <row r="148" spans="2:41" s="615" customFormat="1" ht="12.75" customHeight="1" x14ac:dyDescent="0.25">
      <c r="B148" s="630" t="s">
        <v>2</v>
      </c>
      <c r="C148" s="717">
        <v>771.06529999999998</v>
      </c>
      <c r="D148" s="718">
        <v>91.015000000000001</v>
      </c>
      <c r="E148" s="718">
        <v>5.9020999999999999</v>
      </c>
      <c r="F148" s="718">
        <v>13.913399999999999</v>
      </c>
      <c r="G148" s="719">
        <v>881.89589999999998</v>
      </c>
      <c r="H148" s="720">
        <v>30.633200000000002</v>
      </c>
      <c r="I148" s="718">
        <v>2205.0558000000001</v>
      </c>
      <c r="J148" s="718">
        <v>18.416899999999998</v>
      </c>
      <c r="K148" s="721">
        <v>912.52879999999993</v>
      </c>
      <c r="L148" s="722">
        <v>2223.4724999999999</v>
      </c>
      <c r="M148" s="723">
        <v>3136.0014000000001</v>
      </c>
      <c r="O148" s="717">
        <v>24.587530477505524</v>
      </c>
      <c r="P148" s="718">
        <v>2.9022627349592383</v>
      </c>
      <c r="Q148" s="718">
        <v>0.18820463536782861</v>
      </c>
      <c r="R148" s="718">
        <v>0.44366689377115709</v>
      </c>
      <c r="S148" s="724">
        <v>28.121667930377836</v>
      </c>
      <c r="T148" s="718">
        <v>0.97682354350989764</v>
      </c>
      <c r="U148" s="721">
        <v>70.314247946445434</v>
      </c>
      <c r="V148" s="718">
        <v>0.58727333476317956</v>
      </c>
      <c r="W148" s="721">
        <v>29.098481907565471</v>
      </c>
      <c r="X148" s="722">
        <v>70.901514903660441</v>
      </c>
      <c r="Y148" s="725">
        <v>99.999996811225913</v>
      </c>
      <c r="Z148" s="726"/>
      <c r="AA148" s="727"/>
      <c r="AB148" s="727"/>
      <c r="AC148" s="726"/>
      <c r="AD148" s="727"/>
      <c r="AE148" s="727"/>
      <c r="AF148" s="726"/>
      <c r="AG148" s="727"/>
      <c r="AH148" s="728"/>
      <c r="AI148" s="726"/>
    </row>
    <row r="149" spans="2:41" s="491" customFormat="1" ht="5.25" customHeight="1" x14ac:dyDescent="0.3">
      <c r="B149" s="667"/>
      <c r="C149" s="667"/>
      <c r="D149" s="667"/>
      <c r="E149" s="667"/>
      <c r="F149" s="667"/>
      <c r="G149" s="667"/>
      <c r="H149" s="667"/>
      <c r="I149" s="667"/>
      <c r="J149" s="667"/>
      <c r="K149" s="667"/>
      <c r="L149" s="667"/>
      <c r="M149" s="667"/>
      <c r="V149" s="666"/>
      <c r="W149" s="666"/>
      <c r="AA149" s="636"/>
      <c r="AB149" s="636"/>
      <c r="AC149" s="636"/>
      <c r="AD149" s="636"/>
      <c r="AE149" s="636"/>
      <c r="AF149" s="636"/>
      <c r="AG149" s="636"/>
      <c r="AH149" s="636"/>
      <c r="AI149" s="636"/>
      <c r="AJ149" s="636"/>
      <c r="AK149" s="636"/>
    </row>
    <row r="151" spans="2:41" s="491" customFormat="1" ht="12.75" customHeight="1" x14ac:dyDescent="0.3">
      <c r="B151" s="494" t="s">
        <v>407</v>
      </c>
      <c r="C151" s="667"/>
      <c r="D151" s="667"/>
      <c r="E151" s="667"/>
      <c r="F151" s="667"/>
      <c r="G151" s="667"/>
      <c r="H151" s="667"/>
      <c r="I151" s="667"/>
      <c r="J151" s="667"/>
      <c r="K151" s="667"/>
      <c r="L151" s="667"/>
      <c r="M151" s="667"/>
      <c r="V151" s="298"/>
      <c r="W151" s="666"/>
      <c r="AI151" s="636"/>
    </row>
    <row r="152" spans="2:41" s="730" customFormat="1" ht="12.75" customHeight="1" x14ac:dyDescent="0.25">
      <c r="B152" s="494" t="s">
        <v>408</v>
      </c>
      <c r="C152" s="396"/>
      <c r="D152" s="396"/>
      <c r="E152" s="396"/>
      <c r="F152" s="729"/>
      <c r="G152" s="729"/>
      <c r="H152" s="729"/>
      <c r="I152" s="729"/>
    </row>
    <row r="153" spans="2:41" s="491" customFormat="1" ht="12.75" customHeight="1" x14ac:dyDescent="0.3">
      <c r="B153" s="731" t="s">
        <v>274</v>
      </c>
      <c r="C153" s="667"/>
      <c r="D153" s="667"/>
      <c r="E153" s="667"/>
      <c r="F153" s="667"/>
      <c r="G153" s="667"/>
      <c r="H153" s="667"/>
      <c r="I153" s="667"/>
      <c r="J153" s="667"/>
      <c r="K153" s="667"/>
      <c r="L153" s="667"/>
      <c r="M153" s="492"/>
      <c r="V153" s="298"/>
      <c r="W153" s="666"/>
      <c r="AI153" s="636"/>
    </row>
    <row r="154" spans="2:41" s="491" customFormat="1" ht="12.75" customHeight="1" x14ac:dyDescent="0.3">
      <c r="B154" s="151" t="s">
        <v>71</v>
      </c>
      <c r="C154" s="667"/>
      <c r="D154" s="667"/>
      <c r="E154" s="667"/>
      <c r="F154" s="667"/>
      <c r="G154" s="667"/>
      <c r="H154" s="667"/>
      <c r="I154" s="667"/>
      <c r="J154" s="667"/>
      <c r="K154" s="667"/>
      <c r="L154" s="667"/>
      <c r="M154" s="667"/>
      <c r="V154" s="298"/>
      <c r="W154" s="666"/>
      <c r="AI154" s="636"/>
    </row>
    <row r="156" spans="2:41" s="491" customFormat="1" ht="12.75" customHeight="1" x14ac:dyDescent="0.25">
      <c r="B156" s="492" t="s">
        <v>413</v>
      </c>
      <c r="C156" s="492"/>
      <c r="D156" s="492"/>
      <c r="E156" s="492"/>
      <c r="F156" s="492"/>
      <c r="G156" s="492"/>
      <c r="H156" s="492"/>
      <c r="I156" s="492"/>
      <c r="J156" s="492"/>
      <c r="K156" s="492"/>
      <c r="L156" s="492"/>
      <c r="M156" s="492"/>
      <c r="V156" s="298"/>
      <c r="W156" s="666"/>
      <c r="AI156" s="636"/>
    </row>
    <row r="157" spans="2:41" s="491" customFormat="1" ht="12.75" customHeight="1" x14ac:dyDescent="0.25">
      <c r="B157" s="398" t="s">
        <v>199</v>
      </c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V157" s="298"/>
      <c r="W157" s="666"/>
      <c r="Y157" s="636"/>
      <c r="Z157" s="636"/>
      <c r="AA157" s="636"/>
      <c r="AB157" s="636"/>
      <c r="AC157" s="636"/>
      <c r="AD157" s="636"/>
      <c r="AE157" s="636"/>
      <c r="AF157" s="636"/>
      <c r="AG157" s="636"/>
      <c r="AH157" s="636"/>
      <c r="AI157" s="636"/>
      <c r="AJ157" s="636"/>
    </row>
    <row r="158" spans="2:41" s="491" customFormat="1" ht="2.25" customHeight="1" x14ac:dyDescent="0.25">
      <c r="B158" s="39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N158" s="636"/>
      <c r="O158" s="636"/>
      <c r="P158" s="636"/>
      <c r="Q158" s="636"/>
      <c r="R158" s="636"/>
      <c r="S158" s="636"/>
      <c r="T158" s="636"/>
      <c r="U158" s="636"/>
      <c r="V158" s="298"/>
      <c r="W158" s="666"/>
      <c r="X158" s="636"/>
      <c r="Y158" s="636"/>
      <c r="Z158" s="636"/>
      <c r="AA158" s="636"/>
      <c r="AB158" s="636"/>
      <c r="AC158" s="636"/>
      <c r="AD158" s="636"/>
      <c r="AE158" s="636"/>
      <c r="AF158" s="636"/>
      <c r="AG158" s="636"/>
      <c r="AH158" s="636"/>
      <c r="AI158" s="636"/>
      <c r="AJ158" s="636"/>
    </row>
    <row r="159" spans="2:41" s="491" customFormat="1" x14ac:dyDescent="0.25">
      <c r="B159" s="594" t="s">
        <v>195</v>
      </c>
      <c r="C159" s="493"/>
      <c r="D159" s="493"/>
      <c r="E159" s="493"/>
      <c r="F159" s="493"/>
      <c r="G159" s="493"/>
      <c r="H159" s="493"/>
      <c r="I159" s="399"/>
      <c r="J159" s="399"/>
      <c r="K159" s="399"/>
      <c r="L159" s="399"/>
      <c r="M159" s="399"/>
      <c r="N159" s="399"/>
      <c r="O159" s="732" t="s">
        <v>30</v>
      </c>
      <c r="P159" s="497"/>
      <c r="Q159" s="497"/>
      <c r="R159" s="497"/>
      <c r="S159" s="672"/>
      <c r="U159" s="672"/>
      <c r="V159" s="672"/>
      <c r="W159" s="672"/>
      <c r="X159" s="636"/>
      <c r="Y159" s="636"/>
      <c r="Z159" s="636"/>
      <c r="AA159" s="298"/>
      <c r="AB159" s="666"/>
      <c r="AC159" s="636"/>
      <c r="AD159" s="636"/>
      <c r="AE159" s="636"/>
      <c r="AF159" s="636"/>
      <c r="AG159" s="636"/>
      <c r="AH159" s="636"/>
      <c r="AI159" s="636"/>
      <c r="AJ159" s="636"/>
      <c r="AK159" s="636"/>
      <c r="AL159" s="636"/>
      <c r="AM159" s="636"/>
      <c r="AN159" s="636"/>
      <c r="AO159" s="636"/>
    </row>
    <row r="160" spans="2:41" s="673" customFormat="1" x14ac:dyDescent="0.25">
      <c r="B160" s="1213" t="s">
        <v>147</v>
      </c>
      <c r="C160" s="1200" t="s">
        <v>164</v>
      </c>
      <c r="D160" s="1216"/>
      <c r="E160" s="1216"/>
      <c r="F160" s="1202"/>
      <c r="G160" s="733" t="s">
        <v>165</v>
      </c>
      <c r="H160" s="1225" t="s">
        <v>6</v>
      </c>
      <c r="I160" s="668"/>
      <c r="J160" s="736"/>
      <c r="K160" s="736"/>
      <c r="L160" s="736"/>
      <c r="M160" s="736"/>
      <c r="N160" s="791"/>
      <c r="O160" s="1200" t="s">
        <v>164</v>
      </c>
      <c r="P160" s="1216"/>
      <c r="Q160" s="1216"/>
      <c r="R160" s="1228"/>
      <c r="S160" s="734"/>
      <c r="T160" s="735" t="s">
        <v>165</v>
      </c>
      <c r="U160" s="1225" t="s">
        <v>6</v>
      </c>
      <c r="V160" s="649"/>
      <c r="W160" s="649"/>
      <c r="X160" s="674"/>
      <c r="Y160" s="736"/>
      <c r="Z160" s="736"/>
      <c r="AA160" s="736"/>
      <c r="AB160" s="1221"/>
      <c r="AC160" s="1221"/>
      <c r="AD160" s="737"/>
      <c r="AE160" s="669"/>
      <c r="AF160" s="670"/>
      <c r="AG160" s="670"/>
      <c r="AH160" s="670"/>
      <c r="AI160" s="671"/>
      <c r="AJ160" s="671"/>
      <c r="AK160" s="671"/>
      <c r="AL160" s="670"/>
      <c r="AM160" s="670"/>
      <c r="AN160" s="672"/>
    </row>
    <row r="161" spans="2:40" s="673" customFormat="1" ht="20" x14ac:dyDescent="0.25">
      <c r="B161" s="1214"/>
      <c r="C161" s="1210" t="s">
        <v>62</v>
      </c>
      <c r="D161" s="1222"/>
      <c r="E161" s="1222"/>
      <c r="F161" s="1223"/>
      <c r="G161" s="738" t="s">
        <v>62</v>
      </c>
      <c r="H161" s="1226"/>
      <c r="I161" s="739"/>
      <c r="J161" s="789"/>
      <c r="K161" s="789"/>
      <c r="L161" s="789"/>
      <c r="M161" s="789"/>
      <c r="N161" s="792"/>
      <c r="O161" s="1210" t="s">
        <v>62</v>
      </c>
      <c r="P161" s="1222"/>
      <c r="Q161" s="1222"/>
      <c r="R161" s="1222"/>
      <c r="S161" s="740"/>
      <c r="T161" s="741" t="s">
        <v>62</v>
      </c>
      <c r="U161" s="1226"/>
      <c r="V161" s="742"/>
      <c r="W161" s="742"/>
      <c r="X161" s="649"/>
      <c r="Y161" s="1221"/>
      <c r="Z161" s="1224"/>
      <c r="AA161" s="736"/>
      <c r="AB161" s="1221"/>
      <c r="AC161" s="1221"/>
      <c r="AD161" s="737"/>
      <c r="AE161" s="669"/>
      <c r="AF161" s="670"/>
      <c r="AG161" s="670"/>
      <c r="AH161" s="670"/>
      <c r="AI161" s="671"/>
      <c r="AJ161" s="671"/>
      <c r="AK161" s="671"/>
      <c r="AL161" s="670"/>
      <c r="AM161" s="670"/>
      <c r="AN161" s="672"/>
    </row>
    <row r="162" spans="2:40" s="673" customFormat="1" ht="20" x14ac:dyDescent="0.25">
      <c r="B162" s="1215"/>
      <c r="C162" s="596" t="s">
        <v>7</v>
      </c>
      <c r="D162" s="600" t="s">
        <v>8</v>
      </c>
      <c r="E162" s="600" t="s">
        <v>9</v>
      </c>
      <c r="F162" s="743" t="s">
        <v>6</v>
      </c>
      <c r="G162" s="744" t="s">
        <v>6</v>
      </c>
      <c r="H162" s="1227"/>
      <c r="I162" s="745"/>
      <c r="J162" s="788"/>
      <c r="K162" s="788"/>
      <c r="L162" s="788"/>
      <c r="M162" s="788"/>
      <c r="N162" s="793"/>
      <c r="O162" s="596" t="s">
        <v>7</v>
      </c>
      <c r="P162" s="600" t="s">
        <v>8</v>
      </c>
      <c r="Q162" s="600" t="s">
        <v>9</v>
      </c>
      <c r="R162" s="743" t="s">
        <v>6</v>
      </c>
      <c r="S162" s="740"/>
      <c r="T162" s="746" t="s">
        <v>6</v>
      </c>
      <c r="U162" s="1227"/>
      <c r="V162" s="649"/>
      <c r="W162" s="747"/>
      <c r="X162" s="649"/>
      <c r="Y162" s="850"/>
      <c r="Z162" s="850"/>
      <c r="AA162" s="669"/>
      <c r="AB162" s="748"/>
      <c r="AC162" s="748"/>
      <c r="AD162" s="669"/>
      <c r="AE162" s="669"/>
      <c r="AF162" s="670"/>
      <c r="AG162" s="670"/>
      <c r="AH162" s="670"/>
      <c r="AI162" s="671"/>
      <c r="AJ162" s="671"/>
      <c r="AK162" s="671"/>
      <c r="AL162" s="670"/>
      <c r="AM162" s="670"/>
      <c r="AN162" s="672"/>
    </row>
    <row r="163" spans="2:40" s="615" customFormat="1" ht="16.5" customHeight="1" x14ac:dyDescent="0.2">
      <c r="B163" s="686" t="s">
        <v>66</v>
      </c>
      <c r="C163" s="687">
        <v>1.3389</v>
      </c>
      <c r="D163" s="688">
        <v>62.879399999999997</v>
      </c>
      <c r="E163" s="688">
        <v>1.0472999999999999</v>
      </c>
      <c r="F163" s="688">
        <v>65.265600000000006</v>
      </c>
      <c r="G163" s="749">
        <v>25.8079</v>
      </c>
      <c r="H163" s="691">
        <v>91.07350000000001</v>
      </c>
      <c r="I163" s="687"/>
      <c r="J163" s="688"/>
      <c r="K163" s="688"/>
      <c r="L163" s="688"/>
      <c r="M163" s="688"/>
      <c r="N163" s="692"/>
      <c r="O163" s="694">
        <v>1.4701312676025404</v>
      </c>
      <c r="P163" s="695">
        <v>69.042476680922533</v>
      </c>
      <c r="Q163" s="695">
        <v>1.1499503148555834</v>
      </c>
      <c r="R163" s="698">
        <v>71.662558263380674</v>
      </c>
      <c r="S163" s="750"/>
      <c r="T163" s="751">
        <v>28.337441736619322</v>
      </c>
      <c r="U163" s="752">
        <v>100</v>
      </c>
      <c r="V163" s="688"/>
      <c r="W163" s="688"/>
      <c r="X163" s="688"/>
      <c r="Y163" s="688"/>
      <c r="Z163" s="688"/>
      <c r="AA163" s="688"/>
      <c r="AB163" s="688"/>
      <c r="AC163" s="688"/>
      <c r="AD163" s="702"/>
      <c r="AE163" s="700"/>
      <c r="AF163" s="701"/>
      <c r="AG163" s="702"/>
      <c r="AH163" s="700"/>
      <c r="AI163" s="701"/>
      <c r="AJ163" s="700"/>
      <c r="AK163" s="700"/>
      <c r="AL163" s="701"/>
      <c r="AM163" s="703"/>
      <c r="AN163" s="700"/>
    </row>
    <row r="164" spans="2:40" s="615" customFormat="1" ht="16.5" customHeight="1" x14ac:dyDescent="0.2">
      <c r="B164" s="616" t="s">
        <v>79</v>
      </c>
      <c r="C164" s="687">
        <v>15.4688</v>
      </c>
      <c r="D164" s="688">
        <v>5.4550999999999998</v>
      </c>
      <c r="E164" s="688">
        <v>0.78839999999999999</v>
      </c>
      <c r="F164" s="688">
        <v>21.712299999999999</v>
      </c>
      <c r="G164" s="749">
        <v>40.088900000000002</v>
      </c>
      <c r="H164" s="691">
        <v>61.801200000000001</v>
      </c>
      <c r="I164" s="687"/>
      <c r="J164" s="688"/>
      <c r="K164" s="688"/>
      <c r="L164" s="688"/>
      <c r="M164" s="688"/>
      <c r="N164" s="692"/>
      <c r="O164" s="687">
        <v>25.029934693824714</v>
      </c>
      <c r="P164" s="688">
        <v>8.8268512585516135</v>
      </c>
      <c r="Q164" s="688">
        <v>1.275703384400303</v>
      </c>
      <c r="R164" s="692">
        <v>35.132489336776629</v>
      </c>
      <c r="S164" s="750"/>
      <c r="T164" s="751">
        <v>64.867510663223371</v>
      </c>
      <c r="U164" s="752">
        <v>100</v>
      </c>
      <c r="V164" s="688"/>
      <c r="W164" s="688"/>
      <c r="X164" s="688"/>
      <c r="Y164" s="688"/>
      <c r="Z164" s="688"/>
      <c r="AA164" s="688"/>
      <c r="AB164" s="688"/>
      <c r="AC164" s="688"/>
      <c r="AD164" s="702"/>
      <c r="AE164" s="700"/>
      <c r="AF164" s="701"/>
      <c r="AG164" s="702"/>
      <c r="AH164" s="700"/>
      <c r="AI164" s="701"/>
      <c r="AJ164" s="700"/>
      <c r="AK164" s="700"/>
      <c r="AL164" s="701"/>
      <c r="AM164" s="703"/>
      <c r="AN164" s="700"/>
    </row>
    <row r="165" spans="2:40" s="615" customFormat="1" ht="16.5" customHeight="1" x14ac:dyDescent="0.2">
      <c r="B165" s="616" t="s">
        <v>80</v>
      </c>
      <c r="C165" s="687">
        <v>727.00160000000005</v>
      </c>
      <c r="D165" s="688">
        <v>127.051</v>
      </c>
      <c r="E165" s="688">
        <v>73.989999999999995</v>
      </c>
      <c r="F165" s="688">
        <v>928.04260000000011</v>
      </c>
      <c r="G165" s="749">
        <v>2073.6069000000002</v>
      </c>
      <c r="H165" s="691">
        <v>3001.6495000000004</v>
      </c>
      <c r="I165" s="687"/>
      <c r="J165" s="688"/>
      <c r="K165" s="688"/>
      <c r="L165" s="688"/>
      <c r="M165" s="688"/>
      <c r="N165" s="692"/>
      <c r="O165" s="687">
        <v>24.220069665029175</v>
      </c>
      <c r="P165" s="688">
        <v>4.2327060504565903</v>
      </c>
      <c r="Q165" s="688">
        <v>2.4649780062595577</v>
      </c>
      <c r="R165" s="692">
        <v>30.917753721745324</v>
      </c>
      <c r="S165" s="750"/>
      <c r="T165" s="751">
        <v>69.082246278254672</v>
      </c>
      <c r="U165" s="752">
        <v>100</v>
      </c>
      <c r="V165" s="688"/>
      <c r="W165" s="688"/>
      <c r="X165" s="688"/>
      <c r="Y165" s="688"/>
      <c r="Z165" s="688"/>
      <c r="AA165" s="688"/>
      <c r="AB165" s="688"/>
      <c r="AC165" s="688"/>
      <c r="AD165" s="702"/>
      <c r="AE165" s="700"/>
      <c r="AF165" s="701"/>
      <c r="AG165" s="702"/>
      <c r="AH165" s="700"/>
      <c r="AI165" s="701"/>
      <c r="AJ165" s="700"/>
      <c r="AK165" s="700"/>
      <c r="AL165" s="701"/>
      <c r="AM165" s="703"/>
      <c r="AN165" s="700"/>
    </row>
    <row r="166" spans="2:40" s="615" customFormat="1" ht="16.5" customHeight="1" x14ac:dyDescent="0.2">
      <c r="B166" s="616" t="s">
        <v>64</v>
      </c>
      <c r="C166" s="687">
        <v>8.2385000000000002</v>
      </c>
      <c r="D166" s="688">
        <v>13.9726</v>
      </c>
      <c r="E166" s="688">
        <v>0.67769999999999997</v>
      </c>
      <c r="F166" s="688">
        <v>22.888800000000003</v>
      </c>
      <c r="G166" s="749">
        <v>54.312600000000003</v>
      </c>
      <c r="H166" s="691">
        <v>77.201400000000007</v>
      </c>
      <c r="I166" s="687"/>
      <c r="J166" s="688"/>
      <c r="K166" s="688"/>
      <c r="L166" s="688"/>
      <c r="M166" s="688"/>
      <c r="N166" s="692"/>
      <c r="O166" s="687">
        <v>10.671438600854389</v>
      </c>
      <c r="P166" s="688">
        <v>18.098894579631974</v>
      </c>
      <c r="Q166" s="688">
        <v>0.8778338216664463</v>
      </c>
      <c r="R166" s="692">
        <v>29.64816700215281</v>
      </c>
      <c r="S166" s="750"/>
      <c r="T166" s="751">
        <v>70.351832997847183</v>
      </c>
      <c r="U166" s="752">
        <v>100</v>
      </c>
      <c r="V166" s="688"/>
      <c r="W166" s="688"/>
      <c r="X166" s="688"/>
      <c r="Y166" s="688"/>
      <c r="Z166" s="688"/>
      <c r="AA166" s="688"/>
      <c r="AB166" s="688"/>
      <c r="AC166" s="688"/>
      <c r="AD166" s="702"/>
      <c r="AE166" s="706"/>
      <c r="AF166" s="707"/>
      <c r="AG166" s="708"/>
      <c r="AH166" s="706"/>
      <c r="AI166" s="707"/>
      <c r="AJ166" s="709"/>
      <c r="AK166" s="706"/>
      <c r="AL166" s="707"/>
      <c r="AM166" s="710"/>
      <c r="AN166" s="706"/>
    </row>
    <row r="167" spans="2:40" s="615" customFormat="1" ht="16.5" customHeight="1" x14ac:dyDescent="0.2">
      <c r="B167" s="616" t="s">
        <v>10</v>
      </c>
      <c r="C167" s="687">
        <v>66.175299999999993</v>
      </c>
      <c r="D167" s="688">
        <v>5.367</v>
      </c>
      <c r="E167" s="688">
        <v>2.0987</v>
      </c>
      <c r="F167" s="688">
        <v>73.640999999999991</v>
      </c>
      <c r="G167" s="749">
        <v>29.896000000000001</v>
      </c>
      <c r="H167" s="691">
        <v>103.53699999999999</v>
      </c>
      <c r="I167" s="687"/>
      <c r="J167" s="688"/>
      <c r="K167" s="688"/>
      <c r="L167" s="688"/>
      <c r="M167" s="688"/>
      <c r="N167" s="692"/>
      <c r="O167" s="687">
        <v>63.914639211103271</v>
      </c>
      <c r="P167" s="688">
        <v>5.1836541526217692</v>
      </c>
      <c r="Q167" s="688">
        <v>2.02700483884988</v>
      </c>
      <c r="R167" s="692">
        <v>71.125298202574925</v>
      </c>
      <c r="S167" s="750"/>
      <c r="T167" s="751">
        <v>28.874701797425075</v>
      </c>
      <c r="U167" s="752">
        <v>100</v>
      </c>
      <c r="V167" s="688"/>
      <c r="W167" s="688"/>
      <c r="X167" s="688"/>
      <c r="Y167" s="688"/>
      <c r="Z167" s="688"/>
      <c r="AA167" s="688"/>
      <c r="AB167" s="688"/>
      <c r="AC167" s="688"/>
      <c r="AD167" s="702"/>
      <c r="AE167" s="706"/>
      <c r="AF167" s="707"/>
      <c r="AG167" s="708"/>
      <c r="AH167" s="706"/>
      <c r="AI167" s="707"/>
      <c r="AJ167" s="709"/>
      <c r="AK167" s="706"/>
      <c r="AL167" s="707"/>
      <c r="AM167" s="710"/>
      <c r="AN167" s="706"/>
    </row>
    <row r="168" spans="2:40" s="615" customFormat="1" ht="16.5" customHeight="1" x14ac:dyDescent="0.2">
      <c r="B168" s="616" t="s">
        <v>65</v>
      </c>
      <c r="C168" s="687">
        <v>54.521599999999999</v>
      </c>
      <c r="D168" s="688">
        <v>11.6698</v>
      </c>
      <c r="E168" s="688">
        <v>1.1899</v>
      </c>
      <c r="F168" s="688">
        <v>67.381299999999996</v>
      </c>
      <c r="G168" s="749">
        <v>39.138100000000001</v>
      </c>
      <c r="H168" s="691">
        <v>106.51939999999999</v>
      </c>
      <c r="I168" s="687"/>
      <c r="J168" s="688"/>
      <c r="K168" s="688"/>
      <c r="L168" s="688"/>
      <c r="M168" s="688"/>
      <c r="N168" s="692"/>
      <c r="O168" s="687">
        <v>51.18466683064306</v>
      </c>
      <c r="P168" s="688">
        <v>10.955563024200288</v>
      </c>
      <c r="Q168" s="688">
        <v>1.1170735096142113</v>
      </c>
      <c r="R168" s="692">
        <v>63.257303364457556</v>
      </c>
      <c r="S168" s="750"/>
      <c r="T168" s="751">
        <v>36.742696635542451</v>
      </c>
      <c r="U168" s="752">
        <v>100</v>
      </c>
      <c r="V168" s="688"/>
      <c r="W168" s="688"/>
      <c r="X168" s="688"/>
      <c r="Y168" s="688"/>
      <c r="Z168" s="688"/>
      <c r="AA168" s="688"/>
      <c r="AB168" s="688"/>
      <c r="AC168" s="688"/>
      <c r="AD168" s="702"/>
      <c r="AE168" s="700"/>
      <c r="AF168" s="701"/>
      <c r="AG168" s="702"/>
      <c r="AH168" s="700"/>
      <c r="AI168" s="701"/>
      <c r="AJ168" s="700"/>
      <c r="AK168" s="700"/>
      <c r="AL168" s="701"/>
      <c r="AM168" s="703"/>
      <c r="AN168" s="700"/>
    </row>
    <row r="169" spans="2:40" s="615" customFormat="1" ht="16.5" customHeight="1" x14ac:dyDescent="0.2">
      <c r="B169" s="616" t="s">
        <v>204</v>
      </c>
      <c r="C169" s="687">
        <v>82.663200000000003</v>
      </c>
      <c r="D169" s="688">
        <v>12.086</v>
      </c>
      <c r="E169" s="688">
        <v>1.2681</v>
      </c>
      <c r="F169" s="688">
        <v>96.017300000000006</v>
      </c>
      <c r="G169" s="749">
        <v>15.669700000000001</v>
      </c>
      <c r="H169" s="691">
        <v>111.68700000000001</v>
      </c>
      <c r="I169" s="687"/>
      <c r="J169" s="688"/>
      <c r="K169" s="688"/>
      <c r="L169" s="688"/>
      <c r="M169" s="688"/>
      <c r="N169" s="692"/>
      <c r="O169" s="687">
        <v>74.013269225603679</v>
      </c>
      <c r="P169" s="688">
        <v>10.821313134026342</v>
      </c>
      <c r="Q169" s="688">
        <v>1.1354051948749631</v>
      </c>
      <c r="R169" s="692">
        <v>85.969987554505011</v>
      </c>
      <c r="S169" s="750"/>
      <c r="T169" s="751">
        <v>14.030012445494998</v>
      </c>
      <c r="U169" s="752">
        <v>100.00000000000001</v>
      </c>
      <c r="V169" s="688"/>
      <c r="W169" s="688"/>
      <c r="X169" s="688"/>
      <c r="Y169" s="688"/>
      <c r="Z169" s="688"/>
      <c r="AA169" s="688"/>
      <c r="AB169" s="688"/>
      <c r="AC169" s="688"/>
      <c r="AD169" s="702"/>
      <c r="AE169" s="700"/>
      <c r="AF169" s="701"/>
      <c r="AG169" s="702"/>
      <c r="AH169" s="700"/>
      <c r="AI169" s="701"/>
      <c r="AJ169" s="700"/>
      <c r="AK169" s="700"/>
      <c r="AL169" s="701"/>
      <c r="AM169" s="703"/>
      <c r="AN169" s="700"/>
    </row>
    <row r="170" spans="2:40" s="615" customFormat="1" ht="16.5" customHeight="1" x14ac:dyDescent="0.2">
      <c r="B170" s="616" t="s">
        <v>291</v>
      </c>
      <c r="C170" s="687">
        <v>3.2441</v>
      </c>
      <c r="D170" s="688">
        <v>3.2161</v>
      </c>
      <c r="E170" s="688">
        <v>2.2048999999999999</v>
      </c>
      <c r="F170" s="688">
        <v>8.6651000000000007</v>
      </c>
      <c r="G170" s="749">
        <v>6.4203000000000001</v>
      </c>
      <c r="H170" s="691">
        <v>15.0854</v>
      </c>
      <c r="I170" s="687"/>
      <c r="J170" s="688"/>
      <c r="K170" s="688"/>
      <c r="L170" s="688"/>
      <c r="M170" s="688"/>
      <c r="N170" s="692"/>
      <c r="O170" s="687">
        <v>21.504898776300266</v>
      </c>
      <c r="P170" s="688">
        <v>21.319288848820715</v>
      </c>
      <c r="Q170" s="688">
        <v>14.616118896416401</v>
      </c>
      <c r="R170" s="692">
        <v>57.440306521537387</v>
      </c>
      <c r="S170" s="750"/>
      <c r="T170" s="751">
        <v>42.55969347846262</v>
      </c>
      <c r="U170" s="752">
        <v>100</v>
      </c>
      <c r="V170" s="688"/>
      <c r="W170" s="688"/>
      <c r="X170" s="688"/>
      <c r="Y170" s="688"/>
      <c r="Z170" s="688"/>
      <c r="AA170" s="688"/>
      <c r="AB170" s="688"/>
      <c r="AC170" s="688"/>
      <c r="AD170" s="702"/>
      <c r="AE170" s="700"/>
      <c r="AF170" s="701"/>
      <c r="AG170" s="702"/>
      <c r="AH170" s="700"/>
      <c r="AI170" s="701"/>
      <c r="AJ170" s="700"/>
      <c r="AK170" s="700"/>
      <c r="AL170" s="701"/>
      <c r="AM170" s="703"/>
      <c r="AN170" s="700"/>
    </row>
    <row r="171" spans="2:40" s="615" customFormat="1" ht="16.5" customHeight="1" x14ac:dyDescent="0.2">
      <c r="B171" s="686" t="s">
        <v>81</v>
      </c>
      <c r="C171" s="687">
        <v>64.881200000000007</v>
      </c>
      <c r="D171" s="688">
        <v>12.6287</v>
      </c>
      <c r="E171" s="688">
        <v>6.2708000000000004</v>
      </c>
      <c r="F171" s="688">
        <v>83.780699999999996</v>
      </c>
      <c r="G171" s="749">
        <v>106.25790000000001</v>
      </c>
      <c r="H171" s="691">
        <v>190.0386</v>
      </c>
      <c r="I171" s="687"/>
      <c r="J171" s="688"/>
      <c r="K171" s="688"/>
      <c r="L171" s="688"/>
      <c r="M171" s="688"/>
      <c r="N171" s="692"/>
      <c r="O171" s="687">
        <v>34.141063973319106</v>
      </c>
      <c r="P171" s="688">
        <v>6.6453341584288674</v>
      </c>
      <c r="Q171" s="688">
        <v>3.299750682229821</v>
      </c>
      <c r="R171" s="692">
        <v>44.086148813977793</v>
      </c>
      <c r="S171" s="750"/>
      <c r="T171" s="751">
        <v>55.913851186022214</v>
      </c>
      <c r="U171" s="752">
        <v>100</v>
      </c>
      <c r="V171" s="688"/>
      <c r="W171" s="688"/>
      <c r="X171" s="688"/>
      <c r="Y171" s="688"/>
      <c r="Z171" s="688"/>
      <c r="AA171" s="688"/>
      <c r="AB171" s="688"/>
      <c r="AC171" s="688"/>
      <c r="AD171" s="702"/>
      <c r="AE171" s="703"/>
      <c r="AF171" s="711"/>
      <c r="AG171" s="702"/>
      <c r="AH171" s="703"/>
      <c r="AI171" s="711"/>
      <c r="AJ171" s="702"/>
      <c r="AK171" s="703"/>
      <c r="AL171" s="711"/>
      <c r="AM171" s="700"/>
      <c r="AN171" s="703"/>
    </row>
    <row r="172" spans="2:40" s="615" customFormat="1" ht="16.5" customHeight="1" x14ac:dyDescent="0.2">
      <c r="B172" s="712" t="s">
        <v>5</v>
      </c>
      <c r="C172" s="687">
        <v>29.0107</v>
      </c>
      <c r="D172" s="688">
        <v>4.6071</v>
      </c>
      <c r="E172" s="688">
        <v>6.4523999999999999</v>
      </c>
      <c r="F172" s="688">
        <v>40.0702</v>
      </c>
      <c r="G172" s="749">
        <v>37.066600000000001</v>
      </c>
      <c r="H172" s="691">
        <v>77.136799999999994</v>
      </c>
      <c r="I172" s="687"/>
      <c r="J172" s="688"/>
      <c r="K172" s="688"/>
      <c r="L172" s="688"/>
      <c r="M172" s="688"/>
      <c r="N172" s="692"/>
      <c r="O172" s="687">
        <v>37.609415998589526</v>
      </c>
      <c r="P172" s="688">
        <v>5.9726356291679199</v>
      </c>
      <c r="Q172" s="688">
        <v>8.3648790201304699</v>
      </c>
      <c r="R172" s="692">
        <v>51.94693064788791</v>
      </c>
      <c r="S172" s="750"/>
      <c r="T172" s="751">
        <v>48.053069352112097</v>
      </c>
      <c r="U172" s="752">
        <v>100</v>
      </c>
      <c r="V172" s="688"/>
      <c r="W172" s="688"/>
      <c r="X172" s="688"/>
      <c r="Y172" s="688"/>
      <c r="Z172" s="688"/>
      <c r="AA172" s="688"/>
      <c r="AB172" s="688"/>
      <c r="AC172" s="688"/>
      <c r="AD172" s="702"/>
      <c r="AE172" s="713"/>
      <c r="AF172" s="714"/>
      <c r="AG172" s="714"/>
      <c r="AH172" s="715"/>
      <c r="AI172" s="714"/>
      <c r="AJ172" s="714"/>
      <c r="AK172" s="713"/>
      <c r="AL172" s="716"/>
      <c r="AM172" s="714"/>
      <c r="AN172" s="713"/>
    </row>
    <row r="173" spans="2:40" s="615" customFormat="1" ht="12.75" customHeight="1" x14ac:dyDescent="0.25">
      <c r="B173" s="630" t="s">
        <v>2</v>
      </c>
      <c r="C173" s="717">
        <v>1052.5439000000001</v>
      </c>
      <c r="D173" s="718">
        <v>258.93279999999999</v>
      </c>
      <c r="E173" s="718">
        <v>95.988199999999978</v>
      </c>
      <c r="F173" s="754">
        <v>1407.4648999999999</v>
      </c>
      <c r="G173" s="755">
        <v>2428.264900000001</v>
      </c>
      <c r="H173" s="755">
        <v>3835.7298000000001</v>
      </c>
      <c r="I173" s="756"/>
      <c r="J173" s="760"/>
      <c r="K173" s="760"/>
      <c r="L173" s="760"/>
      <c r="M173" s="760"/>
      <c r="N173" s="794"/>
      <c r="O173" s="717">
        <v>27.440512102807663</v>
      </c>
      <c r="P173" s="718">
        <v>6.7505484875394499</v>
      </c>
      <c r="Q173" s="718">
        <v>2.5024755393354345</v>
      </c>
      <c r="R173" s="722">
        <v>36.693536129682542</v>
      </c>
      <c r="S173" s="757"/>
      <c r="T173" s="758">
        <v>63.306463870317479</v>
      </c>
      <c r="U173" s="759">
        <v>100.00000000000003</v>
      </c>
      <c r="V173" s="760"/>
      <c r="W173" s="760"/>
      <c r="X173" s="760"/>
      <c r="Y173" s="760"/>
      <c r="Z173" s="760"/>
      <c r="AB173" s="760"/>
      <c r="AC173" s="760"/>
      <c r="AD173" s="761"/>
      <c r="AE173" s="726"/>
      <c r="AF173" s="727"/>
      <c r="AG173" s="727"/>
      <c r="AH173" s="726"/>
      <c r="AI173" s="727"/>
      <c r="AJ173" s="727"/>
      <c r="AK173" s="726"/>
      <c r="AL173" s="727"/>
      <c r="AM173" s="728"/>
      <c r="AN173" s="726"/>
    </row>
    <row r="174" spans="2:40" s="491" customFormat="1" ht="5.25" customHeight="1" x14ac:dyDescent="0.3">
      <c r="B174" s="667"/>
      <c r="C174" s="667"/>
      <c r="D174" s="667"/>
      <c r="E174" s="667"/>
      <c r="F174" s="667"/>
      <c r="G174" s="667"/>
      <c r="H174" s="667"/>
      <c r="I174" s="667"/>
      <c r="J174" s="667"/>
      <c r="K174" s="667"/>
      <c r="L174" s="667"/>
      <c r="M174" s="667"/>
      <c r="O174" s="636"/>
      <c r="P174" s="636"/>
      <c r="Q174" s="636"/>
      <c r="R174" s="636"/>
      <c r="S174" s="636"/>
      <c r="T174" s="636"/>
      <c r="U174" s="636"/>
      <c r="V174" s="762"/>
      <c r="W174" s="762"/>
      <c r="X174" s="636"/>
      <c r="Y174" s="636"/>
      <c r="Z174" s="636"/>
      <c r="AA174" s="636"/>
      <c r="AB174" s="636"/>
      <c r="AC174" s="636"/>
      <c r="AI174" s="636"/>
    </row>
    <row r="175" spans="2:40" x14ac:dyDescent="0.25">
      <c r="O175" s="396"/>
      <c r="P175" s="396"/>
      <c r="Q175" s="396"/>
      <c r="R175" s="396"/>
      <c r="S175" s="396"/>
      <c r="T175" s="396"/>
      <c r="U175" s="396"/>
      <c r="V175" s="396"/>
      <c r="W175" s="396"/>
      <c r="X175" s="396"/>
      <c r="Y175" s="396"/>
      <c r="Z175" s="396"/>
      <c r="AA175" s="396"/>
      <c r="AB175" s="396"/>
      <c r="AC175" s="396"/>
    </row>
    <row r="176" spans="2:40" s="491" customFormat="1" ht="12.75" customHeight="1" x14ac:dyDescent="0.3">
      <c r="B176" s="494" t="s">
        <v>407</v>
      </c>
      <c r="C176" s="667"/>
      <c r="D176" s="667"/>
      <c r="E176" s="667"/>
      <c r="F176" s="667"/>
      <c r="G176" s="667"/>
      <c r="H176" s="667"/>
      <c r="I176" s="667"/>
      <c r="J176" s="667"/>
      <c r="K176" s="667"/>
      <c r="L176" s="667"/>
      <c r="M176" s="667"/>
      <c r="O176" s="636"/>
      <c r="P176" s="636"/>
      <c r="Q176" s="636"/>
      <c r="R176" s="636"/>
      <c r="S176" s="636"/>
      <c r="T176" s="636"/>
      <c r="U176" s="636"/>
      <c r="V176" s="592"/>
      <c r="W176" s="762"/>
      <c r="X176" s="636"/>
      <c r="Y176" s="636"/>
      <c r="Z176" s="636"/>
      <c r="AA176" s="636"/>
      <c r="AB176" s="636"/>
      <c r="AC176" s="636"/>
      <c r="AI176" s="636"/>
    </row>
    <row r="177" spans="2:41" s="730" customFormat="1" ht="12.75" customHeight="1" x14ac:dyDescent="0.25">
      <c r="B177" s="494" t="s">
        <v>408</v>
      </c>
      <c r="C177" s="396"/>
      <c r="D177" s="396"/>
      <c r="E177" s="396"/>
      <c r="F177" s="729"/>
      <c r="G177" s="729"/>
      <c r="H177" s="729"/>
      <c r="I177" s="729"/>
    </row>
    <row r="178" spans="2:41" s="491" customFormat="1" ht="12.75" customHeight="1" x14ac:dyDescent="0.3">
      <c r="B178" s="731" t="s">
        <v>274</v>
      </c>
      <c r="C178" s="667"/>
      <c r="D178" s="667"/>
      <c r="E178" s="667"/>
      <c r="F178" s="667"/>
      <c r="G178" s="667"/>
      <c r="H178" s="667"/>
      <c r="I178" s="667"/>
      <c r="J178" s="667"/>
      <c r="K178" s="667"/>
      <c r="L178" s="667"/>
      <c r="M178" s="492"/>
      <c r="V178" s="298"/>
      <c r="W178" s="666"/>
      <c r="AI178" s="636"/>
    </row>
    <row r="179" spans="2:41" s="491" customFormat="1" ht="12.75" customHeight="1" x14ac:dyDescent="0.3">
      <c r="B179" s="151" t="s">
        <v>71</v>
      </c>
      <c r="C179" s="667"/>
      <c r="D179" s="667"/>
      <c r="E179" s="667"/>
      <c r="F179" s="667"/>
      <c r="G179" s="667"/>
      <c r="H179" s="667"/>
      <c r="I179" s="667"/>
      <c r="J179" s="667"/>
      <c r="K179" s="667"/>
      <c r="L179" s="667"/>
      <c r="M179" s="667"/>
      <c r="V179" s="298"/>
      <c r="W179" s="666"/>
      <c r="AI179" s="636"/>
    </row>
    <row r="181" spans="2:41" s="491" customFormat="1" ht="12.75" customHeight="1" x14ac:dyDescent="0.25">
      <c r="B181" s="492" t="s">
        <v>412</v>
      </c>
      <c r="C181" s="492"/>
      <c r="D181" s="492"/>
      <c r="E181" s="492"/>
      <c r="F181" s="492"/>
      <c r="G181" s="492"/>
      <c r="H181" s="492"/>
      <c r="I181" s="492"/>
      <c r="J181" s="492"/>
      <c r="K181" s="492"/>
      <c r="L181" s="492"/>
      <c r="M181" s="492"/>
      <c r="V181" s="298"/>
      <c r="W181" s="666"/>
      <c r="AI181" s="636"/>
    </row>
    <row r="182" spans="2:41" s="491" customFormat="1" ht="12.75" customHeight="1" x14ac:dyDescent="0.25">
      <c r="B182" s="398" t="s">
        <v>199</v>
      </c>
      <c r="C182" s="398"/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V182" s="298"/>
      <c r="W182" s="666"/>
      <c r="Y182" s="636"/>
      <c r="Z182" s="636"/>
      <c r="AA182" s="636"/>
      <c r="AB182" s="636"/>
      <c r="AC182" s="636"/>
      <c r="AD182" s="636"/>
      <c r="AE182" s="636"/>
      <c r="AF182" s="636"/>
      <c r="AG182" s="636"/>
      <c r="AH182" s="636"/>
      <c r="AI182" s="636"/>
      <c r="AJ182" s="636"/>
    </row>
    <row r="183" spans="2:41" s="491" customFormat="1" ht="2.25" customHeight="1" x14ac:dyDescent="0.25">
      <c r="B183" s="399"/>
      <c r="C183" s="399"/>
      <c r="D183" s="399"/>
      <c r="E183" s="399"/>
      <c r="F183" s="399"/>
      <c r="G183" s="399"/>
      <c r="H183" s="399"/>
      <c r="I183" s="399"/>
      <c r="J183" s="399"/>
      <c r="K183" s="399"/>
      <c r="L183" s="399"/>
      <c r="M183" s="399"/>
      <c r="N183" s="636"/>
      <c r="O183" s="636"/>
      <c r="P183" s="636"/>
      <c r="Q183" s="636"/>
      <c r="R183" s="636"/>
      <c r="S183" s="636"/>
      <c r="T183" s="636"/>
      <c r="U183" s="636"/>
      <c r="V183" s="298"/>
      <c r="W183" s="666"/>
      <c r="X183" s="636"/>
      <c r="Y183" s="636"/>
      <c r="Z183" s="636"/>
      <c r="AA183" s="636"/>
      <c r="AB183" s="636"/>
      <c r="AC183" s="636"/>
      <c r="AD183" s="636"/>
      <c r="AE183" s="636"/>
      <c r="AF183" s="636"/>
      <c r="AG183" s="636"/>
      <c r="AH183" s="636"/>
      <c r="AI183" s="636"/>
      <c r="AJ183" s="636"/>
    </row>
    <row r="184" spans="2:41" s="491" customFormat="1" x14ac:dyDescent="0.25">
      <c r="B184" s="594" t="s">
        <v>195</v>
      </c>
      <c r="C184" s="493"/>
      <c r="D184" s="493"/>
      <c r="E184" s="493"/>
      <c r="F184" s="493"/>
      <c r="G184" s="493"/>
      <c r="H184" s="493"/>
      <c r="I184" s="399"/>
      <c r="J184" s="399"/>
      <c r="K184" s="399"/>
      <c r="L184" s="399"/>
      <c r="M184" s="399"/>
      <c r="N184" s="399"/>
      <c r="O184" s="732" t="s">
        <v>30</v>
      </c>
      <c r="P184" s="497"/>
      <c r="Q184" s="497"/>
      <c r="R184" s="497"/>
      <c r="S184" s="672"/>
      <c r="U184" s="672"/>
      <c r="V184" s="672"/>
      <c r="W184" s="672"/>
      <c r="X184" s="636"/>
      <c r="Y184" s="636"/>
      <c r="Z184" s="636"/>
      <c r="AA184" s="298"/>
      <c r="AB184" s="666"/>
      <c r="AC184" s="636"/>
      <c r="AD184" s="636"/>
      <c r="AE184" s="636"/>
      <c r="AF184" s="636"/>
      <c r="AG184" s="636"/>
      <c r="AH184" s="636"/>
      <c r="AI184" s="636"/>
      <c r="AJ184" s="636"/>
      <c r="AK184" s="636"/>
      <c r="AL184" s="636"/>
      <c r="AM184" s="636"/>
      <c r="AN184" s="636"/>
      <c r="AO184" s="636"/>
    </row>
    <row r="185" spans="2:41" s="673" customFormat="1" x14ac:dyDescent="0.25">
      <c r="B185" s="1213" t="s">
        <v>147</v>
      </c>
      <c r="C185" s="1200" t="s">
        <v>164</v>
      </c>
      <c r="D185" s="1216"/>
      <c r="E185" s="1216"/>
      <c r="F185" s="1202"/>
      <c r="G185" s="733" t="s">
        <v>165</v>
      </c>
      <c r="H185" s="1225" t="s">
        <v>6</v>
      </c>
      <c r="I185" s="668"/>
      <c r="J185" s="736"/>
      <c r="K185" s="736"/>
      <c r="L185" s="736"/>
      <c r="M185" s="736"/>
      <c r="N185" s="736"/>
      <c r="O185" s="1200" t="s">
        <v>164</v>
      </c>
      <c r="P185" s="1216"/>
      <c r="Q185" s="1216"/>
      <c r="R185" s="1228"/>
      <c r="S185" s="734"/>
      <c r="T185" s="735" t="s">
        <v>165</v>
      </c>
      <c r="U185" s="1225" t="s">
        <v>6</v>
      </c>
      <c r="V185" s="649"/>
      <c r="W185" s="649"/>
      <c r="X185" s="674"/>
      <c r="Y185" s="736"/>
      <c r="Z185" s="736"/>
      <c r="AA185" s="736"/>
      <c r="AB185" s="1221"/>
      <c r="AC185" s="1221"/>
      <c r="AD185" s="737"/>
      <c r="AE185" s="669"/>
      <c r="AF185" s="670"/>
      <c r="AG185" s="670"/>
      <c r="AH185" s="670"/>
      <c r="AI185" s="671"/>
      <c r="AJ185" s="671"/>
      <c r="AK185" s="671"/>
      <c r="AL185" s="670"/>
      <c r="AM185" s="670"/>
      <c r="AN185" s="672"/>
    </row>
    <row r="186" spans="2:41" s="673" customFormat="1" ht="20" x14ac:dyDescent="0.25">
      <c r="B186" s="1214"/>
      <c r="C186" s="1210" t="s">
        <v>62</v>
      </c>
      <c r="D186" s="1222"/>
      <c r="E186" s="1222"/>
      <c r="F186" s="1223"/>
      <c r="G186" s="738" t="s">
        <v>62</v>
      </c>
      <c r="H186" s="1226"/>
      <c r="I186" s="739"/>
      <c r="J186" s="789"/>
      <c r="K186" s="789"/>
      <c r="L186" s="789"/>
      <c r="M186" s="789"/>
      <c r="N186" s="789"/>
      <c r="O186" s="1210" t="s">
        <v>62</v>
      </c>
      <c r="P186" s="1222"/>
      <c r="Q186" s="1222"/>
      <c r="R186" s="1222"/>
      <c r="S186" s="740"/>
      <c r="T186" s="741" t="s">
        <v>62</v>
      </c>
      <c r="U186" s="1226"/>
      <c r="V186" s="742"/>
      <c r="W186" s="742"/>
      <c r="X186" s="649"/>
      <c r="Y186" s="1221"/>
      <c r="Z186" s="1224"/>
      <c r="AA186" s="736"/>
      <c r="AB186" s="1221"/>
      <c r="AC186" s="1221"/>
      <c r="AD186" s="737"/>
      <c r="AE186" s="669"/>
      <c r="AF186" s="670"/>
      <c r="AG186" s="670"/>
      <c r="AH186" s="670"/>
      <c r="AI186" s="671"/>
      <c r="AJ186" s="671"/>
      <c r="AK186" s="671"/>
      <c r="AL186" s="670"/>
      <c r="AM186" s="670"/>
      <c r="AN186" s="672"/>
    </row>
    <row r="187" spans="2:41" s="673" customFormat="1" ht="20" x14ac:dyDescent="0.25">
      <c r="B187" s="1215"/>
      <c r="C187" s="596" t="s">
        <v>7</v>
      </c>
      <c r="D187" s="600" t="s">
        <v>8</v>
      </c>
      <c r="E187" s="600" t="s">
        <v>9</v>
      </c>
      <c r="F187" s="743" t="s">
        <v>6</v>
      </c>
      <c r="G187" s="744" t="s">
        <v>6</v>
      </c>
      <c r="H187" s="1227"/>
      <c r="I187" s="745"/>
      <c r="J187" s="788"/>
      <c r="K187" s="788"/>
      <c r="L187" s="788"/>
      <c r="M187" s="788"/>
      <c r="N187" s="788"/>
      <c r="O187" s="596" t="s">
        <v>7</v>
      </c>
      <c r="P187" s="600" t="s">
        <v>8</v>
      </c>
      <c r="Q187" s="600" t="s">
        <v>9</v>
      </c>
      <c r="R187" s="743" t="s">
        <v>6</v>
      </c>
      <c r="S187" s="740"/>
      <c r="T187" s="746" t="s">
        <v>6</v>
      </c>
      <c r="U187" s="1227"/>
      <c r="V187" s="649"/>
      <c r="W187" s="747"/>
      <c r="X187" s="649"/>
      <c r="Y187" s="737"/>
      <c r="Z187" s="737"/>
      <c r="AA187" s="669"/>
      <c r="AB187" s="748"/>
      <c r="AC187" s="748"/>
      <c r="AD187" s="669"/>
      <c r="AE187" s="669"/>
      <c r="AF187" s="670"/>
      <c r="AG187" s="670"/>
      <c r="AH187" s="670"/>
      <c r="AI187" s="671"/>
      <c r="AJ187" s="671"/>
      <c r="AK187" s="671"/>
      <c r="AL187" s="670"/>
      <c r="AM187" s="670"/>
      <c r="AN187" s="672"/>
    </row>
    <row r="188" spans="2:41" s="615" customFormat="1" ht="16.5" customHeight="1" x14ac:dyDescent="0.2">
      <c r="B188" s="686" t="s">
        <v>66</v>
      </c>
      <c r="C188" s="687">
        <v>2.1179999999999999</v>
      </c>
      <c r="D188" s="688">
        <v>53.066699999999997</v>
      </c>
      <c r="E188" s="688">
        <v>0.4052</v>
      </c>
      <c r="F188" s="688">
        <v>55.5899</v>
      </c>
      <c r="G188" s="749">
        <v>21.145700000000001</v>
      </c>
      <c r="H188" s="691">
        <v>76.735600000000005</v>
      </c>
      <c r="I188" s="687"/>
      <c r="J188" s="688"/>
      <c r="K188" s="688"/>
      <c r="L188" s="688"/>
      <c r="M188" s="688"/>
      <c r="N188" s="688"/>
      <c r="O188" s="694">
        <v>2.7601269814792611</v>
      </c>
      <c r="P188" s="695">
        <v>69.15525518794405</v>
      </c>
      <c r="Q188" s="695">
        <v>0.52804695604126373</v>
      </c>
      <c r="R188" s="698">
        <v>72.443429125464576</v>
      </c>
      <c r="S188" s="750"/>
      <c r="T188" s="751">
        <v>27.556570874535417</v>
      </c>
      <c r="U188" s="752">
        <v>100</v>
      </c>
      <c r="V188" s="688"/>
      <c r="W188" s="688"/>
      <c r="X188" s="688"/>
      <c r="Y188" s="753"/>
      <c r="Z188" s="688"/>
      <c r="AB188" s="688"/>
      <c r="AC188" s="688"/>
      <c r="AD188" s="702"/>
      <c r="AE188" s="700"/>
      <c r="AF188" s="701"/>
      <c r="AG188" s="702"/>
      <c r="AH188" s="700"/>
      <c r="AI188" s="701"/>
      <c r="AJ188" s="700"/>
      <c r="AK188" s="700"/>
      <c r="AL188" s="701"/>
      <c r="AM188" s="703"/>
      <c r="AN188" s="700"/>
    </row>
    <row r="189" spans="2:41" s="615" customFormat="1" ht="16.5" customHeight="1" x14ac:dyDescent="0.2">
      <c r="B189" s="616" t="s">
        <v>79</v>
      </c>
      <c r="C189" s="687">
        <v>3.6423999999999999</v>
      </c>
      <c r="D189" s="688">
        <v>15.400399999999999</v>
      </c>
      <c r="E189" s="688">
        <v>3.2515000000000001</v>
      </c>
      <c r="F189" s="688">
        <v>22.2943</v>
      </c>
      <c r="G189" s="749">
        <v>67.243600000000001</v>
      </c>
      <c r="H189" s="691">
        <v>89.537900000000008</v>
      </c>
      <c r="I189" s="687"/>
      <c r="J189" s="688"/>
      <c r="K189" s="688"/>
      <c r="L189" s="688"/>
      <c r="M189" s="688"/>
      <c r="N189" s="688"/>
      <c r="O189" s="687">
        <v>4.0679980209497879</v>
      </c>
      <c r="P189" s="688">
        <v>17.199867318755519</v>
      </c>
      <c r="Q189" s="688">
        <v>3.6314231180315817</v>
      </c>
      <c r="R189" s="692">
        <v>24.899288457736887</v>
      </c>
      <c r="S189" s="750"/>
      <c r="T189" s="751">
        <v>75.100711542263099</v>
      </c>
      <c r="U189" s="752">
        <v>99.999999999999986</v>
      </c>
      <c r="V189" s="688"/>
      <c r="W189" s="688"/>
      <c r="X189" s="688"/>
      <c r="Y189" s="753"/>
      <c r="Z189" s="688"/>
      <c r="AB189" s="688"/>
      <c r="AC189" s="688"/>
      <c r="AD189" s="702"/>
      <c r="AE189" s="700"/>
      <c r="AF189" s="701"/>
      <c r="AG189" s="702"/>
      <c r="AH189" s="700"/>
      <c r="AI189" s="701"/>
      <c r="AJ189" s="700"/>
      <c r="AK189" s="700"/>
      <c r="AL189" s="701"/>
      <c r="AM189" s="703"/>
      <c r="AN189" s="700"/>
    </row>
    <row r="190" spans="2:41" s="615" customFormat="1" ht="16.5" customHeight="1" x14ac:dyDescent="0.2">
      <c r="B190" s="616" t="s">
        <v>80</v>
      </c>
      <c r="C190" s="687">
        <v>22.081700000000001</v>
      </c>
      <c r="D190" s="688">
        <v>7.8966000000000003</v>
      </c>
      <c r="E190" s="688">
        <v>2.3706999999999998</v>
      </c>
      <c r="F190" s="688">
        <v>32.349000000000004</v>
      </c>
      <c r="G190" s="749">
        <v>775.49990000000003</v>
      </c>
      <c r="H190" s="691">
        <v>807.84890000000007</v>
      </c>
      <c r="I190" s="687"/>
      <c r="J190" s="688"/>
      <c r="K190" s="688"/>
      <c r="L190" s="688"/>
      <c r="M190" s="688"/>
      <c r="N190" s="688"/>
      <c r="O190" s="687">
        <v>2.7333948217296573</v>
      </c>
      <c r="P190" s="688">
        <v>0.97748477468992034</v>
      </c>
      <c r="Q190" s="688">
        <v>0.29345834350953498</v>
      </c>
      <c r="R190" s="692">
        <v>4.0043379399291137</v>
      </c>
      <c r="S190" s="750"/>
      <c r="T190" s="751">
        <v>95.995662060070885</v>
      </c>
      <c r="U190" s="752">
        <v>100</v>
      </c>
      <c r="V190" s="688"/>
      <c r="W190" s="688"/>
      <c r="X190" s="688"/>
      <c r="Y190" s="753"/>
      <c r="Z190" s="688"/>
      <c r="AB190" s="688"/>
      <c r="AC190" s="688"/>
      <c r="AD190" s="702"/>
      <c r="AE190" s="700"/>
      <c r="AF190" s="701"/>
      <c r="AG190" s="702"/>
      <c r="AH190" s="700"/>
      <c r="AI190" s="701"/>
      <c r="AJ190" s="700"/>
      <c r="AK190" s="700"/>
      <c r="AL190" s="701"/>
      <c r="AM190" s="703"/>
      <c r="AN190" s="700"/>
    </row>
    <row r="191" spans="2:41" s="615" customFormat="1" ht="16.5" customHeight="1" x14ac:dyDescent="0.2">
      <c r="B191" s="616" t="s">
        <v>64</v>
      </c>
      <c r="C191" s="687">
        <v>19.085799999999999</v>
      </c>
      <c r="D191" s="688">
        <v>1.3205</v>
      </c>
      <c r="E191" s="688">
        <v>1.7931999999999999</v>
      </c>
      <c r="F191" s="688">
        <v>22.199499999999997</v>
      </c>
      <c r="G191" s="749">
        <v>12.943300000000001</v>
      </c>
      <c r="H191" s="691">
        <v>35.142799999999994</v>
      </c>
      <c r="I191" s="687"/>
      <c r="J191" s="688"/>
      <c r="K191" s="688"/>
      <c r="L191" s="688"/>
      <c r="M191" s="688"/>
      <c r="N191" s="688"/>
      <c r="O191" s="687">
        <v>54.309275299634642</v>
      </c>
      <c r="P191" s="688">
        <v>3.7575264350023345</v>
      </c>
      <c r="Q191" s="688">
        <v>5.1026099229429649</v>
      </c>
      <c r="R191" s="692">
        <v>63.169411657579936</v>
      </c>
      <c r="S191" s="750"/>
      <c r="T191" s="751">
        <v>36.830588342420079</v>
      </c>
      <c r="U191" s="752">
        <v>100.00000000000001</v>
      </c>
      <c r="V191" s="688"/>
      <c r="W191" s="688"/>
      <c r="X191" s="688"/>
      <c r="Y191" s="753"/>
      <c r="Z191" s="688"/>
      <c r="AB191" s="688"/>
      <c r="AC191" s="688"/>
      <c r="AD191" s="702"/>
      <c r="AE191" s="706"/>
      <c r="AF191" s="707"/>
      <c r="AG191" s="708"/>
      <c r="AH191" s="706"/>
      <c r="AI191" s="707"/>
      <c r="AJ191" s="709"/>
      <c r="AK191" s="706"/>
      <c r="AL191" s="707"/>
      <c r="AM191" s="710"/>
      <c r="AN191" s="706"/>
    </row>
    <row r="192" spans="2:41" s="615" customFormat="1" ht="16.5" customHeight="1" x14ac:dyDescent="0.2">
      <c r="B192" s="616" t="s">
        <v>10</v>
      </c>
      <c r="C192" s="687">
        <v>178.1404</v>
      </c>
      <c r="D192" s="688">
        <v>7.7398999999999996</v>
      </c>
      <c r="E192" s="688">
        <v>2.2907999999999999</v>
      </c>
      <c r="F192" s="688">
        <v>188.1711</v>
      </c>
      <c r="G192" s="749">
        <v>27.9742</v>
      </c>
      <c r="H192" s="691">
        <v>216.14529999999999</v>
      </c>
      <c r="I192" s="687"/>
      <c r="J192" s="688"/>
      <c r="K192" s="688"/>
      <c r="L192" s="688"/>
      <c r="M192" s="688"/>
      <c r="N192" s="688"/>
      <c r="O192" s="687">
        <v>82.416966734876965</v>
      </c>
      <c r="P192" s="688">
        <v>3.5808782332995444</v>
      </c>
      <c r="Q192" s="688">
        <v>1.0598426151297298</v>
      </c>
      <c r="R192" s="692">
        <v>87.057687583306233</v>
      </c>
      <c r="S192" s="750"/>
      <c r="T192" s="751">
        <v>12.94231241669377</v>
      </c>
      <c r="U192" s="752">
        <v>100</v>
      </c>
      <c r="V192" s="688"/>
      <c r="W192" s="688"/>
      <c r="X192" s="688"/>
      <c r="Y192" s="753"/>
      <c r="Z192" s="688"/>
      <c r="AB192" s="688"/>
      <c r="AC192" s="688"/>
      <c r="AD192" s="702"/>
      <c r="AE192" s="706"/>
      <c r="AF192" s="707"/>
      <c r="AG192" s="708"/>
      <c r="AH192" s="706"/>
      <c r="AI192" s="707"/>
      <c r="AJ192" s="709"/>
      <c r="AK192" s="706"/>
      <c r="AL192" s="707"/>
      <c r="AM192" s="710"/>
      <c r="AN192" s="706"/>
    </row>
    <row r="193" spans="2:40" s="615" customFormat="1" ht="16.5" customHeight="1" x14ac:dyDescent="0.2">
      <c r="B193" s="616" t="s">
        <v>65</v>
      </c>
      <c r="C193" s="687">
        <v>20.395399999999999</v>
      </c>
      <c r="D193" s="688">
        <v>2.0514999999999999</v>
      </c>
      <c r="E193" s="688">
        <v>2.5497999999999998</v>
      </c>
      <c r="F193" s="688">
        <v>24.996700000000001</v>
      </c>
      <c r="G193" s="749">
        <v>6.6970999999999998</v>
      </c>
      <c r="H193" s="691">
        <v>31.6938</v>
      </c>
      <c r="I193" s="687"/>
      <c r="J193" s="688"/>
      <c r="K193" s="688"/>
      <c r="L193" s="688"/>
      <c r="M193" s="688"/>
      <c r="N193" s="688"/>
      <c r="O193" s="687">
        <v>64.35138733758653</v>
      </c>
      <c r="P193" s="688">
        <v>6.4728748209428968</v>
      </c>
      <c r="Q193" s="688">
        <v>8.0451066139118694</v>
      </c>
      <c r="R193" s="692">
        <v>78.869368772441305</v>
      </c>
      <c r="S193" s="750"/>
      <c r="T193" s="751">
        <v>21.130631227558705</v>
      </c>
      <c r="U193" s="752">
        <v>100.00000000000001</v>
      </c>
      <c r="V193" s="688"/>
      <c r="W193" s="688"/>
      <c r="X193" s="688"/>
      <c r="Y193" s="753"/>
      <c r="Z193" s="688"/>
      <c r="AB193" s="688"/>
      <c r="AC193" s="688"/>
      <c r="AD193" s="702"/>
      <c r="AE193" s="700"/>
      <c r="AF193" s="701"/>
      <c r="AG193" s="702"/>
      <c r="AH193" s="700"/>
      <c r="AI193" s="701"/>
      <c r="AJ193" s="700"/>
      <c r="AK193" s="700"/>
      <c r="AL193" s="701"/>
      <c r="AM193" s="703"/>
      <c r="AN193" s="700"/>
    </row>
    <row r="194" spans="2:40" s="615" customFormat="1" ht="16.5" customHeight="1" x14ac:dyDescent="0.2">
      <c r="B194" s="616" t="s">
        <v>204</v>
      </c>
      <c r="C194" s="687">
        <v>20.421800000000001</v>
      </c>
      <c r="D194" s="688">
        <v>2.0489000000000002</v>
      </c>
      <c r="E194" s="688">
        <v>0.58779999999999999</v>
      </c>
      <c r="F194" s="688">
        <v>23.058500000000002</v>
      </c>
      <c r="G194" s="749">
        <v>14.2729</v>
      </c>
      <c r="H194" s="691">
        <v>37.331400000000002</v>
      </c>
      <c r="I194" s="687"/>
      <c r="J194" s="688"/>
      <c r="K194" s="688"/>
      <c r="L194" s="688"/>
      <c r="M194" s="688"/>
      <c r="N194" s="688"/>
      <c r="O194" s="687">
        <v>54.704082890006802</v>
      </c>
      <c r="P194" s="688">
        <v>5.4884092211918114</v>
      </c>
      <c r="Q194" s="688">
        <v>1.574545824694493</v>
      </c>
      <c r="R194" s="692">
        <v>61.767037935893114</v>
      </c>
      <c r="S194" s="750"/>
      <c r="T194" s="751">
        <v>38.232962064106886</v>
      </c>
      <c r="U194" s="752">
        <v>100</v>
      </c>
      <c r="V194" s="688"/>
      <c r="W194" s="688"/>
      <c r="X194" s="688"/>
      <c r="Y194" s="753"/>
      <c r="Z194" s="688"/>
      <c r="AB194" s="688"/>
      <c r="AC194" s="688"/>
      <c r="AD194" s="702"/>
      <c r="AE194" s="700"/>
      <c r="AF194" s="701"/>
      <c r="AG194" s="702"/>
      <c r="AH194" s="700"/>
      <c r="AI194" s="701"/>
      <c r="AJ194" s="700"/>
      <c r="AK194" s="700"/>
      <c r="AL194" s="701"/>
      <c r="AM194" s="703"/>
      <c r="AN194" s="700"/>
    </row>
    <row r="195" spans="2:40" s="615" customFormat="1" ht="16.5" customHeight="1" x14ac:dyDescent="0.2">
      <c r="B195" s="616" t="s">
        <v>291</v>
      </c>
      <c r="C195" s="687">
        <v>6.4425999999999997</v>
      </c>
      <c r="D195" s="688">
        <v>1.6745000000000001</v>
      </c>
      <c r="E195" s="688">
        <v>2.0999999999999999E-3</v>
      </c>
      <c r="F195" s="688">
        <v>8.1192000000000011</v>
      </c>
      <c r="G195" s="749">
        <v>10.517200000000001</v>
      </c>
      <c r="H195" s="691">
        <v>18.636400000000002</v>
      </c>
      <c r="I195" s="687"/>
      <c r="J195" s="688"/>
      <c r="K195" s="688"/>
      <c r="L195" s="688"/>
      <c r="M195" s="688"/>
      <c r="N195" s="688"/>
      <c r="O195" s="687">
        <v>34.569981326865701</v>
      </c>
      <c r="P195" s="688">
        <v>8.9851044193084508</v>
      </c>
      <c r="Q195" s="688">
        <v>1.1268270696057178E-2</v>
      </c>
      <c r="R195" s="692">
        <v>43.566354016870207</v>
      </c>
      <c r="S195" s="750"/>
      <c r="T195" s="751">
        <v>56.433645983129786</v>
      </c>
      <c r="U195" s="752">
        <v>100</v>
      </c>
      <c r="V195" s="688"/>
      <c r="W195" s="688"/>
      <c r="X195" s="688"/>
      <c r="Y195" s="753"/>
      <c r="Z195" s="688"/>
      <c r="AB195" s="688"/>
      <c r="AC195" s="688"/>
      <c r="AD195" s="702"/>
      <c r="AE195" s="700"/>
      <c r="AF195" s="701"/>
      <c r="AG195" s="702"/>
      <c r="AH195" s="700"/>
      <c r="AI195" s="701"/>
      <c r="AJ195" s="700"/>
      <c r="AK195" s="700"/>
      <c r="AL195" s="701"/>
      <c r="AM195" s="703"/>
      <c r="AN195" s="700"/>
    </row>
    <row r="196" spans="2:40" s="615" customFormat="1" ht="16.5" customHeight="1" x14ac:dyDescent="0.2">
      <c r="B196" s="686" t="s">
        <v>81</v>
      </c>
      <c r="C196" s="687">
        <v>89.147300000000001</v>
      </c>
      <c r="D196" s="688">
        <v>28.737100000000002</v>
      </c>
      <c r="E196" s="688">
        <v>2.1288999999999998</v>
      </c>
      <c r="F196" s="688">
        <v>120.0133</v>
      </c>
      <c r="G196" s="749">
        <v>74.027699999999996</v>
      </c>
      <c r="H196" s="691">
        <v>194.041</v>
      </c>
      <c r="I196" s="687"/>
      <c r="J196" s="688"/>
      <c r="K196" s="688"/>
      <c r="L196" s="688"/>
      <c r="M196" s="688"/>
      <c r="N196" s="688"/>
      <c r="O196" s="687">
        <v>45.942506995944157</v>
      </c>
      <c r="P196" s="688">
        <v>14.809808236403647</v>
      </c>
      <c r="Q196" s="688">
        <v>1.0971392643822697</v>
      </c>
      <c r="R196" s="692">
        <v>61.849454496730075</v>
      </c>
      <c r="S196" s="750"/>
      <c r="T196" s="751">
        <v>38.150545503269925</v>
      </c>
      <c r="U196" s="752">
        <v>100</v>
      </c>
      <c r="V196" s="688"/>
      <c r="W196" s="688"/>
      <c r="X196" s="688"/>
      <c r="Y196" s="753"/>
      <c r="Z196" s="688"/>
      <c r="AB196" s="688"/>
      <c r="AC196" s="688"/>
      <c r="AD196" s="702"/>
      <c r="AE196" s="703"/>
      <c r="AF196" s="711"/>
      <c r="AG196" s="702"/>
      <c r="AH196" s="703"/>
      <c r="AI196" s="711"/>
      <c r="AJ196" s="702"/>
      <c r="AK196" s="703"/>
      <c r="AL196" s="711"/>
      <c r="AM196" s="700"/>
      <c r="AN196" s="703"/>
    </row>
    <row r="197" spans="2:40" s="615" customFormat="1" ht="16.5" customHeight="1" x14ac:dyDescent="0.2">
      <c r="B197" s="712" t="s">
        <v>5</v>
      </c>
      <c r="C197" s="687">
        <v>66.159300000000002</v>
      </c>
      <c r="D197" s="688">
        <v>5.1867000000000001</v>
      </c>
      <c r="E197" s="688">
        <v>23.1</v>
      </c>
      <c r="F197" s="688">
        <v>94.445999999999998</v>
      </c>
      <c r="G197" s="749">
        <v>131.58099999999999</v>
      </c>
      <c r="H197" s="691">
        <v>226.02699999999999</v>
      </c>
      <c r="I197" s="687"/>
      <c r="J197" s="688"/>
      <c r="K197" s="688"/>
      <c r="L197" s="688"/>
      <c r="M197" s="688"/>
      <c r="N197" s="688"/>
      <c r="O197" s="687">
        <v>29.270529626991468</v>
      </c>
      <c r="P197" s="688">
        <v>2.2947258513363447</v>
      </c>
      <c r="Q197" s="688">
        <v>10.220017962455813</v>
      </c>
      <c r="R197" s="692">
        <v>41.785273440783627</v>
      </c>
      <c r="S197" s="750"/>
      <c r="T197" s="751">
        <v>58.214726559216373</v>
      </c>
      <c r="U197" s="752">
        <v>100</v>
      </c>
      <c r="V197" s="688"/>
      <c r="W197" s="688"/>
      <c r="X197" s="688"/>
      <c r="Y197" s="753"/>
      <c r="Z197" s="688"/>
      <c r="AB197" s="688"/>
      <c r="AC197" s="688"/>
      <c r="AD197" s="702"/>
      <c r="AE197" s="713"/>
      <c r="AF197" s="714"/>
      <c r="AG197" s="714"/>
      <c r="AH197" s="715"/>
      <c r="AI197" s="714"/>
      <c r="AJ197" s="714"/>
      <c r="AK197" s="713"/>
      <c r="AL197" s="716"/>
      <c r="AM197" s="714"/>
      <c r="AN197" s="713"/>
    </row>
    <row r="198" spans="2:40" s="615" customFormat="1" ht="12.75" customHeight="1" x14ac:dyDescent="0.25">
      <c r="B198" s="630" t="s">
        <v>2</v>
      </c>
      <c r="C198" s="717">
        <v>427.63470000000007</v>
      </c>
      <c r="D198" s="718">
        <v>125.12280000000001</v>
      </c>
      <c r="E198" s="718">
        <v>38.480000000000004</v>
      </c>
      <c r="F198" s="754">
        <v>591.23750000000007</v>
      </c>
      <c r="G198" s="755">
        <v>1141.9026000000001</v>
      </c>
      <c r="H198" s="763">
        <v>1733.1401000000001</v>
      </c>
      <c r="I198" s="756"/>
      <c r="J198" s="760"/>
      <c r="K198" s="760"/>
      <c r="L198" s="760"/>
      <c r="M198" s="760"/>
      <c r="N198" s="760"/>
      <c r="O198" s="717">
        <v>24.673983366953433</v>
      </c>
      <c r="P198" s="718">
        <v>7.2194279042992546</v>
      </c>
      <c r="Q198" s="718">
        <v>2.2202475149008438</v>
      </c>
      <c r="R198" s="722">
        <v>34.113658786153529</v>
      </c>
      <c r="S198" s="757"/>
      <c r="T198" s="758">
        <v>65.886341213846478</v>
      </c>
      <c r="U198" s="759">
        <v>100</v>
      </c>
      <c r="V198" s="760"/>
      <c r="W198" s="760"/>
      <c r="X198" s="760"/>
      <c r="Y198" s="760"/>
      <c r="Z198" s="760"/>
      <c r="AB198" s="760"/>
      <c r="AC198" s="760"/>
      <c r="AD198" s="761"/>
      <c r="AE198" s="726"/>
      <c r="AF198" s="727"/>
      <c r="AG198" s="727"/>
      <c r="AH198" s="726"/>
      <c r="AI198" s="727"/>
      <c r="AJ198" s="727"/>
      <c r="AK198" s="726"/>
      <c r="AL198" s="727"/>
      <c r="AM198" s="728"/>
      <c r="AN198" s="726"/>
    </row>
    <row r="199" spans="2:40" s="491" customFormat="1" ht="5.25" customHeight="1" x14ac:dyDescent="0.3">
      <c r="B199" s="667"/>
      <c r="C199" s="667"/>
      <c r="D199" s="667"/>
      <c r="E199" s="667"/>
      <c r="F199" s="667"/>
      <c r="G199" s="667"/>
      <c r="H199" s="667"/>
      <c r="I199" s="667"/>
      <c r="J199" s="667"/>
      <c r="K199" s="667"/>
      <c r="L199" s="667"/>
      <c r="M199" s="667"/>
      <c r="O199" s="636"/>
      <c r="P199" s="636"/>
      <c r="Q199" s="636"/>
      <c r="R199" s="636"/>
      <c r="S199" s="636"/>
      <c r="T199" s="636"/>
      <c r="U199" s="636"/>
      <c r="V199" s="762"/>
      <c r="W199" s="762"/>
      <c r="X199" s="636"/>
      <c r="Y199" s="636"/>
      <c r="Z199" s="636"/>
      <c r="AA199" s="636"/>
      <c r="AB199" s="636"/>
      <c r="AC199" s="636"/>
      <c r="AI199" s="636"/>
    </row>
    <row r="200" spans="2:40" x14ac:dyDescent="0.25">
      <c r="O200" s="396"/>
      <c r="P200" s="396"/>
      <c r="Q200" s="396"/>
      <c r="R200" s="396"/>
      <c r="S200" s="396"/>
      <c r="T200" s="396"/>
      <c r="U200" s="396"/>
      <c r="V200" s="396"/>
      <c r="W200" s="396"/>
      <c r="X200" s="396"/>
      <c r="Y200" s="396"/>
      <c r="Z200" s="396"/>
      <c r="AA200" s="396"/>
      <c r="AB200" s="396"/>
      <c r="AC200" s="396"/>
    </row>
    <row r="201" spans="2:40" s="491" customFormat="1" ht="12.75" customHeight="1" x14ac:dyDescent="0.3">
      <c r="B201" s="494" t="s">
        <v>407</v>
      </c>
      <c r="C201" s="667"/>
      <c r="D201" s="667"/>
      <c r="E201" s="667"/>
      <c r="F201" s="667"/>
      <c r="G201" s="667"/>
      <c r="H201" s="667"/>
      <c r="I201" s="667"/>
      <c r="J201" s="667"/>
      <c r="K201" s="667"/>
      <c r="L201" s="667"/>
      <c r="M201" s="667"/>
      <c r="O201" s="636"/>
      <c r="P201" s="636"/>
      <c r="Q201" s="636"/>
      <c r="R201" s="636"/>
      <c r="S201" s="636"/>
      <c r="T201" s="636"/>
      <c r="U201" s="636"/>
      <c r="V201" s="592"/>
      <c r="W201" s="762"/>
      <c r="X201" s="636"/>
      <c r="Y201" s="636"/>
      <c r="Z201" s="636"/>
      <c r="AA201" s="636"/>
      <c r="AB201" s="636"/>
      <c r="AC201" s="636"/>
      <c r="AI201" s="636"/>
    </row>
    <row r="202" spans="2:40" s="730" customFormat="1" ht="12.75" customHeight="1" x14ac:dyDescent="0.25">
      <c r="B202" s="494" t="s">
        <v>408</v>
      </c>
      <c r="C202" s="396"/>
      <c r="D202" s="396"/>
      <c r="E202" s="396"/>
      <c r="F202" s="729"/>
      <c r="G202" s="729"/>
      <c r="H202" s="729"/>
      <c r="I202" s="729"/>
    </row>
    <row r="203" spans="2:40" s="491" customFormat="1" ht="12.75" customHeight="1" x14ac:dyDescent="0.3">
      <c r="B203" s="731" t="s">
        <v>274</v>
      </c>
      <c r="C203" s="667"/>
      <c r="D203" s="667"/>
      <c r="E203" s="667"/>
      <c r="F203" s="667"/>
      <c r="G203" s="667"/>
      <c r="H203" s="667"/>
      <c r="I203" s="667"/>
      <c r="J203" s="667"/>
      <c r="K203" s="667"/>
      <c r="L203" s="667"/>
      <c r="M203" s="492"/>
      <c r="V203" s="298"/>
      <c r="W203" s="666"/>
      <c r="AI203" s="636"/>
    </row>
    <row r="204" spans="2:40" s="491" customFormat="1" ht="12.75" customHeight="1" x14ac:dyDescent="0.3">
      <c r="B204" s="151" t="s">
        <v>71</v>
      </c>
      <c r="C204" s="867"/>
      <c r="D204" s="867"/>
      <c r="E204" s="867"/>
      <c r="F204" s="867"/>
      <c r="G204" s="867"/>
      <c r="H204" s="867"/>
      <c r="I204" s="667"/>
      <c r="J204" s="667"/>
      <c r="K204" s="667"/>
      <c r="L204" s="667"/>
      <c r="M204" s="667"/>
      <c r="V204" s="298"/>
      <c r="W204" s="666"/>
      <c r="AI204" s="636"/>
    </row>
    <row r="205" spans="2:40" x14ac:dyDescent="0.25">
      <c r="C205" s="688"/>
      <c r="D205" s="688"/>
      <c r="E205" s="688"/>
      <c r="F205" s="688"/>
      <c r="G205" s="688"/>
      <c r="H205" s="396"/>
    </row>
    <row r="206" spans="2:40" x14ac:dyDescent="0.25">
      <c r="C206" s="688"/>
      <c r="D206" s="688"/>
      <c r="E206" s="688"/>
      <c r="F206" s="688"/>
      <c r="G206" s="688"/>
      <c r="H206" s="396"/>
    </row>
    <row r="207" spans="2:40" x14ac:dyDescent="0.25">
      <c r="C207" s="688"/>
      <c r="D207" s="688"/>
      <c r="E207" s="688"/>
      <c r="F207" s="688"/>
      <c r="G207" s="688"/>
      <c r="H207" s="396"/>
    </row>
    <row r="208" spans="2:40" x14ac:dyDescent="0.25">
      <c r="C208" s="688"/>
      <c r="D208" s="688"/>
      <c r="E208" s="688"/>
      <c r="F208" s="688"/>
      <c r="G208" s="688"/>
      <c r="H208" s="396"/>
    </row>
    <row r="209" spans="3:9" x14ac:dyDescent="0.25">
      <c r="C209" s="688"/>
      <c r="D209" s="688"/>
      <c r="E209" s="688"/>
      <c r="F209" s="688"/>
      <c r="G209" s="688"/>
      <c r="H209" s="396"/>
    </row>
    <row r="210" spans="3:9" x14ac:dyDescent="0.25">
      <c r="C210" s="688"/>
      <c r="D210" s="688"/>
      <c r="E210" s="688"/>
      <c r="F210" s="688"/>
      <c r="G210" s="688"/>
      <c r="H210" s="396"/>
    </row>
    <row r="211" spans="3:9" x14ac:dyDescent="0.25">
      <c r="C211" s="688"/>
      <c r="D211" s="688"/>
      <c r="E211" s="688"/>
      <c r="F211" s="688"/>
      <c r="G211" s="688"/>
      <c r="H211" s="396"/>
      <c r="I211" s="396"/>
    </row>
    <row r="212" spans="3:9" x14ac:dyDescent="0.25">
      <c r="C212" s="688"/>
      <c r="D212" s="688"/>
      <c r="E212" s="688"/>
      <c r="F212" s="688"/>
      <c r="G212" s="688"/>
      <c r="H212" s="396"/>
      <c r="I212" s="396"/>
    </row>
    <row r="213" spans="3:9" x14ac:dyDescent="0.25">
      <c r="C213" s="688"/>
      <c r="D213" s="688"/>
      <c r="E213" s="688"/>
      <c r="F213" s="688"/>
      <c r="G213" s="688"/>
      <c r="H213" s="396"/>
      <c r="I213" s="396"/>
    </row>
    <row r="214" spans="3:9" x14ac:dyDescent="0.25">
      <c r="C214" s="688"/>
      <c r="D214" s="688"/>
      <c r="E214" s="688"/>
      <c r="F214" s="688"/>
      <c r="G214" s="688"/>
      <c r="H214" s="396"/>
      <c r="I214" s="396"/>
    </row>
    <row r="215" spans="3:9" x14ac:dyDescent="0.25">
      <c r="C215" s="760"/>
      <c r="D215" s="760"/>
      <c r="E215" s="760"/>
      <c r="F215" s="760"/>
      <c r="G215" s="760"/>
      <c r="H215" s="396"/>
    </row>
    <row r="216" spans="3:9" x14ac:dyDescent="0.25">
      <c r="C216" s="396"/>
      <c r="D216" s="396"/>
      <c r="E216" s="396"/>
      <c r="F216" s="396"/>
      <c r="G216" s="396"/>
      <c r="H216" s="396"/>
    </row>
  </sheetData>
  <mergeCells count="85">
    <mergeCell ref="B185:B187"/>
    <mergeCell ref="M135:M137"/>
    <mergeCell ref="C185:F185"/>
    <mergeCell ref="H185:H187"/>
    <mergeCell ref="O185:R185"/>
    <mergeCell ref="B135:B137"/>
    <mergeCell ref="B160:B162"/>
    <mergeCell ref="C161:F161"/>
    <mergeCell ref="C136:G136"/>
    <mergeCell ref="U160:U162"/>
    <mergeCell ref="U185:U187"/>
    <mergeCell ref="W109:X110"/>
    <mergeCell ref="O161:R161"/>
    <mergeCell ref="Y161:Z161"/>
    <mergeCell ref="U135:V135"/>
    <mergeCell ref="W135:X136"/>
    <mergeCell ref="Y109:Y111"/>
    <mergeCell ref="Y135:Y137"/>
    <mergeCell ref="O136:S136"/>
    <mergeCell ref="B109:B111"/>
    <mergeCell ref="AB185:AC186"/>
    <mergeCell ref="C186:F186"/>
    <mergeCell ref="O186:R186"/>
    <mergeCell ref="Y186:Z186"/>
    <mergeCell ref="C160:F160"/>
    <mergeCell ref="H160:H162"/>
    <mergeCell ref="O160:R160"/>
    <mergeCell ref="AB160:AC161"/>
    <mergeCell ref="C110:G110"/>
    <mergeCell ref="O110:S110"/>
    <mergeCell ref="C135:H135"/>
    <mergeCell ref="I135:J135"/>
    <mergeCell ref="U109:V109"/>
    <mergeCell ref="O135:T135"/>
    <mergeCell ref="C109:H109"/>
    <mergeCell ref="I109:J109"/>
    <mergeCell ref="K109:L110"/>
    <mergeCell ref="M109:M111"/>
    <mergeCell ref="O109:T109"/>
    <mergeCell ref="K135:L136"/>
    <mergeCell ref="B83:B85"/>
    <mergeCell ref="C83:H83"/>
    <mergeCell ref="I83:J83"/>
    <mergeCell ref="K83:L84"/>
    <mergeCell ref="M83:M85"/>
    <mergeCell ref="C84:G84"/>
    <mergeCell ref="B57:B59"/>
    <mergeCell ref="C57:H57"/>
    <mergeCell ref="I57:J57"/>
    <mergeCell ref="K57:L58"/>
    <mergeCell ref="M57:M59"/>
    <mergeCell ref="Y57:Y59"/>
    <mergeCell ref="C58:G58"/>
    <mergeCell ref="O58:S58"/>
    <mergeCell ref="P1:Q1"/>
    <mergeCell ref="O83:T83"/>
    <mergeCell ref="U83:V83"/>
    <mergeCell ref="W83:X84"/>
    <mergeCell ref="O57:T57"/>
    <mergeCell ref="U57:V57"/>
    <mergeCell ref="W57:X58"/>
    <mergeCell ref="Y83:Y85"/>
    <mergeCell ref="O84:S84"/>
    <mergeCell ref="O31:T31"/>
    <mergeCell ref="U31:V31"/>
    <mergeCell ref="W31:X32"/>
    <mergeCell ref="Y31:Y33"/>
    <mergeCell ref="O32:S32"/>
    <mergeCell ref="B31:B33"/>
    <mergeCell ref="C31:H31"/>
    <mergeCell ref="I31:J31"/>
    <mergeCell ref="K31:L32"/>
    <mergeCell ref="M31:M33"/>
    <mergeCell ref="C32:G32"/>
    <mergeCell ref="B7:B9"/>
    <mergeCell ref="C7:H7"/>
    <mergeCell ref="I7:J7"/>
    <mergeCell ref="K7:L8"/>
    <mergeCell ref="M7:M9"/>
    <mergeCell ref="O7:T7"/>
    <mergeCell ref="U7:V7"/>
    <mergeCell ref="W7:X8"/>
    <mergeCell ref="Y7:Y9"/>
    <mergeCell ref="C8:G8"/>
    <mergeCell ref="O8:S8"/>
  </mergeCells>
  <hyperlinks>
    <hyperlink ref="P1:Q1" location="Index!A1" display="Retour à l'index" xr:uid="{00000000-0004-0000-1900-000000000000}"/>
  </hyperlinks>
  <pageMargins left="0" right="0" top="0" bottom="0" header="0.19685039370078741" footer="0.11811023622047245"/>
  <pageSetup paperSize="9" scale="75" fitToWidth="2" fitToHeight="2" orientation="landscape" r:id="rId1"/>
  <headerFooter alignWithMargins="0"/>
  <rowBreaks count="3" manualBreakCount="3">
    <brk id="51" max="16383" man="1"/>
    <brk id="103" max="16383" man="1"/>
    <brk id="154" max="16383" man="1"/>
  </rowBreaks>
  <colBreaks count="1" manualBreakCount="1">
    <brk id="13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euil17"/>
  <dimension ref="A1:AI21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9.1796875" customWidth="1"/>
    <col min="4" max="4" width="11.54296875" bestFit="1" customWidth="1"/>
    <col min="6" max="6" width="12" bestFit="1" customWidth="1"/>
  </cols>
  <sheetData>
    <row r="1" spans="2:9" x14ac:dyDescent="0.25">
      <c r="B1" s="24" t="s">
        <v>124</v>
      </c>
      <c r="F1" s="1106" t="s">
        <v>135</v>
      </c>
      <c r="G1" s="1110"/>
    </row>
    <row r="3" spans="2:9" s="5" customFormat="1" ht="24" customHeight="1" x14ac:dyDescent="0.25">
      <c r="B3" s="1229" t="s">
        <v>321</v>
      </c>
      <c r="C3" s="1117"/>
      <c r="D3" s="1117"/>
      <c r="E3" s="1117"/>
      <c r="F3" s="1117"/>
      <c r="G3" s="1117"/>
    </row>
    <row r="4" spans="2:9" s="5" customFormat="1" ht="13" customHeight="1" x14ac:dyDescent="0.2">
      <c r="B4" s="5" t="s">
        <v>196</v>
      </c>
    </row>
    <row r="5" spans="2:9" s="5" customFormat="1" ht="13.5" customHeight="1" x14ac:dyDescent="0.25">
      <c r="B5" s="98"/>
      <c r="C5" s="98"/>
      <c r="D5" s="17"/>
    </row>
    <row r="6" spans="2:9" s="101" customFormat="1" ht="27" customHeight="1" x14ac:dyDescent="0.25">
      <c r="B6" s="1055" t="s">
        <v>148</v>
      </c>
      <c r="C6" s="1089" t="s">
        <v>11</v>
      </c>
      <c r="D6" s="1081" t="s">
        <v>3</v>
      </c>
    </row>
    <row r="7" spans="2:9" s="5" customFormat="1" ht="12.75" customHeight="1" x14ac:dyDescent="0.2">
      <c r="B7" s="160" t="s">
        <v>66</v>
      </c>
      <c r="C7" s="191">
        <v>0.30480000000000002</v>
      </c>
      <c r="D7" s="1011">
        <v>1.9143644727618533E-3</v>
      </c>
      <c r="F7" s="189"/>
      <c r="G7" s="872"/>
      <c r="H7" s="872"/>
      <c r="I7" s="780"/>
    </row>
    <row r="8" spans="2:9" s="5" customFormat="1" ht="12.75" customHeight="1" x14ac:dyDescent="0.2">
      <c r="B8" s="160" t="s">
        <v>79</v>
      </c>
      <c r="C8" s="1012">
        <v>72.721400000000003</v>
      </c>
      <c r="D8" s="191">
        <v>0.45674299399443519</v>
      </c>
      <c r="E8" s="20"/>
      <c r="F8" s="189"/>
      <c r="G8" s="872"/>
      <c r="H8" s="872"/>
      <c r="I8" s="872"/>
    </row>
    <row r="9" spans="2:9" s="19" customFormat="1" ht="12.75" customHeight="1" x14ac:dyDescent="0.2">
      <c r="B9" s="160" t="s">
        <v>80</v>
      </c>
      <c r="C9" s="1012">
        <v>12007.4833</v>
      </c>
      <c r="D9" s="466">
        <v>75.415680566933261</v>
      </c>
      <c r="E9" s="20"/>
      <c r="F9" s="189"/>
      <c r="G9" s="781"/>
      <c r="H9" s="448"/>
      <c r="I9" s="781"/>
    </row>
    <row r="10" spans="2:9" s="19" customFormat="1" ht="12.75" customHeight="1" x14ac:dyDescent="0.2">
      <c r="B10" s="160" t="s">
        <v>64</v>
      </c>
      <c r="C10" s="1012">
        <v>0.82650000000000001</v>
      </c>
      <c r="D10" s="1011">
        <v>5.1910178370658524E-3</v>
      </c>
      <c r="E10" s="20"/>
      <c r="F10" s="189"/>
      <c r="G10" s="781"/>
      <c r="H10" s="781"/>
      <c r="I10" s="781"/>
    </row>
    <row r="11" spans="2:9" s="19" customFormat="1" ht="12.75" customHeight="1" x14ac:dyDescent="0.2">
      <c r="B11" s="160" t="s">
        <v>10</v>
      </c>
      <c r="C11" s="1012">
        <v>86.653700000000001</v>
      </c>
      <c r="D11" s="1013">
        <v>0.54424791572625919</v>
      </c>
      <c r="E11" s="20"/>
      <c r="F11" s="189"/>
      <c r="G11" s="781"/>
      <c r="H11" s="781"/>
      <c r="I11" s="781"/>
    </row>
    <row r="12" spans="2:9" s="19" customFormat="1" ht="12.75" customHeight="1" x14ac:dyDescent="0.2">
      <c r="B12" s="165" t="s">
        <v>65</v>
      </c>
      <c r="C12" s="1012">
        <v>52.0214</v>
      </c>
      <c r="D12" s="1013">
        <v>0.32673202094269516</v>
      </c>
      <c r="E12" s="448"/>
      <c r="F12" s="189"/>
      <c r="G12" s="781"/>
      <c r="H12" s="781"/>
      <c r="I12" s="781"/>
    </row>
    <row r="13" spans="2:9" s="5" customFormat="1" ht="12.75" customHeight="1" x14ac:dyDescent="0.2">
      <c r="B13" s="160" t="s">
        <v>83</v>
      </c>
      <c r="C13" s="1012">
        <v>1993.2306000000001</v>
      </c>
      <c r="D13" s="1014">
        <v>12.518929943116117</v>
      </c>
      <c r="E13" s="20"/>
      <c r="F13" s="189"/>
      <c r="I13" s="872"/>
    </row>
    <row r="14" spans="2:9" s="5" customFormat="1" ht="12.75" customHeight="1" x14ac:dyDescent="0.2">
      <c r="B14" s="160" t="s">
        <v>84</v>
      </c>
      <c r="C14" s="1012">
        <v>90.223500000000001</v>
      </c>
      <c r="D14" s="1014">
        <v>0.56666884189051536</v>
      </c>
      <c r="E14" s="20"/>
      <c r="F14" s="189"/>
    </row>
    <row r="15" spans="2:9" s="8" customFormat="1" ht="12.75" customHeight="1" x14ac:dyDescent="0.2">
      <c r="B15" s="160" t="s">
        <v>81</v>
      </c>
      <c r="C15" s="1012">
        <v>607.56880000000001</v>
      </c>
      <c r="D15" s="1014">
        <v>3.8159715402839631</v>
      </c>
      <c r="E15" s="12"/>
      <c r="F15" s="189"/>
    </row>
    <row r="16" spans="2:9" ht="12.75" customHeight="1" x14ac:dyDescent="0.25">
      <c r="B16" s="160" t="s">
        <v>5</v>
      </c>
      <c r="C16" s="1012">
        <v>1010.699</v>
      </c>
      <c r="D16" s="195">
        <v>6.3479207948029268</v>
      </c>
      <c r="E16" s="163"/>
      <c r="F16" s="189"/>
    </row>
    <row r="17" spans="1:35" s="2" customFormat="1" ht="15" customHeight="1" x14ac:dyDescent="0.3">
      <c r="B17" s="1039" t="s">
        <v>6</v>
      </c>
      <c r="C17" s="1090">
        <v>15921.733</v>
      </c>
      <c r="D17" s="1042">
        <v>100.00000000000001</v>
      </c>
      <c r="E17" s="81"/>
      <c r="F17" s="81"/>
    </row>
    <row r="18" spans="1:35" ht="12.75" customHeight="1" x14ac:dyDescent="0.25">
      <c r="B18" s="313"/>
      <c r="C18" s="83"/>
      <c r="D18" s="83"/>
      <c r="I18" s="83"/>
      <c r="J18" s="83"/>
      <c r="K18" s="83"/>
      <c r="L18" s="83"/>
      <c r="M18" s="83"/>
    </row>
    <row r="19" spans="1:35" s="491" customFormat="1" ht="12.75" customHeight="1" x14ac:dyDescent="0.3">
      <c r="A19" s="497" t="s">
        <v>169</v>
      </c>
      <c r="B19" s="494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V19" s="998"/>
      <c r="W19" s="666"/>
      <c r="AI19" s="636"/>
    </row>
    <row r="20" spans="1:35" x14ac:dyDescent="0.25">
      <c r="B20" s="5" t="s">
        <v>274</v>
      </c>
      <c r="K20" s="1010"/>
    </row>
    <row r="21" spans="1:35" x14ac:dyDescent="0.25">
      <c r="B21" s="151" t="s">
        <v>71</v>
      </c>
    </row>
  </sheetData>
  <mergeCells count="2">
    <mergeCell ref="F1:G1"/>
    <mergeCell ref="B3:G3"/>
  </mergeCells>
  <phoneticPr fontId="18" type="noConversion"/>
  <hyperlinks>
    <hyperlink ref="F1" location="Titre!A1" display="Retour table des matières" xr:uid="{00000000-0004-0000-1A00-000000000000}"/>
    <hyperlink ref="F1:G1" location="Index!A1" display="Retour à l'index" xr:uid="{00000000-0004-0000-1A00-000001000000}"/>
  </hyperlink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44">
    <pageSetUpPr fitToPage="1"/>
  </sheetPr>
  <dimension ref="B1:X27"/>
  <sheetViews>
    <sheetView showGridLines="0" zoomScaleNormal="100" workbookViewId="0">
      <selection activeCell="B2" sqref="B2"/>
    </sheetView>
  </sheetViews>
  <sheetFormatPr baseColWidth="10" defaultColWidth="11.453125" defaultRowHeight="12.5" x14ac:dyDescent="0.25"/>
  <cols>
    <col min="1" max="1" width="0.81640625" style="3" customWidth="1"/>
    <col min="2" max="2" width="25.54296875" style="3" customWidth="1"/>
    <col min="3" max="4" width="10.453125" style="266" customWidth="1"/>
    <col min="5" max="10" width="10.453125" style="3" customWidth="1"/>
    <col min="11" max="12" width="6.54296875" style="266" customWidth="1"/>
    <col min="13" max="18" width="6.54296875" style="3" customWidth="1"/>
    <col min="19" max="16384" width="11.453125" style="3"/>
  </cols>
  <sheetData>
    <row r="1" spans="2:24" x14ac:dyDescent="0.25">
      <c r="B1" s="24" t="s">
        <v>125</v>
      </c>
      <c r="C1" s="904"/>
      <c r="D1" s="904"/>
      <c r="E1" s="766"/>
      <c r="F1" s="298"/>
      <c r="G1" s="298"/>
      <c r="K1" s="962"/>
      <c r="L1" s="1110" t="s">
        <v>135</v>
      </c>
      <c r="M1" s="1110"/>
    </row>
    <row r="3" spans="2:24" s="5" customFormat="1" ht="24" customHeight="1" x14ac:dyDescent="0.25">
      <c r="B3" s="120" t="s">
        <v>415</v>
      </c>
      <c r="C3" s="905"/>
      <c r="D3" s="905"/>
      <c r="E3" s="769"/>
      <c r="F3" s="394"/>
      <c r="G3" s="887"/>
      <c r="H3" s="887"/>
      <c r="I3" s="887"/>
      <c r="J3" s="887"/>
      <c r="K3" s="297"/>
      <c r="L3" s="297"/>
    </row>
    <row r="4" spans="2:24" s="5" customFormat="1" ht="13" customHeight="1" x14ac:dyDescent="0.2">
      <c r="B4" s="5" t="s">
        <v>196</v>
      </c>
      <c r="C4" s="62"/>
      <c r="D4" s="62"/>
      <c r="E4" s="19"/>
      <c r="F4" s="19"/>
      <c r="G4" s="19"/>
      <c r="H4" s="19"/>
      <c r="K4" s="297"/>
      <c r="L4" s="297"/>
      <c r="N4" s="19"/>
      <c r="O4" s="19"/>
      <c r="P4" s="19"/>
    </row>
    <row r="5" spans="2:24" s="5" customFormat="1" ht="12.75" customHeight="1" x14ac:dyDescent="0.25">
      <c r="B5" s="51"/>
      <c r="C5" s="62"/>
      <c r="D5" s="62"/>
      <c r="E5" s="19"/>
      <c r="F5" s="19"/>
      <c r="G5" s="19"/>
      <c r="H5" s="19"/>
      <c r="I5" s="19"/>
      <c r="J5" s="19"/>
      <c r="K5" s="297"/>
      <c r="L5" s="297"/>
      <c r="N5" s="19"/>
      <c r="O5" s="19"/>
      <c r="P5" s="19"/>
      <c r="Q5" s="19"/>
      <c r="R5" s="19"/>
    </row>
    <row r="6" spans="2:24" s="16" customFormat="1" ht="12.75" customHeight="1" x14ac:dyDescent="0.25">
      <c r="B6" s="1084" t="s">
        <v>148</v>
      </c>
      <c r="C6" s="1091">
        <v>2021</v>
      </c>
      <c r="D6" s="1091">
        <v>2019</v>
      </c>
      <c r="E6" s="1085">
        <v>2017</v>
      </c>
      <c r="F6" s="1085">
        <v>2015</v>
      </c>
      <c r="G6" s="1085">
        <v>2012</v>
      </c>
      <c r="H6" s="1085">
        <v>2008</v>
      </c>
      <c r="I6" s="1085">
        <v>2004</v>
      </c>
      <c r="J6" s="1086">
        <v>2000</v>
      </c>
      <c r="K6" s="1091">
        <v>2021</v>
      </c>
      <c r="L6" s="1091">
        <v>2019</v>
      </c>
      <c r="M6" s="1085">
        <v>2017</v>
      </c>
      <c r="N6" s="1085">
        <v>2015</v>
      </c>
      <c r="O6" s="1085">
        <v>2012</v>
      </c>
      <c r="P6" s="1085">
        <v>2008</v>
      </c>
      <c r="Q6" s="1085">
        <v>2004</v>
      </c>
      <c r="R6" s="1085">
        <v>2000</v>
      </c>
    </row>
    <row r="7" spans="2:24" s="16" customFormat="1" ht="12.75" customHeight="1" x14ac:dyDescent="0.25">
      <c r="B7" s="1092"/>
      <c r="C7" s="1130" t="s">
        <v>11</v>
      </c>
      <c r="D7" s="1131"/>
      <c r="E7" s="1131"/>
      <c r="F7" s="1131"/>
      <c r="G7" s="1131"/>
      <c r="H7" s="1131"/>
      <c r="I7" s="1131"/>
      <c r="J7" s="1132"/>
      <c r="K7" s="1133" t="s">
        <v>3</v>
      </c>
      <c r="L7" s="1131"/>
      <c r="M7" s="1131"/>
      <c r="N7" s="1131"/>
      <c r="O7" s="1131"/>
      <c r="P7" s="1131"/>
      <c r="Q7" s="1131"/>
      <c r="R7" s="1131"/>
    </row>
    <row r="8" spans="2:24" s="5" customFormat="1" ht="12.75" customHeight="1" x14ac:dyDescent="0.2">
      <c r="B8" s="160" t="s">
        <v>66</v>
      </c>
      <c r="C8" s="233">
        <v>0.30480000000000002</v>
      </c>
      <c r="D8" s="233">
        <v>0.68189999999999995</v>
      </c>
      <c r="E8" s="226">
        <v>0</v>
      </c>
      <c r="F8" s="226">
        <v>0</v>
      </c>
      <c r="G8" s="481">
        <v>0.1028</v>
      </c>
      <c r="H8" s="226">
        <v>0</v>
      </c>
      <c r="I8" s="226">
        <v>842.45079999999996</v>
      </c>
      <c r="J8" s="362">
        <v>292</v>
      </c>
      <c r="K8" s="907">
        <v>1.9143644727618533E-3</v>
      </c>
      <c r="L8" s="907">
        <v>4.1594706015644876E-3</v>
      </c>
      <c r="M8" s="227" t="s">
        <v>180</v>
      </c>
      <c r="N8" s="227" t="s">
        <v>180</v>
      </c>
      <c r="O8" s="227">
        <v>7.0220259916603479E-4</v>
      </c>
      <c r="P8" s="227" t="s">
        <v>180</v>
      </c>
      <c r="Q8" s="227">
        <v>8.7722857967492729</v>
      </c>
      <c r="R8" s="227">
        <v>2.9831493336359527</v>
      </c>
      <c r="T8" s="233"/>
      <c r="U8" s="226"/>
      <c r="V8" s="481"/>
      <c r="W8" s="226"/>
      <c r="X8" s="226"/>
    </row>
    <row r="9" spans="2:24" s="5" customFormat="1" ht="12.75" customHeight="1" x14ac:dyDescent="0.2">
      <c r="B9" s="160" t="s">
        <v>79</v>
      </c>
      <c r="C9" s="233">
        <v>72.721400000000003</v>
      </c>
      <c r="D9" s="233">
        <v>46.090600000000002</v>
      </c>
      <c r="E9" s="226">
        <v>33.598799999999997</v>
      </c>
      <c r="F9" s="226">
        <v>472.46899999999999</v>
      </c>
      <c r="G9" s="226">
        <v>44.1982</v>
      </c>
      <c r="H9" s="226">
        <v>586.64819999999997</v>
      </c>
      <c r="I9" s="226">
        <v>786.68209999999999</v>
      </c>
      <c r="J9" s="362">
        <v>1296.6384</v>
      </c>
      <c r="K9" s="907">
        <v>0.45674299399443519</v>
      </c>
      <c r="L9" s="907">
        <v>0.28114458968832412</v>
      </c>
      <c r="M9" s="227">
        <v>0.21911017562216503</v>
      </c>
      <c r="N9" s="227">
        <v>3.0847486321506681</v>
      </c>
      <c r="O9" s="227">
        <v>0.30190749920681165</v>
      </c>
      <c r="P9" s="227">
        <v>3.8736459753249477</v>
      </c>
      <c r="Q9" s="227">
        <v>8.1915765435641941</v>
      </c>
      <c r="R9" s="227">
        <v>13.24680129769448</v>
      </c>
      <c r="T9" s="233"/>
      <c r="U9" s="226"/>
      <c r="V9" s="226"/>
      <c r="W9" s="226"/>
      <c r="X9" s="226"/>
    </row>
    <row r="10" spans="2:24" s="5" customFormat="1" ht="12.75" customHeight="1" x14ac:dyDescent="0.2">
      <c r="B10" s="160" t="s">
        <v>80</v>
      </c>
      <c r="C10" s="233">
        <v>12007.4833</v>
      </c>
      <c r="D10" s="233">
        <v>12317.082700000001</v>
      </c>
      <c r="E10" s="226">
        <v>11143.174499999999</v>
      </c>
      <c r="F10" s="226">
        <v>9461.9022999999997</v>
      </c>
      <c r="G10" s="226">
        <v>9755.8436000000002</v>
      </c>
      <c r="H10" s="226">
        <v>10548.2858</v>
      </c>
      <c r="I10" s="226">
        <v>6573.7300999999998</v>
      </c>
      <c r="J10" s="362">
        <v>3430.105</v>
      </c>
      <c r="K10" s="907">
        <v>75.415680566933261</v>
      </c>
      <c r="L10" s="907">
        <v>75.132047789541801</v>
      </c>
      <c r="M10" s="227">
        <v>72.668753696067455</v>
      </c>
      <c r="N10" s="227">
        <v>61.776730700783027</v>
      </c>
      <c r="O10" s="227">
        <v>66.639870943359199</v>
      </c>
      <c r="P10" s="227">
        <v>69.65047337696987</v>
      </c>
      <c r="Q10" s="227">
        <v>68.451046859820394</v>
      </c>
      <c r="R10" s="227">
        <v>35.042861113189552</v>
      </c>
      <c r="T10" s="233"/>
      <c r="U10" s="226"/>
      <c r="V10" s="226"/>
      <c r="W10" s="226"/>
      <c r="X10" s="226"/>
    </row>
    <row r="11" spans="2:24" s="5" customFormat="1" ht="12.75" customHeight="1" x14ac:dyDescent="0.2">
      <c r="B11" s="160" t="s">
        <v>64</v>
      </c>
      <c r="C11" s="233">
        <v>0.82650000000000001</v>
      </c>
      <c r="D11" s="233">
        <v>0.74239999999999995</v>
      </c>
      <c r="E11" s="226">
        <v>1.1642999999999999</v>
      </c>
      <c r="F11" s="226">
        <v>0.29249999999999998</v>
      </c>
      <c r="G11" s="226">
        <v>1183.7396000000001</v>
      </c>
      <c r="H11" s="226">
        <v>70.723699999999994</v>
      </c>
      <c r="I11" s="226">
        <v>5.7422000000000004</v>
      </c>
      <c r="J11" s="362">
        <v>9.11</v>
      </c>
      <c r="K11" s="907">
        <v>5.1910178370658524E-3</v>
      </c>
      <c r="L11" s="907">
        <v>4.5285100082145119E-3</v>
      </c>
      <c r="M11" s="227">
        <v>7.5928300259797002E-3</v>
      </c>
      <c r="N11" s="227">
        <v>1.9097315906526572E-3</v>
      </c>
      <c r="O11" s="227">
        <v>8.08584653556189</v>
      </c>
      <c r="P11" s="487">
        <v>0.46698954478184534</v>
      </c>
      <c r="Q11" s="487">
        <v>5.9792476310893974E-2</v>
      </c>
      <c r="R11" s="487">
        <v>9.3070172703505233E-2</v>
      </c>
      <c r="T11" s="233"/>
      <c r="U11" s="226"/>
      <c r="V11" s="226"/>
      <c r="W11" s="226"/>
      <c r="X11" s="226"/>
    </row>
    <row r="12" spans="2:24" s="5" customFormat="1" ht="12.75" customHeight="1" x14ac:dyDescent="0.2">
      <c r="B12" s="160" t="s">
        <v>10</v>
      </c>
      <c r="C12" s="233">
        <v>86.653700000000001</v>
      </c>
      <c r="D12" s="233">
        <v>264.27620000000002</v>
      </c>
      <c r="E12" s="226">
        <v>469.89350000000002</v>
      </c>
      <c r="F12" s="226">
        <v>299.91000000000003</v>
      </c>
      <c r="G12" s="226">
        <v>164.21870000000001</v>
      </c>
      <c r="H12" s="226">
        <v>193.0889</v>
      </c>
      <c r="I12" s="226">
        <v>285.77289999999999</v>
      </c>
      <c r="J12" s="362">
        <v>145.79310000000001</v>
      </c>
      <c r="K12" s="907">
        <v>0.54424791572625919</v>
      </c>
      <c r="L12" s="907">
        <v>1.6120385461111264</v>
      </c>
      <c r="M12" s="227">
        <v>3.0643489442692537</v>
      </c>
      <c r="N12" s="227">
        <v>1.9581114576158583</v>
      </c>
      <c r="O12" s="227">
        <v>1.1217392798800323</v>
      </c>
      <c r="P12" s="227">
        <v>1.2749686104294213</v>
      </c>
      <c r="Q12" s="227">
        <v>2.9757008382754817</v>
      </c>
      <c r="R12" s="227">
        <v>1.4894609216223282</v>
      </c>
      <c r="T12" s="233"/>
      <c r="U12" s="226"/>
      <c r="V12" s="226"/>
      <c r="W12" s="226"/>
      <c r="X12" s="226"/>
    </row>
    <row r="13" spans="2:24" s="5" customFormat="1" ht="12.75" customHeight="1" x14ac:dyDescent="0.2">
      <c r="B13" s="160" t="s">
        <v>65</v>
      </c>
      <c r="C13" s="233">
        <v>52.0214</v>
      </c>
      <c r="D13" s="233">
        <v>70.540999999999997</v>
      </c>
      <c r="E13" s="226">
        <v>21.2925</v>
      </c>
      <c r="F13" s="226">
        <v>35.431100000000001</v>
      </c>
      <c r="G13" s="226">
        <v>663.60979999999995</v>
      </c>
      <c r="H13" s="226">
        <v>25.461600000000001</v>
      </c>
      <c r="I13" s="226">
        <v>55.369100000000003</v>
      </c>
      <c r="J13" s="362">
        <v>6.3791000000000002</v>
      </c>
      <c r="K13" s="907">
        <v>0.32673202094269516</v>
      </c>
      <c r="L13" s="907">
        <v>0.43028774850412166</v>
      </c>
      <c r="M13" s="227">
        <v>0.13885625124810855</v>
      </c>
      <c r="N13" s="227">
        <v>0.23132954174896878</v>
      </c>
      <c r="O13" s="227">
        <v>4.5329623189888375</v>
      </c>
      <c r="P13" s="227">
        <v>0.16812328813986591</v>
      </c>
      <c r="Q13" s="227">
        <v>0.57654829161393184</v>
      </c>
      <c r="R13" s="487">
        <v>6.5170575048620213E-2</v>
      </c>
      <c r="T13" s="233"/>
      <c r="U13" s="226"/>
      <c r="V13" s="226"/>
      <c r="W13" s="226"/>
      <c r="X13" s="226"/>
    </row>
    <row r="14" spans="2:24" s="5" customFormat="1" ht="12.75" customHeight="1" x14ac:dyDescent="0.2">
      <c r="B14" s="160" t="s">
        <v>204</v>
      </c>
      <c r="C14" s="233">
        <v>1993.2306000000001</v>
      </c>
      <c r="D14" s="233">
        <v>1637.1216999999999</v>
      </c>
      <c r="E14" s="226">
        <v>1760.9955</v>
      </c>
      <c r="F14" s="226">
        <v>1318.1213</v>
      </c>
      <c r="G14" s="226">
        <v>1218.7452000000001</v>
      </c>
      <c r="H14" s="226">
        <v>734.31560000000002</v>
      </c>
      <c r="I14" s="226">
        <v>50.202399999999997</v>
      </c>
      <c r="J14" s="362">
        <v>2623.8382999999999</v>
      </c>
      <c r="K14" s="907">
        <v>12.518929943116117</v>
      </c>
      <c r="L14" s="907">
        <v>9.9861557154029583</v>
      </c>
      <c r="M14" s="227">
        <v>11.484101612999343</v>
      </c>
      <c r="N14" s="227">
        <v>8.6060098698193119</v>
      </c>
      <c r="O14" s="227">
        <v>8.3249615482600081</v>
      </c>
      <c r="P14" s="227">
        <v>4.8486958087629413</v>
      </c>
      <c r="Q14" s="227">
        <v>0.5227483913395603</v>
      </c>
      <c r="R14" s="227">
        <v>26.805826973333872</v>
      </c>
      <c r="T14" s="233"/>
      <c r="U14" s="226"/>
      <c r="V14" s="226"/>
      <c r="W14" s="226"/>
      <c r="X14" s="226"/>
    </row>
    <row r="15" spans="2:24" s="5" customFormat="1" ht="12.75" customHeight="1" x14ac:dyDescent="0.2">
      <c r="B15" s="160" t="s">
        <v>291</v>
      </c>
      <c r="C15" s="233">
        <v>90.223500000000001</v>
      </c>
      <c r="D15" s="233">
        <v>182.4581</v>
      </c>
      <c r="E15" s="226">
        <v>538.83140000000003</v>
      </c>
      <c r="F15" s="226">
        <v>1428.7229</v>
      </c>
      <c r="G15" s="226">
        <v>153.1859</v>
      </c>
      <c r="H15" s="226">
        <v>213.62989999999999</v>
      </c>
      <c r="I15" s="226">
        <v>118.2714</v>
      </c>
      <c r="J15" s="362">
        <v>46.617899999999999</v>
      </c>
      <c r="K15" s="907">
        <v>0.56666884189051536</v>
      </c>
      <c r="L15" s="907">
        <v>1.1129624621899306</v>
      </c>
      <c r="M15" s="227">
        <v>3.513918434132679</v>
      </c>
      <c r="N15" s="227">
        <v>9.3281273723722311</v>
      </c>
      <c r="O15" s="227">
        <v>1.0463768203851</v>
      </c>
      <c r="P15" s="227">
        <v>1.4106011104168921</v>
      </c>
      <c r="Q15" s="227">
        <v>1.2315384143283523</v>
      </c>
      <c r="R15" s="227">
        <v>0.47626081274146392</v>
      </c>
      <c r="T15" s="233"/>
      <c r="U15" s="226"/>
      <c r="V15" s="226"/>
      <c r="W15" s="226"/>
      <c r="X15" s="226"/>
    </row>
    <row r="16" spans="2:24" s="5" customFormat="1" ht="12.75" customHeight="1" x14ac:dyDescent="0.2">
      <c r="B16" s="160" t="s">
        <v>81</v>
      </c>
      <c r="C16" s="233">
        <v>607.56880000000001</v>
      </c>
      <c r="D16" s="233">
        <v>351.68470000000002</v>
      </c>
      <c r="E16" s="226">
        <v>312.5677</v>
      </c>
      <c r="F16" s="226">
        <v>448.8954</v>
      </c>
      <c r="G16" s="226">
        <v>692.55460000000005</v>
      </c>
      <c r="H16" s="226">
        <v>375.09949999999998</v>
      </c>
      <c r="I16" s="226">
        <v>617.61800000000005</v>
      </c>
      <c r="J16" s="362">
        <v>376.3938</v>
      </c>
      <c r="K16" s="907">
        <v>3.8159715402839631</v>
      </c>
      <c r="L16" s="907">
        <v>2.1452150911717651</v>
      </c>
      <c r="M16" s="227">
        <v>2.0383693358339046</v>
      </c>
      <c r="N16" s="227">
        <v>2.9308366710381568</v>
      </c>
      <c r="O16" s="227">
        <v>4.7306774337003263</v>
      </c>
      <c r="P16" s="227">
        <v>2.4767870565722352</v>
      </c>
      <c r="Q16" s="227">
        <v>6.4311430521719402</v>
      </c>
      <c r="R16" s="227">
        <v>3.8453387453928216</v>
      </c>
      <c r="T16" s="233"/>
      <c r="U16" s="226"/>
      <c r="V16" s="226"/>
      <c r="W16" s="226"/>
      <c r="X16" s="226"/>
    </row>
    <row r="17" spans="2:24" s="19" customFormat="1" ht="12.75" customHeight="1" x14ac:dyDescent="0.2">
      <c r="B17" s="160" t="s">
        <v>5</v>
      </c>
      <c r="C17" s="233">
        <v>1010.699</v>
      </c>
      <c r="D17" s="233">
        <v>1523.2338999999999</v>
      </c>
      <c r="E17" s="226">
        <v>1052.6851999999999</v>
      </c>
      <c r="F17" s="226">
        <v>1850.5440000000001</v>
      </c>
      <c r="G17" s="226">
        <v>763.45119999999997</v>
      </c>
      <c r="H17" s="226">
        <v>2397.3471</v>
      </c>
      <c r="I17" s="226">
        <v>267.71039999999999</v>
      </c>
      <c r="J17" s="908">
        <v>1561.4376</v>
      </c>
      <c r="K17" s="907">
        <v>6.3479207948029268</v>
      </c>
      <c r="L17" s="907">
        <v>9.2914600767802042</v>
      </c>
      <c r="M17" s="227">
        <v>6.864948719801121</v>
      </c>
      <c r="N17" s="227">
        <v>12.082196022881133</v>
      </c>
      <c r="O17" s="227">
        <v>5.2149554180586399</v>
      </c>
      <c r="P17" s="227">
        <v>15.82971522860197</v>
      </c>
      <c r="Q17" s="227">
        <v>2.7876193358259811</v>
      </c>
      <c r="R17" s="227">
        <v>15.952060054637402</v>
      </c>
      <c r="T17" s="239"/>
      <c r="U17" s="226"/>
      <c r="V17" s="226"/>
      <c r="W17" s="226"/>
      <c r="X17" s="226"/>
    </row>
    <row r="18" spans="2:24" s="51" customFormat="1" ht="12.75" customHeight="1" x14ac:dyDescent="0.25">
      <c r="B18" s="1063" t="s">
        <v>2</v>
      </c>
      <c r="C18" s="1093">
        <v>15921.733</v>
      </c>
      <c r="D18" s="1093">
        <v>16393.913199999999</v>
      </c>
      <c r="E18" s="1048">
        <v>15334.203399999999</v>
      </c>
      <c r="F18" s="1048">
        <v>15316.288499999999</v>
      </c>
      <c r="G18" s="1048">
        <v>14639.649599999999</v>
      </c>
      <c r="H18" s="1048">
        <v>15144.600300000002</v>
      </c>
      <c r="I18" s="1048">
        <v>9603.5493999999999</v>
      </c>
      <c r="J18" s="1047">
        <v>9788.3132000000005</v>
      </c>
      <c r="K18" s="1094">
        <v>100.00000000000001</v>
      </c>
      <c r="L18" s="1094">
        <v>100</v>
      </c>
      <c r="M18" s="1095">
        <v>100.00000000000001</v>
      </c>
      <c r="N18" s="1095">
        <v>100.00000000000001</v>
      </c>
      <c r="O18" s="1095">
        <v>100</v>
      </c>
      <c r="P18" s="1095">
        <v>99.999999999999986</v>
      </c>
      <c r="Q18" s="1095">
        <v>100</v>
      </c>
      <c r="R18" s="1095">
        <v>99.999999999999986</v>
      </c>
    </row>
    <row r="19" spans="2:24" s="5" customFormat="1" ht="10" x14ac:dyDescent="0.2">
      <c r="B19" s="1096"/>
      <c r="C19" s="1097"/>
      <c r="D19" s="1097"/>
      <c r="E19" s="1098"/>
      <c r="F19" s="1098"/>
      <c r="G19" s="1098"/>
      <c r="H19" s="1098"/>
      <c r="I19" s="1098"/>
      <c r="J19" s="1098"/>
      <c r="K19" s="1097"/>
      <c r="L19" s="1097"/>
      <c r="M19" s="1098"/>
      <c r="N19" s="1098"/>
      <c r="O19" s="1098"/>
      <c r="P19" s="1098"/>
      <c r="Q19" s="1099"/>
      <c r="R19" s="1100"/>
    </row>
    <row r="20" spans="2:24" s="5" customFormat="1" ht="12.75" customHeight="1" x14ac:dyDescent="0.2">
      <c r="B20" s="868" t="s">
        <v>416</v>
      </c>
      <c r="C20" s="297"/>
      <c r="D20" s="297"/>
      <c r="I20" s="19"/>
      <c r="J20" s="19"/>
      <c r="K20" s="297"/>
      <c r="L20" s="297"/>
      <c r="R20" s="19"/>
    </row>
    <row r="21" spans="2:24" s="5" customFormat="1" ht="12.75" customHeight="1" x14ac:dyDescent="0.2">
      <c r="B21" s="5" t="s">
        <v>417</v>
      </c>
      <c r="C21" s="297"/>
      <c r="D21" s="297"/>
      <c r="I21" s="19"/>
      <c r="J21" s="19"/>
      <c r="K21" s="297"/>
      <c r="L21" s="297"/>
      <c r="R21" s="19"/>
    </row>
    <row r="22" spans="2:24" s="5" customFormat="1" ht="12.75" customHeight="1" x14ac:dyDescent="0.2">
      <c r="B22" s="5" t="s">
        <v>274</v>
      </c>
      <c r="C22" s="297"/>
      <c r="D22" s="297"/>
      <c r="K22" s="297"/>
      <c r="L22" s="297"/>
    </row>
    <row r="23" spans="2:24" s="5" customFormat="1" ht="12.75" customHeight="1" x14ac:dyDescent="0.2">
      <c r="B23" s="151" t="s">
        <v>71</v>
      </c>
      <c r="C23" s="906"/>
      <c r="D23" s="906"/>
      <c r="K23" s="297"/>
      <c r="L23" s="297"/>
    </row>
    <row r="24" spans="2:24" s="5" customFormat="1" ht="12.75" customHeight="1" x14ac:dyDescent="0.2">
      <c r="C24" s="297"/>
      <c r="D24" s="297"/>
      <c r="K24" s="297"/>
      <c r="L24" s="297"/>
    </row>
    <row r="25" spans="2:24" s="5" customFormat="1" ht="12.75" customHeight="1" x14ac:dyDescent="0.2">
      <c r="C25" s="297"/>
      <c r="D25" s="297"/>
      <c r="K25" s="297"/>
      <c r="L25" s="297"/>
    </row>
    <row r="26" spans="2:24" s="5" customFormat="1" ht="12.75" customHeight="1" x14ac:dyDescent="0.2">
      <c r="C26" s="297"/>
      <c r="D26" s="297"/>
      <c r="K26" s="297"/>
      <c r="L26" s="297"/>
    </row>
    <row r="27" spans="2:24" s="5" customFormat="1" ht="12.75" customHeight="1" x14ac:dyDescent="0.2">
      <c r="C27" s="297"/>
      <c r="D27" s="297"/>
      <c r="K27" s="297"/>
      <c r="L27" s="297"/>
    </row>
  </sheetData>
  <mergeCells count="3">
    <mergeCell ref="C7:J7"/>
    <mergeCell ref="K7:R7"/>
    <mergeCell ref="L1:M1"/>
  </mergeCells>
  <phoneticPr fontId="18" type="noConversion"/>
  <hyperlinks>
    <hyperlink ref="L1" location="Titre!A1" display="Retour table des matières" xr:uid="{00000000-0004-0000-1B00-000000000000}"/>
    <hyperlink ref="L1:M1" location="Index!A1" display="Retour à l'index" xr:uid="{A2998B22-6357-4123-A617-D479ED3EBB94}"/>
  </hyperlinks>
  <pageMargins left="0.19685039370078741" right="0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19"/>
  <dimension ref="B1:R12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18.81640625" customWidth="1"/>
    <col min="3" max="7" width="7.453125" customWidth="1"/>
    <col min="8" max="10" width="8.54296875" customWidth="1"/>
  </cols>
  <sheetData>
    <row r="1" spans="2:18" x14ac:dyDescent="0.25">
      <c r="B1" s="24" t="s">
        <v>126</v>
      </c>
      <c r="E1" s="977"/>
      <c r="G1" s="767"/>
      <c r="I1" s="1106" t="s">
        <v>135</v>
      </c>
      <c r="J1" s="1107"/>
    </row>
    <row r="2" spans="2:18" x14ac:dyDescent="0.25">
      <c r="B2" s="266"/>
    </row>
    <row r="3" spans="2:18" s="4" customFormat="1" ht="13.5" x14ac:dyDescent="0.25">
      <c r="B3" s="4" t="s">
        <v>322</v>
      </c>
    </row>
    <row r="4" spans="2:18" x14ac:dyDescent="0.25">
      <c r="B4" s="5" t="s">
        <v>195</v>
      </c>
    </row>
    <row r="5" spans="2:18" x14ac:dyDescent="0.25">
      <c r="B5" s="83"/>
      <c r="H5" s="83"/>
      <c r="I5" s="83"/>
      <c r="J5" s="83"/>
    </row>
    <row r="6" spans="2:18" s="75" customFormat="1" ht="12.75" customHeight="1" x14ac:dyDescent="0.2">
      <c r="B6" s="1039" t="s">
        <v>14</v>
      </c>
      <c r="C6" s="1101">
        <v>2021</v>
      </c>
      <c r="D6" s="1101">
        <v>2019</v>
      </c>
      <c r="E6" s="1101">
        <v>2017</v>
      </c>
      <c r="F6" s="1101">
        <v>2015</v>
      </c>
      <c r="G6" s="1101">
        <v>2012</v>
      </c>
      <c r="H6" s="1101">
        <v>2008</v>
      </c>
      <c r="I6" s="1101">
        <v>2004</v>
      </c>
      <c r="J6" s="1101">
        <v>2000</v>
      </c>
    </row>
    <row r="7" spans="2:18" s="75" customFormat="1" ht="3" customHeight="1" x14ac:dyDescent="0.2">
      <c r="B7" s="95"/>
      <c r="I7" s="111"/>
      <c r="J7" s="111"/>
    </row>
    <row r="8" spans="2:18" s="19" customFormat="1" ht="12.75" customHeight="1" x14ac:dyDescent="0.2">
      <c r="B8" s="23" t="s">
        <v>35</v>
      </c>
      <c r="C8" s="844">
        <v>16779.8557</v>
      </c>
      <c r="D8" s="844">
        <v>15490.8174</v>
      </c>
      <c r="E8" s="21">
        <v>14119.797500000001</v>
      </c>
      <c r="F8" s="21">
        <v>13961.283100000001</v>
      </c>
      <c r="G8" s="21">
        <v>12818.7142</v>
      </c>
      <c r="H8" s="167">
        <v>11978.6808</v>
      </c>
      <c r="I8" s="167">
        <v>9659.1044000000002</v>
      </c>
      <c r="J8" s="167">
        <v>7888.4902000000002</v>
      </c>
      <c r="K8" s="440"/>
      <c r="L8" s="1018"/>
    </row>
    <row r="9" spans="2:18" s="19" customFormat="1" ht="12.75" customHeight="1" x14ac:dyDescent="0.2">
      <c r="B9" s="70" t="s">
        <v>86</v>
      </c>
      <c r="C9" s="1102">
        <v>15921.733</v>
      </c>
      <c r="D9" s="90">
        <v>16393.913199999999</v>
      </c>
      <c r="E9" s="90">
        <v>15334.203399999999</v>
      </c>
      <c r="F9" s="90">
        <v>15316.288499999999</v>
      </c>
      <c r="G9" s="90">
        <v>14639.649599999999</v>
      </c>
      <c r="H9" s="168">
        <v>15144.600300000002</v>
      </c>
      <c r="I9" s="168">
        <v>9603.5493999999999</v>
      </c>
      <c r="J9" s="168">
        <v>9788.3132000000005</v>
      </c>
      <c r="K9" s="440"/>
      <c r="L9" s="575"/>
      <c r="M9" s="440"/>
      <c r="N9" s="440"/>
      <c r="O9" s="21"/>
      <c r="P9" s="21"/>
    </row>
    <row r="10" spans="2:18" s="33" customFormat="1" ht="34" customHeight="1" x14ac:dyDescent="0.25">
      <c r="B10" s="1230" t="s">
        <v>379</v>
      </c>
      <c r="C10" s="1109"/>
      <c r="D10" s="1109"/>
      <c r="E10" s="1109"/>
      <c r="F10" s="1109"/>
      <c r="G10" s="1109"/>
      <c r="H10" s="1109"/>
      <c r="I10" s="1109"/>
      <c r="J10" s="1109"/>
    </row>
    <row r="11" spans="2:18" ht="12.75" customHeight="1" x14ac:dyDescent="0.25">
      <c r="B11" s="5" t="s">
        <v>274</v>
      </c>
      <c r="K11" s="83"/>
      <c r="L11" s="83"/>
      <c r="M11" s="83"/>
      <c r="N11" s="83"/>
      <c r="O11" s="83"/>
      <c r="P11" s="83"/>
      <c r="Q11" s="83"/>
      <c r="R11" s="83"/>
    </row>
    <row r="12" spans="2:18" ht="12.75" customHeight="1" x14ac:dyDescent="0.25">
      <c r="B12" s="151" t="s">
        <v>71</v>
      </c>
      <c r="K12" s="83"/>
      <c r="L12" s="83"/>
      <c r="M12" s="83"/>
      <c r="N12" s="83"/>
      <c r="O12" s="83"/>
      <c r="P12" s="83"/>
      <c r="Q12" s="83"/>
      <c r="R12" s="83"/>
    </row>
  </sheetData>
  <mergeCells count="2">
    <mergeCell ref="I1:J1"/>
    <mergeCell ref="B10:J10"/>
  </mergeCells>
  <phoneticPr fontId="18" type="noConversion"/>
  <hyperlinks>
    <hyperlink ref="I1" location="Titre!A1" display="Retour table des matières" xr:uid="{00000000-0004-0000-1C00-000000000000}"/>
    <hyperlink ref="H1" location="Index!A1" display="Retour à l'index" xr:uid="{00000000-0004-0000-1C00-000001000000}"/>
    <hyperlink ref="I1" location="Index!A1" display="Retour à l'index" xr:uid="{00000000-0004-0000-1C00-000002000000}"/>
  </hyperlinks>
  <pageMargins left="0.51181102362204722" right="0.5905511811023622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K24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8.54296875" customWidth="1"/>
    <col min="3" max="3" width="13.453125" customWidth="1"/>
    <col min="4" max="4" width="11.54296875" customWidth="1"/>
    <col min="5" max="5" width="2.81640625" customWidth="1"/>
    <col min="7" max="7" width="3.54296875" customWidth="1"/>
    <col min="8" max="8" width="19.453125" customWidth="1"/>
  </cols>
  <sheetData>
    <row r="1" spans="2:11" x14ac:dyDescent="0.25">
      <c r="B1" s="24" t="s">
        <v>224</v>
      </c>
      <c r="F1" s="1106" t="s">
        <v>135</v>
      </c>
      <c r="G1" s="1107"/>
    </row>
    <row r="3" spans="2:11" s="5" customFormat="1" ht="13" customHeight="1" x14ac:dyDescent="0.25">
      <c r="B3" s="4" t="s">
        <v>298</v>
      </c>
      <c r="C3" s="4"/>
    </row>
    <row r="4" spans="2:11" s="5" customFormat="1" ht="13" customHeight="1" x14ac:dyDescent="0.2">
      <c r="B4" s="5" t="s">
        <v>196</v>
      </c>
    </row>
    <row r="5" spans="2:11" s="5" customFormat="1" ht="13.5" customHeight="1" x14ac:dyDescent="0.25">
      <c r="B5" s="98"/>
      <c r="C5" s="98"/>
      <c r="D5" s="17"/>
      <c r="E5" s="18"/>
    </row>
    <row r="6" spans="2:11" s="101" customFormat="1" ht="24" customHeight="1" x14ac:dyDescent="0.25">
      <c r="B6" s="302" t="s">
        <v>148</v>
      </c>
      <c r="C6" s="454" t="s">
        <v>11</v>
      </c>
      <c r="D6" s="1015" t="s">
        <v>3</v>
      </c>
      <c r="E6" s="142"/>
      <c r="F6" s="447"/>
      <c r="H6" s="84"/>
      <c r="I6" s="84"/>
      <c r="J6" s="84"/>
      <c r="K6" s="84"/>
    </row>
    <row r="7" spans="2:11" s="5" customFormat="1" ht="3" customHeight="1" x14ac:dyDescent="0.2">
      <c r="B7" s="23"/>
      <c r="C7" s="23"/>
      <c r="D7" s="340"/>
      <c r="E7" s="19"/>
      <c r="F7" s="125"/>
      <c r="H7" s="19"/>
      <c r="I7" s="19"/>
      <c r="J7" s="19"/>
      <c r="K7" s="19"/>
    </row>
    <row r="8" spans="2:11" s="5" customFormat="1" ht="12.75" customHeight="1" x14ac:dyDescent="0.2">
      <c r="B8" s="160" t="s">
        <v>66</v>
      </c>
      <c r="C8" s="451">
        <v>64.111099999999993</v>
      </c>
      <c r="D8" s="910">
        <v>0.38207181960450359</v>
      </c>
      <c r="E8" s="19"/>
      <c r="F8" s="22"/>
      <c r="H8" s="19"/>
      <c r="I8" s="871"/>
      <c r="J8" s="189"/>
      <c r="K8" s="19"/>
    </row>
    <row r="9" spans="2:11" s="19" customFormat="1" ht="12.75" customHeight="1" x14ac:dyDescent="0.2">
      <c r="B9" s="160" t="s">
        <v>79</v>
      </c>
      <c r="C9" s="450">
        <v>435.45170000000002</v>
      </c>
      <c r="D9" s="911">
        <v>2.5950860828916431</v>
      </c>
      <c r="F9" s="20"/>
      <c r="H9" s="781"/>
      <c r="I9" s="870"/>
      <c r="J9" s="189"/>
    </row>
    <row r="10" spans="2:11" s="19" customFormat="1" ht="12.75" customHeight="1" x14ac:dyDescent="0.2">
      <c r="B10" s="160" t="s">
        <v>80</v>
      </c>
      <c r="C10" s="450">
        <v>6246.7290000000003</v>
      </c>
      <c r="D10" s="911">
        <v>37.227548983034467</v>
      </c>
      <c r="F10" s="20"/>
      <c r="H10" s="781"/>
      <c r="I10" s="870"/>
      <c r="J10" s="189"/>
    </row>
    <row r="11" spans="2:11" s="19" customFormat="1" ht="12.75" customHeight="1" x14ac:dyDescent="0.2">
      <c r="B11" s="160" t="s">
        <v>64</v>
      </c>
      <c r="C11" s="450">
        <v>298.98849999999999</v>
      </c>
      <c r="D11" s="911">
        <v>1.7818299831982467</v>
      </c>
      <c r="F11" s="20"/>
      <c r="H11" s="781"/>
      <c r="I11" s="870"/>
      <c r="J11" s="189"/>
    </row>
    <row r="12" spans="2:11" s="19" customFormat="1" ht="12.75" customHeight="1" x14ac:dyDescent="0.2">
      <c r="B12" s="160" t="s">
        <v>10</v>
      </c>
      <c r="C12" s="450">
        <v>1513.0931</v>
      </c>
      <c r="D12" s="911">
        <v>9.0173189034039201</v>
      </c>
      <c r="F12" s="20"/>
      <c r="H12" s="781"/>
      <c r="I12" s="870"/>
      <c r="J12" s="189"/>
    </row>
    <row r="13" spans="2:11" s="5" customFormat="1" ht="12.75" customHeight="1" x14ac:dyDescent="0.2">
      <c r="B13" s="160" t="s">
        <v>65</v>
      </c>
      <c r="C13" s="450">
        <v>841.9384</v>
      </c>
      <c r="D13" s="911">
        <v>5.0175544715798726</v>
      </c>
      <c r="E13" s="19"/>
      <c r="F13" s="169"/>
      <c r="H13" s="781"/>
      <c r="I13" s="870"/>
      <c r="J13" s="189"/>
      <c r="K13" s="19"/>
    </row>
    <row r="14" spans="2:11" s="5" customFormat="1" ht="12.75" customHeight="1" x14ac:dyDescent="0.2">
      <c r="B14" s="160" t="s">
        <v>83</v>
      </c>
      <c r="C14" s="450">
        <v>1314.5896</v>
      </c>
      <c r="D14" s="911">
        <v>7.8343319722350184</v>
      </c>
      <c r="E14" s="20"/>
      <c r="F14" s="448"/>
      <c r="H14" s="781"/>
      <c r="I14" s="870"/>
      <c r="J14" s="189"/>
      <c r="K14" s="19"/>
    </row>
    <row r="15" spans="2:11" s="5" customFormat="1" ht="12.75" customHeight="1" x14ac:dyDescent="0.2">
      <c r="B15" s="160" t="s">
        <v>84</v>
      </c>
      <c r="C15" s="450">
        <v>1056.4702</v>
      </c>
      <c r="D15" s="911">
        <v>6.2960624864014791</v>
      </c>
      <c r="E15" s="20"/>
      <c r="F15" s="20"/>
      <c r="H15" s="781"/>
      <c r="I15" s="450"/>
      <c r="J15" s="189"/>
      <c r="K15" s="19"/>
    </row>
    <row r="16" spans="2:11" s="74" customFormat="1" ht="12.75" customHeight="1" x14ac:dyDescent="0.25">
      <c r="B16" s="160" t="s">
        <v>81</v>
      </c>
      <c r="C16" s="450">
        <v>2166.8912999999998</v>
      </c>
      <c r="D16" s="911">
        <v>12.913646808059262</v>
      </c>
      <c r="E16" s="20"/>
      <c r="F16" s="169"/>
      <c r="H16" s="852"/>
      <c r="I16" s="450"/>
      <c r="J16" s="189"/>
      <c r="K16" s="51"/>
    </row>
    <row r="17" spans="2:11" s="74" customFormat="1" ht="12.75" customHeight="1" x14ac:dyDescent="0.25">
      <c r="B17" s="160" t="s">
        <v>5</v>
      </c>
      <c r="C17" s="452">
        <v>2841.5927999999999</v>
      </c>
      <c r="D17" s="911">
        <v>16.934548489591602</v>
      </c>
      <c r="E17" s="22"/>
      <c r="F17" s="20"/>
      <c r="H17" s="852"/>
      <c r="I17" s="450"/>
      <c r="J17" s="189"/>
      <c r="K17" s="51"/>
    </row>
    <row r="18" spans="2:11" s="83" customFormat="1" ht="12.75" customHeight="1" x14ac:dyDescent="0.25">
      <c r="B18" s="219" t="s">
        <v>2</v>
      </c>
      <c r="C18" s="453">
        <v>16779.855699999996</v>
      </c>
      <c r="D18" s="1022">
        <v>100.00000000000003</v>
      </c>
      <c r="E18" s="65"/>
      <c r="F18" s="163"/>
      <c r="H18" s="782"/>
      <c r="I18" s="837"/>
      <c r="J18" s="540"/>
    </row>
    <row r="19" spans="2:11" ht="20.149999999999999" customHeight="1" x14ac:dyDescent="0.25">
      <c r="B19" s="5" t="s">
        <v>168</v>
      </c>
      <c r="C19" s="163"/>
      <c r="D19" s="83"/>
      <c r="E19" s="83"/>
      <c r="F19" s="429"/>
    </row>
    <row r="20" spans="2:11" ht="12.75" customHeight="1" x14ac:dyDescent="0.25">
      <c r="B20" s="5" t="s">
        <v>274</v>
      </c>
    </row>
    <row r="21" spans="2:11" ht="12.75" customHeight="1" x14ac:dyDescent="0.25">
      <c r="B21" s="151" t="s">
        <v>71</v>
      </c>
      <c r="D21" s="109"/>
    </row>
    <row r="22" spans="2:11" ht="12.75" customHeight="1" x14ac:dyDescent="0.25"/>
    <row r="23" spans="2:11" ht="12.75" customHeight="1" x14ac:dyDescent="0.25">
      <c r="B23" s="149"/>
    </row>
    <row r="24" spans="2:11" ht="12.75" customHeight="1" x14ac:dyDescent="0.25"/>
  </sheetData>
  <sortState xmlns:xlrd2="http://schemas.microsoft.com/office/spreadsheetml/2017/richdata2" ref="H9:I14">
    <sortCondition descending="1" ref="I9:I14"/>
  </sortState>
  <mergeCells count="1">
    <mergeCell ref="F1:G1"/>
  </mergeCells>
  <phoneticPr fontId="18" type="noConversion"/>
  <hyperlinks>
    <hyperlink ref="F1" location="Index!A1" display="Retour à l'index" xr:uid="{00000000-0004-0000-0200-000000000000}"/>
  </hyperlinks>
  <pageMargins left="0.59055118110236227" right="0.19685039370078741" top="0.98425196850393704" bottom="0.43307086614173229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euil23"/>
  <dimension ref="B1:AA53"/>
  <sheetViews>
    <sheetView showGridLines="0" zoomScaleNormal="100" workbookViewId="0">
      <selection activeCell="B2" sqref="B2"/>
    </sheetView>
  </sheetViews>
  <sheetFormatPr baseColWidth="10" defaultColWidth="11.453125" defaultRowHeight="10" x14ac:dyDescent="0.2"/>
  <cols>
    <col min="1" max="1" width="0.81640625" style="5" customWidth="1"/>
    <col min="2" max="2" width="20.54296875" style="5" customWidth="1"/>
    <col min="3" max="6" width="9.54296875" style="5" customWidth="1"/>
    <col min="7" max="9" width="8.54296875" style="5" customWidth="1"/>
    <col min="10" max="16384" width="11.453125" style="5"/>
  </cols>
  <sheetData>
    <row r="1" spans="2:27" s="3" customFormat="1" ht="12.5" x14ac:dyDescent="0.25">
      <c r="B1" s="24" t="s">
        <v>128</v>
      </c>
      <c r="G1" s="1106" t="s">
        <v>135</v>
      </c>
      <c r="H1" s="1110"/>
    </row>
    <row r="2" spans="2:27" s="3" customFormat="1" ht="12.5" x14ac:dyDescent="0.25"/>
    <row r="3" spans="2:27" ht="26.25" customHeight="1" x14ac:dyDescent="0.25">
      <c r="B3" s="1229" t="s">
        <v>323</v>
      </c>
      <c r="C3" s="1229"/>
      <c r="D3" s="1117"/>
      <c r="E3" s="1117"/>
      <c r="F3" s="1117"/>
      <c r="G3" s="1117"/>
      <c r="H3" s="1117"/>
      <c r="I3" s="1117"/>
    </row>
    <row r="4" spans="2:27" ht="20.149999999999999" customHeight="1" x14ac:dyDescent="0.2">
      <c r="B4" s="1103" t="s">
        <v>236</v>
      </c>
      <c r="C4" s="1103"/>
      <c r="D4" s="1103"/>
      <c r="E4" s="1103"/>
      <c r="F4" s="1103"/>
      <c r="G4" s="1103"/>
      <c r="H4" s="1103"/>
      <c r="I4" s="1103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2:27" s="19" customFormat="1" ht="12" customHeight="1" x14ac:dyDescent="0.2">
      <c r="B5" s="23" t="s">
        <v>26</v>
      </c>
      <c r="C5" s="486" t="s">
        <v>34</v>
      </c>
      <c r="D5" s="486">
        <v>1.1505562716519389</v>
      </c>
      <c r="E5" s="486">
        <v>1.1286378658966032</v>
      </c>
      <c r="F5" s="486">
        <v>1.0860970270957393</v>
      </c>
      <c r="G5" s="486">
        <v>0.99379268076602456</v>
      </c>
      <c r="H5" s="486">
        <v>0.99427876868957776</v>
      </c>
      <c r="I5" s="486">
        <v>0.95766161801337324</v>
      </c>
      <c r="J5" s="550"/>
      <c r="K5" s="550"/>
      <c r="L5" s="550"/>
      <c r="M5" s="550"/>
      <c r="N5" s="550"/>
      <c r="O5" s="550"/>
      <c r="P5" s="550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27" s="19" customFormat="1" ht="12" customHeight="1" x14ac:dyDescent="0.2">
      <c r="B6" s="198" t="s">
        <v>290</v>
      </c>
      <c r="C6" s="785" t="s">
        <v>34</v>
      </c>
      <c r="D6" s="785">
        <v>1.3974416479172118</v>
      </c>
      <c r="E6" s="785">
        <v>1.3391585188061848</v>
      </c>
      <c r="F6" s="785">
        <v>1.2798851784089749</v>
      </c>
      <c r="G6" s="785">
        <v>1.2289143461450021</v>
      </c>
      <c r="H6" s="785">
        <v>1.1120979870789214</v>
      </c>
      <c r="I6" s="785">
        <v>1.0521798918098937</v>
      </c>
      <c r="J6" s="764"/>
      <c r="K6" s="764"/>
      <c r="L6" s="764"/>
      <c r="M6" s="764"/>
      <c r="N6" s="764"/>
      <c r="O6" s="764"/>
      <c r="P6" s="764"/>
      <c r="Q6" s="764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2:27" s="19" customFormat="1" ht="12" customHeight="1" x14ac:dyDescent="0.2">
      <c r="B7" s="23" t="s">
        <v>20</v>
      </c>
      <c r="C7" s="486" t="s">
        <v>34</v>
      </c>
      <c r="D7" s="486">
        <v>1.4448586437263986</v>
      </c>
      <c r="E7" s="486">
        <v>1.4373369457810714</v>
      </c>
      <c r="F7" s="486">
        <v>1.4403220568114001</v>
      </c>
      <c r="G7" s="486">
        <v>1.4382105740892877</v>
      </c>
      <c r="H7" s="486">
        <v>1.292986769592146</v>
      </c>
      <c r="I7" s="486">
        <v>1.3217800294480284</v>
      </c>
      <c r="J7" s="550"/>
      <c r="K7" s="550"/>
      <c r="L7" s="550"/>
      <c r="M7" s="550"/>
      <c r="N7" s="550"/>
      <c r="O7" s="550"/>
      <c r="P7" s="550"/>
      <c r="Q7" s="550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2:27" s="19" customFormat="1" ht="12" customHeight="1" x14ac:dyDescent="0.2">
      <c r="B8" s="23" t="s">
        <v>28</v>
      </c>
      <c r="C8" s="486" t="s">
        <v>34</v>
      </c>
      <c r="D8" s="486">
        <v>1.7988668307314624</v>
      </c>
      <c r="E8" s="486">
        <v>1.8585382297364856</v>
      </c>
      <c r="F8" s="486">
        <v>1.9391008111836638</v>
      </c>
      <c r="G8" s="486">
        <v>1.9548525560751127</v>
      </c>
      <c r="H8" s="486">
        <v>1.938528074622653</v>
      </c>
      <c r="I8" s="486">
        <v>1.6459751452933824</v>
      </c>
      <c r="J8" s="764"/>
      <c r="K8" s="550"/>
      <c r="L8" s="550"/>
      <c r="M8" s="550"/>
      <c r="N8" s="550"/>
      <c r="O8" s="550"/>
      <c r="P8" s="550"/>
      <c r="Q8" s="550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2:27" s="19" customFormat="1" ht="12" customHeight="1" x14ac:dyDescent="0.2">
      <c r="B9" s="198" t="s">
        <v>41</v>
      </c>
      <c r="C9" s="486" t="s">
        <v>34</v>
      </c>
      <c r="D9" s="486">
        <v>1.8091263173929533</v>
      </c>
      <c r="E9" s="486">
        <v>1.6766612922548112</v>
      </c>
      <c r="F9" s="486">
        <v>1.6166982414931614</v>
      </c>
      <c r="G9" s="486">
        <v>1.5331537055036035</v>
      </c>
      <c r="H9" s="486">
        <v>1.543019954088021</v>
      </c>
      <c r="I9" s="785">
        <v>1.3912851846318659</v>
      </c>
      <c r="J9" s="550"/>
      <c r="K9" s="764"/>
      <c r="L9" s="764"/>
      <c r="M9" s="764"/>
      <c r="N9" s="764"/>
      <c r="O9" s="764"/>
      <c r="P9" s="764"/>
      <c r="Q9" s="764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2:27" s="19" customFormat="1" ht="12" customHeight="1" x14ac:dyDescent="0.2">
      <c r="B10" s="23" t="s">
        <v>25</v>
      </c>
      <c r="C10" s="486" t="s">
        <v>34</v>
      </c>
      <c r="D10" s="486">
        <v>1.8377123131185951</v>
      </c>
      <c r="E10" s="486">
        <v>1.7800628366644426</v>
      </c>
      <c r="F10" s="486">
        <v>1.9146580883222557</v>
      </c>
      <c r="G10" s="486">
        <v>2.3353896048986007</v>
      </c>
      <c r="H10" s="486">
        <v>2.6263019586647105</v>
      </c>
      <c r="I10" s="785">
        <v>2.3201780460197283</v>
      </c>
      <c r="J10" s="550"/>
      <c r="K10" s="550"/>
      <c r="L10" s="550"/>
      <c r="M10" s="550"/>
      <c r="N10" s="550"/>
      <c r="O10" s="550"/>
      <c r="P10" s="550"/>
      <c r="Q10" s="550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2:27" s="19" customFormat="1" ht="12" customHeight="1" x14ac:dyDescent="0.25">
      <c r="B11" s="76" t="s">
        <v>273</v>
      </c>
      <c r="C11" s="786">
        <v>2.2933900171491715</v>
      </c>
      <c r="D11" s="786">
        <v>2.160870420698878</v>
      </c>
      <c r="E11" s="786">
        <v>2.0626138117921631</v>
      </c>
      <c r="F11" s="786">
        <v>2.0899924734973245</v>
      </c>
      <c r="G11" s="786">
        <v>1.9915795925150486</v>
      </c>
      <c r="H11" s="786">
        <v>1.9496305829030078</v>
      </c>
      <c r="I11" s="786">
        <v>1.923106591614564</v>
      </c>
      <c r="J11" s="550"/>
      <c r="K11" s="554"/>
      <c r="L11" s="554"/>
      <c r="M11" s="554"/>
      <c r="N11" s="554"/>
      <c r="O11" s="554"/>
      <c r="P11" s="554"/>
      <c r="Q11" s="554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2:27" s="51" customFormat="1" ht="12" customHeight="1" x14ac:dyDescent="0.25">
      <c r="B12" s="23" t="s">
        <v>21</v>
      </c>
      <c r="C12" s="486" t="s">
        <v>34</v>
      </c>
      <c r="D12" s="486">
        <v>2.183262986358637</v>
      </c>
      <c r="E12" s="486">
        <v>2.1054157127290982</v>
      </c>
      <c r="F12" s="486">
        <v>2.0141564612812193</v>
      </c>
      <c r="G12" s="486">
        <v>1.9593452105590987</v>
      </c>
      <c r="H12" s="486">
        <v>1.8092747271734817</v>
      </c>
      <c r="I12" s="486">
        <v>1.6955872213284304</v>
      </c>
      <c r="J12" s="550"/>
      <c r="K12" s="550"/>
      <c r="L12" s="550"/>
      <c r="M12" s="550"/>
      <c r="N12" s="550"/>
      <c r="O12" s="550"/>
      <c r="P12" s="550"/>
      <c r="Q12" s="550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2:27" s="51" customFormat="1" ht="12" customHeight="1" x14ac:dyDescent="0.25">
      <c r="B13" s="23" t="s">
        <v>44</v>
      </c>
      <c r="C13" s="486" t="s">
        <v>34</v>
      </c>
      <c r="D13" s="486">
        <v>2.3300998726786966</v>
      </c>
      <c r="E13" s="486">
        <v>1.8725105330838037</v>
      </c>
      <c r="F13" s="486">
        <v>1.6981857992317759</v>
      </c>
      <c r="G13" s="486">
        <v>1.5922728754628408</v>
      </c>
      <c r="H13" s="486">
        <v>1.3219907085597413</v>
      </c>
      <c r="I13" s="486">
        <v>1.2572663722791984</v>
      </c>
      <c r="J13" s="550"/>
      <c r="K13" s="550"/>
      <c r="L13" s="550"/>
      <c r="M13" s="550"/>
      <c r="N13" s="550"/>
      <c r="O13" s="550"/>
      <c r="P13" s="550"/>
      <c r="Q13" s="550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2:27" s="19" customFormat="1" ht="12" customHeight="1" x14ac:dyDescent="0.2">
      <c r="B14" s="23" t="s">
        <v>22</v>
      </c>
      <c r="C14" s="486" t="s">
        <v>34</v>
      </c>
      <c r="D14" s="486">
        <v>2.3788422007224024</v>
      </c>
      <c r="E14" s="486">
        <v>2.1386502192573231</v>
      </c>
      <c r="F14" s="486">
        <v>2.0175301327478272</v>
      </c>
      <c r="G14" s="486">
        <v>1.8595518510247033</v>
      </c>
      <c r="H14" s="486">
        <v>1.9680617191954808</v>
      </c>
      <c r="I14" s="486">
        <v>1.7049820597132108</v>
      </c>
      <c r="J14" s="550"/>
      <c r="K14" s="550"/>
      <c r="L14" s="550"/>
      <c r="M14" s="550"/>
      <c r="N14" s="550"/>
      <c r="O14" s="550"/>
      <c r="P14" s="550"/>
      <c r="Q14" s="550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2:27" s="19" customFormat="1" ht="12" customHeight="1" x14ac:dyDescent="0.2">
      <c r="B15" s="23" t="s">
        <v>24</v>
      </c>
      <c r="C15" s="486" t="s">
        <v>34</v>
      </c>
      <c r="D15" s="486">
        <v>2.4289159241519016</v>
      </c>
      <c r="E15" s="486">
        <v>2.3985026034065471</v>
      </c>
      <c r="F15" s="486">
        <v>2.2433205726128809</v>
      </c>
      <c r="G15" s="486">
        <v>2.1897172546930528</v>
      </c>
      <c r="H15" s="486">
        <v>2.5695925829649795</v>
      </c>
      <c r="I15" s="486">
        <v>2.4718446862653232</v>
      </c>
      <c r="J15" s="62"/>
      <c r="K15" s="550"/>
      <c r="L15" s="550"/>
      <c r="M15" s="550"/>
      <c r="N15" s="550"/>
      <c r="O15" s="550"/>
      <c r="P15" s="550"/>
      <c r="Q15" s="550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2:27" s="51" customFormat="1" ht="12" customHeight="1" x14ac:dyDescent="0.25">
      <c r="B16" s="23" t="s">
        <v>23</v>
      </c>
      <c r="C16" s="486" t="s">
        <v>34</v>
      </c>
      <c r="D16" s="486">
        <v>2.5447249661230122</v>
      </c>
      <c r="E16" s="486">
        <v>2.4949505761445594</v>
      </c>
      <c r="F16" s="486">
        <v>2.5436660587106008</v>
      </c>
      <c r="G16" s="486">
        <v>2.4317862621227406</v>
      </c>
      <c r="H16" s="486">
        <v>2.5831495283084998</v>
      </c>
      <c r="I16" s="486">
        <v>2.2416425812649732</v>
      </c>
      <c r="J16" s="550"/>
      <c r="K16" s="550"/>
      <c r="L16" s="550"/>
      <c r="M16" s="550"/>
      <c r="N16" s="550"/>
      <c r="O16" s="550"/>
      <c r="P16" s="550"/>
      <c r="Q16" s="550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2:27" s="51" customFormat="1" ht="12" customHeight="1" x14ac:dyDescent="0.25">
      <c r="B17" s="23" t="s">
        <v>206</v>
      </c>
      <c r="C17" s="486" t="s">
        <v>34</v>
      </c>
      <c r="D17" s="486">
        <v>3.7156005567373649</v>
      </c>
      <c r="E17" s="486">
        <v>3.4081553797895534</v>
      </c>
      <c r="F17" s="486">
        <v>3.0841852428353715</v>
      </c>
      <c r="G17" s="486">
        <v>3.001359862855054</v>
      </c>
      <c r="H17" s="486">
        <v>2.252616284726479</v>
      </c>
      <c r="I17" s="486">
        <v>1.8735222782108036</v>
      </c>
      <c r="J17" s="550"/>
      <c r="K17" s="550"/>
      <c r="L17" s="550"/>
      <c r="M17" s="550"/>
      <c r="N17" s="550"/>
      <c r="O17" s="550"/>
      <c r="P17" s="550"/>
      <c r="Q17" s="550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2:27" s="51" customFormat="1" ht="12" customHeight="1" x14ac:dyDescent="0.25">
      <c r="B18" s="70" t="s">
        <v>85</v>
      </c>
      <c r="C18" s="1104" t="s">
        <v>34</v>
      </c>
      <c r="D18" s="1104">
        <v>4.6080786364734543</v>
      </c>
      <c r="E18" s="1104">
        <v>4.0933410915969803</v>
      </c>
      <c r="F18" s="1104">
        <v>3.6308868087870159</v>
      </c>
      <c r="G18" s="1104">
        <v>3.4886116491220052</v>
      </c>
      <c r="H18" s="1104">
        <v>3.5953084056340003</v>
      </c>
      <c r="I18" s="1104">
        <v>3.1053924258428918</v>
      </c>
      <c r="J18" s="550"/>
      <c r="K18" s="550"/>
      <c r="L18" s="550"/>
      <c r="M18" s="550"/>
      <c r="N18" s="550"/>
      <c r="O18" s="550"/>
      <c r="P18" s="550"/>
      <c r="Q18" s="550"/>
      <c r="R18" s="246"/>
      <c r="S18" s="246"/>
      <c r="T18" s="246"/>
      <c r="U18" s="246"/>
      <c r="V18" s="246"/>
      <c r="W18" s="246"/>
      <c r="X18" s="246"/>
      <c r="Y18" s="246"/>
      <c r="Z18" s="246"/>
      <c r="AA18" s="246"/>
    </row>
    <row r="19" spans="2:27" s="19" customFormat="1" x14ac:dyDescent="0.2"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2:27" s="398" customFormat="1" ht="24.75" customHeight="1" x14ac:dyDescent="0.25">
      <c r="B20" s="1231" t="s">
        <v>380</v>
      </c>
      <c r="C20" s="1231"/>
      <c r="D20" s="1109"/>
      <c r="E20" s="1109"/>
      <c r="F20" s="1109"/>
      <c r="G20" s="1109"/>
      <c r="H20" s="1109"/>
      <c r="I20" s="1109"/>
      <c r="J20" s="1109"/>
      <c r="K20" s="976"/>
      <c r="L20" s="976"/>
      <c r="M20" s="976"/>
      <c r="N20" s="976"/>
      <c r="O20" s="976"/>
      <c r="P20" s="976"/>
      <c r="Q20" s="976"/>
      <c r="R20" s="976"/>
      <c r="S20" s="976"/>
      <c r="T20" s="976"/>
      <c r="U20" s="976"/>
      <c r="V20" s="976"/>
      <c r="W20" s="976"/>
      <c r="X20" s="976"/>
      <c r="Y20" s="976"/>
      <c r="Z20" s="976"/>
      <c r="AA20" s="976"/>
    </row>
    <row r="21" spans="2:27" s="19" customFormat="1" ht="12" x14ac:dyDescent="0.2">
      <c r="B21" s="19" t="s">
        <v>289</v>
      </c>
    </row>
    <row r="22" spans="2:27" x14ac:dyDescent="0.2">
      <c r="B22" s="268" t="s">
        <v>353</v>
      </c>
    </row>
    <row r="23" spans="2:27" ht="12.75" customHeight="1" x14ac:dyDescent="0.2">
      <c r="B23" s="151" t="s">
        <v>71</v>
      </c>
    </row>
    <row r="26" spans="2:27" ht="11.5" x14ac:dyDescent="0.25">
      <c r="B26" s="120"/>
    </row>
    <row r="32" spans="2:27" x14ac:dyDescent="0.2">
      <c r="H32" s="297"/>
      <c r="I32" s="297"/>
    </row>
    <row r="35" spans="2:5" ht="10.5" x14ac:dyDescent="0.25">
      <c r="B35" s="74"/>
    </row>
    <row r="42" spans="2:5" x14ac:dyDescent="0.2">
      <c r="B42" s="23"/>
      <c r="C42" s="189"/>
      <c r="D42" s="189"/>
      <c r="E42" s="189"/>
    </row>
    <row r="43" spans="2:5" x14ac:dyDescent="0.2">
      <c r="B43" s="198"/>
      <c r="C43" s="188"/>
      <c r="D43" s="188"/>
      <c r="E43" s="188"/>
    </row>
    <row r="44" spans="2:5" x14ac:dyDescent="0.2">
      <c r="B44" s="23"/>
      <c r="C44" s="189"/>
      <c r="D44" s="189"/>
      <c r="E44" s="189"/>
    </row>
    <row r="45" spans="2:5" x14ac:dyDescent="0.2">
      <c r="B45" s="23"/>
      <c r="C45" s="189"/>
      <c r="D45" s="189"/>
      <c r="E45" s="189"/>
    </row>
    <row r="46" spans="2:5" x14ac:dyDescent="0.2">
      <c r="B46" s="198"/>
      <c r="C46" s="188"/>
      <c r="D46" s="188"/>
      <c r="E46" s="189"/>
    </row>
    <row r="47" spans="2:5" x14ac:dyDescent="0.2">
      <c r="B47" s="23"/>
      <c r="C47" s="189"/>
      <c r="D47" s="189"/>
      <c r="E47" s="189"/>
    </row>
    <row r="48" spans="2:5" x14ac:dyDescent="0.2">
      <c r="B48" s="23"/>
      <c r="C48" s="189"/>
      <c r="D48" s="189"/>
      <c r="E48" s="189"/>
    </row>
    <row r="49" spans="2:5" x14ac:dyDescent="0.2">
      <c r="C49" s="189"/>
      <c r="D49" s="189"/>
      <c r="E49" s="189"/>
    </row>
    <row r="50" spans="2:5" ht="10.5" x14ac:dyDescent="0.25">
      <c r="C50" s="190"/>
      <c r="D50" s="190"/>
      <c r="E50" s="190"/>
    </row>
    <row r="51" spans="2:5" x14ac:dyDescent="0.2">
      <c r="B51" s="23"/>
      <c r="C51" s="189"/>
      <c r="D51" s="189"/>
      <c r="E51" s="189"/>
    </row>
    <row r="52" spans="2:5" x14ac:dyDescent="0.2">
      <c r="B52" s="23"/>
      <c r="C52" s="189"/>
      <c r="D52" s="189"/>
      <c r="E52" s="189"/>
    </row>
    <row r="53" spans="2:5" x14ac:dyDescent="0.2">
      <c r="C53" s="189"/>
      <c r="D53" s="189"/>
      <c r="E53" s="189"/>
    </row>
  </sheetData>
  <sortState xmlns:xlrd2="http://schemas.microsoft.com/office/spreadsheetml/2017/richdata2" ref="B5:I18">
    <sortCondition ref="D5:D18"/>
  </sortState>
  <mergeCells count="3">
    <mergeCell ref="G1:H1"/>
    <mergeCell ref="B3:I3"/>
    <mergeCell ref="B20:J20"/>
  </mergeCells>
  <phoneticPr fontId="18" type="noConversion"/>
  <hyperlinks>
    <hyperlink ref="G1" location="Titre!A1" display="Retour table des matières" xr:uid="{00000000-0004-0000-1D00-000000000000}"/>
    <hyperlink ref="G1:H1" location="Index!A1" display="Retour à l'index" xr:uid="{00000000-0004-0000-1D00-000001000000}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syncVertical="1" syncRef="A1" transitionEvaluation="1">
    <pageSetUpPr fitToPage="1"/>
  </sheetPr>
  <dimension ref="B1:BT50"/>
  <sheetViews>
    <sheetView showGridLines="0" zoomScaleNormal="100" workbookViewId="0">
      <selection activeCell="B3" sqref="B3"/>
    </sheetView>
  </sheetViews>
  <sheetFormatPr baseColWidth="10" defaultColWidth="9.54296875" defaultRowHeight="11.25" customHeight="1" x14ac:dyDescent="0.25"/>
  <cols>
    <col min="1" max="1" width="0.81640625" style="409" customWidth="1"/>
    <col min="2" max="2" width="15" style="414" customWidth="1"/>
    <col min="3" max="13" width="6.54296875" style="418" customWidth="1"/>
    <col min="14" max="26" width="6.54296875" style="414" customWidth="1"/>
    <col min="27" max="72" width="9.54296875" style="414"/>
    <col min="73" max="16384" width="9.54296875" style="409"/>
  </cols>
  <sheetData>
    <row r="1" spans="2:72" s="396" customFormat="1" ht="12.5" x14ac:dyDescent="0.25">
      <c r="B1" s="24" t="s">
        <v>174</v>
      </c>
      <c r="C1" s="395"/>
      <c r="D1" s="395"/>
      <c r="E1" s="395"/>
      <c r="F1" s="395"/>
      <c r="G1" s="395"/>
      <c r="H1" s="395"/>
      <c r="I1" s="395"/>
      <c r="J1" s="274"/>
      <c r="K1" s="395"/>
      <c r="L1" s="395"/>
      <c r="Q1" s="275"/>
      <c r="R1" s="1233" t="s">
        <v>135</v>
      </c>
      <c r="S1" s="1110"/>
      <c r="T1" s="1110"/>
    </row>
    <row r="2" spans="2:72" s="396" customFormat="1" ht="7.5" customHeight="1" x14ac:dyDescent="0.25">
      <c r="B2" s="397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8"/>
      <c r="N2" s="399"/>
    </row>
    <row r="3" spans="2:72" s="403" customFormat="1" ht="11.25" customHeight="1" x14ac:dyDescent="0.25">
      <c r="B3" s="400" t="s">
        <v>324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401"/>
      <c r="N3" s="402"/>
    </row>
    <row r="4" spans="2:72" s="402" customFormat="1" ht="11.25" customHeight="1" x14ac:dyDescent="0.25">
      <c r="B4" s="404" t="s">
        <v>282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401"/>
    </row>
    <row r="5" spans="2:72" s="406" customFormat="1" ht="20.149999999999999" customHeight="1" x14ac:dyDescent="0.25">
      <c r="B5" s="269" t="s">
        <v>29</v>
      </c>
      <c r="C5" s="270" t="s">
        <v>36</v>
      </c>
      <c r="D5" s="270" t="s">
        <v>37</v>
      </c>
      <c r="E5" s="271" t="s">
        <v>38</v>
      </c>
      <c r="F5" s="270" t="s">
        <v>76</v>
      </c>
      <c r="G5" s="270" t="s">
        <v>77</v>
      </c>
      <c r="H5" s="270" t="s">
        <v>78</v>
      </c>
      <c r="I5" s="270" t="s">
        <v>170</v>
      </c>
      <c r="J5" s="271" t="s">
        <v>171</v>
      </c>
      <c r="K5" s="270" t="s">
        <v>172</v>
      </c>
      <c r="L5" s="270" t="s">
        <v>173</v>
      </c>
      <c r="M5" s="270">
        <v>2008</v>
      </c>
      <c r="N5" s="273">
        <v>2009</v>
      </c>
      <c r="O5" s="405">
        <v>2010</v>
      </c>
      <c r="P5" s="273">
        <v>2011</v>
      </c>
      <c r="Q5" s="273">
        <v>2012</v>
      </c>
      <c r="R5" s="273">
        <v>2013</v>
      </c>
      <c r="S5" s="273">
        <v>2014</v>
      </c>
      <c r="T5" s="470">
        <v>2015</v>
      </c>
      <c r="U5" s="273">
        <v>2016</v>
      </c>
      <c r="V5" s="273">
        <v>2017</v>
      </c>
      <c r="W5" s="273">
        <v>2018</v>
      </c>
      <c r="X5" s="273">
        <v>2019</v>
      </c>
      <c r="Y5" s="273">
        <v>2020</v>
      </c>
      <c r="Z5" s="273">
        <v>2021</v>
      </c>
    </row>
    <row r="6" spans="2:72" ht="11.25" customHeight="1" x14ac:dyDescent="0.25">
      <c r="B6" s="288" t="s">
        <v>42</v>
      </c>
      <c r="C6" s="407">
        <v>0.65945268664119927</v>
      </c>
      <c r="D6" s="407">
        <v>0.62514167580947888</v>
      </c>
      <c r="E6" s="408">
        <v>0.70536605392243612</v>
      </c>
      <c r="F6" s="407">
        <v>0.81949074815472633</v>
      </c>
      <c r="G6" s="407">
        <v>0.86482411434125428</v>
      </c>
      <c r="H6" s="407">
        <v>0.89993571887722301</v>
      </c>
      <c r="I6" s="407">
        <v>0.93841696148234521</v>
      </c>
      <c r="J6" s="408">
        <v>1.0450544651835472</v>
      </c>
      <c r="K6" s="407">
        <v>1.1620389396542925</v>
      </c>
      <c r="L6" s="407">
        <v>1.2767430553964654</v>
      </c>
      <c r="M6" s="407">
        <v>1.3718079316571308</v>
      </c>
      <c r="N6" s="407">
        <v>1.2863719607202011</v>
      </c>
      <c r="O6" s="419">
        <v>1.2699714648021225</v>
      </c>
      <c r="P6" s="407">
        <v>1.221579619736979</v>
      </c>
      <c r="Q6" s="407" t="s">
        <v>34</v>
      </c>
      <c r="R6" s="407">
        <v>1.1791538973058762</v>
      </c>
      <c r="S6" s="407" t="s">
        <v>34</v>
      </c>
      <c r="T6" s="808">
        <v>1.0049380362709803</v>
      </c>
      <c r="U6" s="407" t="s">
        <v>34</v>
      </c>
      <c r="V6" s="407">
        <v>0.94618073454132667</v>
      </c>
      <c r="W6" s="407" t="s">
        <v>34</v>
      </c>
      <c r="X6" s="407">
        <v>0.91733110669777762</v>
      </c>
      <c r="Y6" s="407" t="s">
        <v>34</v>
      </c>
      <c r="Z6" s="407" t="s">
        <v>34</v>
      </c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</row>
    <row r="7" spans="2:72" ht="11.25" customHeight="1" x14ac:dyDescent="0.25">
      <c r="B7" s="286" t="s">
        <v>43</v>
      </c>
      <c r="C7" s="410">
        <v>1.100440695156387</v>
      </c>
      <c r="D7" s="410" t="s">
        <v>34</v>
      </c>
      <c r="E7" s="411" t="s">
        <v>34</v>
      </c>
      <c r="F7" s="410" t="s">
        <v>34</v>
      </c>
      <c r="G7" s="410">
        <v>1.3808547256134269</v>
      </c>
      <c r="H7" s="410" t="s">
        <v>34</v>
      </c>
      <c r="I7" s="410">
        <v>1.4675075447209729</v>
      </c>
      <c r="J7" s="411">
        <v>1.6560734047733852</v>
      </c>
      <c r="K7" s="410">
        <v>1.6610417756855285</v>
      </c>
      <c r="L7" s="410">
        <v>1.7064214523401238</v>
      </c>
      <c r="M7" s="410">
        <v>1.7812486309065734</v>
      </c>
      <c r="N7" s="410">
        <v>1.7680985010554984</v>
      </c>
      <c r="O7" s="420">
        <v>1.8656589003511495</v>
      </c>
      <c r="P7" s="410">
        <v>1.8356384734000402</v>
      </c>
      <c r="Q7" s="410">
        <v>2.0525324346505531</v>
      </c>
      <c r="R7" s="410">
        <v>2.0926849478651799</v>
      </c>
      <c r="S7" s="410">
        <v>2.1986388733326496</v>
      </c>
      <c r="T7" s="809">
        <v>2.1780883525373445</v>
      </c>
      <c r="U7" s="410">
        <v>2.1880134376207243</v>
      </c>
      <c r="V7" s="410">
        <v>2.1356952735808927</v>
      </c>
      <c r="W7" s="410">
        <v>2.1594921644075309</v>
      </c>
      <c r="X7" s="410">
        <v>2.2009396090054065</v>
      </c>
      <c r="Y7" s="410">
        <v>2.2364883147910568</v>
      </c>
      <c r="Z7" s="410" t="s">
        <v>34</v>
      </c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</row>
    <row r="8" spans="2:72" ht="11.25" customHeight="1" x14ac:dyDescent="0.25">
      <c r="B8" s="272" t="s">
        <v>44</v>
      </c>
      <c r="C8" s="412">
        <v>1.3047224109055051</v>
      </c>
      <c r="D8" s="412">
        <v>1.364843639365831</v>
      </c>
      <c r="E8" s="413">
        <v>1.3997427234722073</v>
      </c>
      <c r="F8" s="412">
        <v>1.4833843176213204</v>
      </c>
      <c r="G8" s="412">
        <v>1.3402626839530272</v>
      </c>
      <c r="H8" s="412">
        <v>1.283033362565176</v>
      </c>
      <c r="I8" s="412">
        <v>1.2572663722791984</v>
      </c>
      <c r="J8" s="413">
        <v>1.2177955847290782</v>
      </c>
      <c r="K8" s="412">
        <v>1.2626775518489073</v>
      </c>
      <c r="L8" s="412">
        <v>1.286421206749687</v>
      </c>
      <c r="M8" s="412">
        <v>1.3219907085597413</v>
      </c>
      <c r="N8" s="412">
        <v>1.3203922501275713</v>
      </c>
      <c r="O8" s="421">
        <v>1.3845069712763753</v>
      </c>
      <c r="P8" s="412">
        <v>1.4930533944662281</v>
      </c>
      <c r="Q8" s="412">
        <v>1.5922728754628408</v>
      </c>
      <c r="R8" s="412">
        <v>1.618009824882916</v>
      </c>
      <c r="S8" s="412">
        <v>1.6565541770997905</v>
      </c>
      <c r="T8" s="810">
        <v>1.6981857992317759</v>
      </c>
      <c r="U8" s="412">
        <v>1.7309868530730996</v>
      </c>
      <c r="V8" s="412">
        <v>1.8725105330838037</v>
      </c>
      <c r="W8" s="412">
        <v>2.0501589139730192</v>
      </c>
      <c r="X8" s="412">
        <v>2.3300998726786966</v>
      </c>
      <c r="Y8" s="412">
        <v>2.495262533895735</v>
      </c>
      <c r="Z8" s="412" t="s">
        <v>34</v>
      </c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</row>
    <row r="9" spans="2:72" ht="11.25" customHeight="1" x14ac:dyDescent="0.25">
      <c r="B9" s="286" t="s">
        <v>45</v>
      </c>
      <c r="C9" s="410">
        <v>1.0293998817710526</v>
      </c>
      <c r="D9" s="410">
        <v>1.0316223297917408</v>
      </c>
      <c r="E9" s="411">
        <v>1.1206333047336021</v>
      </c>
      <c r="F9" s="410">
        <v>1.2464363505783531</v>
      </c>
      <c r="G9" s="410">
        <v>1.1347129163755536</v>
      </c>
      <c r="H9" s="410">
        <v>1.1231746320174505</v>
      </c>
      <c r="I9" s="410">
        <v>1.1338360792704518</v>
      </c>
      <c r="J9" s="411">
        <v>1.1001062190927062</v>
      </c>
      <c r="K9" s="410">
        <v>1.1008256024973875</v>
      </c>
      <c r="L9" s="410">
        <v>1.062141993748974</v>
      </c>
      <c r="M9" s="410">
        <v>1.0044410488334325</v>
      </c>
      <c r="N9" s="410">
        <v>1.0206614252603201</v>
      </c>
      <c r="O9" s="420">
        <v>0.94853209511370618</v>
      </c>
      <c r="P9" s="410">
        <v>0.95227734302558587</v>
      </c>
      <c r="Q9" s="410">
        <v>0.91396622484335321</v>
      </c>
      <c r="R9" s="410">
        <v>0.87254704567808483</v>
      </c>
      <c r="S9" s="410">
        <v>0.91267824219584159</v>
      </c>
      <c r="T9" s="809">
        <v>0.90201116235045409</v>
      </c>
      <c r="U9" s="410">
        <v>0.92434838203240144</v>
      </c>
      <c r="V9" s="410">
        <v>0.88907948600442588</v>
      </c>
      <c r="W9" s="410">
        <v>0.93475704205151744</v>
      </c>
      <c r="X9" s="410">
        <v>0.93707047870959259</v>
      </c>
      <c r="Y9" s="410">
        <v>0.94967110212057104</v>
      </c>
      <c r="Z9" s="410">
        <v>0.84119193190564956</v>
      </c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</row>
    <row r="10" spans="2:72" ht="11.25" customHeight="1" x14ac:dyDescent="0.25">
      <c r="B10" s="549" t="s">
        <v>230</v>
      </c>
      <c r="C10" s="550" t="s">
        <v>34</v>
      </c>
      <c r="D10" s="550" t="s">
        <v>34</v>
      </c>
      <c r="E10" s="551" t="s">
        <v>34</v>
      </c>
      <c r="F10" s="550" t="s">
        <v>34</v>
      </c>
      <c r="G10" s="550" t="s">
        <v>34</v>
      </c>
      <c r="H10" s="550" t="s">
        <v>34</v>
      </c>
      <c r="I10" s="550" t="s">
        <v>34</v>
      </c>
      <c r="J10" s="551" t="s">
        <v>34</v>
      </c>
      <c r="K10" s="550" t="s">
        <v>34</v>
      </c>
      <c r="L10" s="550">
        <v>0.10815517928453003</v>
      </c>
      <c r="M10" s="550">
        <v>0.1515407439900148</v>
      </c>
      <c r="N10" s="550">
        <v>0.10381034732398514</v>
      </c>
      <c r="O10" s="552">
        <v>9.8233931560518351E-2</v>
      </c>
      <c r="P10" s="550">
        <v>0.12013582664042999</v>
      </c>
      <c r="Q10" s="550">
        <v>0.1246761171652136</v>
      </c>
      <c r="R10" s="550">
        <v>0.1366073945960937</v>
      </c>
      <c r="S10" s="550">
        <v>0.1257217689686923</v>
      </c>
      <c r="T10" s="811">
        <v>0.13136553864542885</v>
      </c>
      <c r="U10" s="550">
        <v>0.13984177021863992</v>
      </c>
      <c r="V10" s="550">
        <v>0.12203003643143785</v>
      </c>
      <c r="W10" s="550">
        <v>0.12367031230491514</v>
      </c>
      <c r="X10" s="550">
        <v>0.11484765408873655</v>
      </c>
      <c r="Y10" s="550">
        <v>0.11977823782844303</v>
      </c>
      <c r="Z10" s="550" t="s">
        <v>34</v>
      </c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</row>
    <row r="11" spans="2:72" ht="11.25" customHeight="1" x14ac:dyDescent="0.25">
      <c r="B11" s="286" t="s">
        <v>279</v>
      </c>
      <c r="C11" s="410" t="s">
        <v>34</v>
      </c>
      <c r="D11" s="410" t="s">
        <v>34</v>
      </c>
      <c r="E11" s="411">
        <v>3.484021592615498E-2</v>
      </c>
      <c r="F11" s="410">
        <v>3.5022883082835438E-2</v>
      </c>
      <c r="G11" s="410">
        <v>3.4509919756833166E-2</v>
      </c>
      <c r="H11" s="410">
        <v>3.5873808583893559E-2</v>
      </c>
      <c r="I11" s="410">
        <v>3.6004385818307408E-2</v>
      </c>
      <c r="J11" s="411">
        <v>3.1166022977588928E-2</v>
      </c>
      <c r="K11" s="410">
        <v>2.7601405628504942E-2</v>
      </c>
      <c r="L11" s="410">
        <v>4.1404183615958705E-2</v>
      </c>
      <c r="M11" s="410">
        <v>5.8319412217083477E-2</v>
      </c>
      <c r="N11" s="410">
        <v>4.1549998433411624E-2</v>
      </c>
      <c r="O11" s="420">
        <v>4.5139875219644889E-2</v>
      </c>
      <c r="P11" s="410">
        <v>4.9412612799201325E-2</v>
      </c>
      <c r="Q11" s="410">
        <v>6.9100477376081576E-2</v>
      </c>
      <c r="R11" s="410">
        <v>6.5001880987490421E-2</v>
      </c>
      <c r="S11" s="410">
        <v>0.13137620895035149</v>
      </c>
      <c r="T11" s="809">
        <v>0.17471610914803426</v>
      </c>
      <c r="U11" s="410">
        <v>0.10770897879713401</v>
      </c>
      <c r="V11" s="410">
        <v>9.1621402478350752E-2</v>
      </c>
      <c r="W11" s="410">
        <v>0.13153414631833049</v>
      </c>
      <c r="X11" s="410">
        <v>0.15306769457974395</v>
      </c>
      <c r="Y11" s="410">
        <v>0.14941067458334123</v>
      </c>
      <c r="Z11" s="410" t="s">
        <v>34</v>
      </c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</row>
    <row r="12" spans="2:72" ht="11.25" customHeight="1" x14ac:dyDescent="0.25">
      <c r="B12" s="549" t="s">
        <v>46</v>
      </c>
      <c r="C12" s="550">
        <v>0.68439375616704623</v>
      </c>
      <c r="D12" s="550">
        <v>0.65967208807168098</v>
      </c>
      <c r="E12" s="551">
        <v>0.66554805390294292</v>
      </c>
      <c r="F12" s="550">
        <v>0.66115032766914072</v>
      </c>
      <c r="G12" s="550">
        <v>0.67080716258971629</v>
      </c>
      <c r="H12" s="550">
        <v>0.69659112674839163</v>
      </c>
      <c r="I12" s="550">
        <v>0.7112477076078354</v>
      </c>
      <c r="J12" s="551">
        <v>0.67524172137761096</v>
      </c>
      <c r="K12" s="550">
        <v>0.71866427302421121</v>
      </c>
      <c r="L12" s="550">
        <v>0.74700672516597211</v>
      </c>
      <c r="M12" s="550">
        <v>0.71059585021494687</v>
      </c>
      <c r="N12" s="550">
        <v>0.71126088176981117</v>
      </c>
      <c r="O12" s="552">
        <v>0.75167169679954515</v>
      </c>
      <c r="P12" s="550">
        <v>0.84060330062380573</v>
      </c>
      <c r="Q12" s="550">
        <v>0.93491842695563021</v>
      </c>
      <c r="R12" s="550">
        <v>1.0020419430188827</v>
      </c>
      <c r="S12" s="550">
        <v>1.0810639323424225</v>
      </c>
      <c r="T12" s="811">
        <v>1.0409420592219707</v>
      </c>
      <c r="U12" s="550">
        <v>1.0210873264905909</v>
      </c>
      <c r="V12" s="550">
        <v>1.1115825363816179</v>
      </c>
      <c r="W12" s="550">
        <v>1.1764261400568239</v>
      </c>
      <c r="X12" s="550">
        <v>1.1880905998758871</v>
      </c>
      <c r="Y12" s="550">
        <v>1.2105615646234076</v>
      </c>
      <c r="Z12" s="550" t="s">
        <v>34</v>
      </c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</row>
    <row r="13" spans="2:72" ht="11.25" customHeight="1" x14ac:dyDescent="0.25">
      <c r="B13" s="286" t="s">
        <v>28</v>
      </c>
      <c r="C13" s="410">
        <v>1.2980014850206378</v>
      </c>
      <c r="D13" s="410">
        <v>1.3814597559037005</v>
      </c>
      <c r="E13" s="411" t="s">
        <v>34</v>
      </c>
      <c r="F13" s="410">
        <v>1.5942867066650563</v>
      </c>
      <c r="G13" s="410">
        <v>1.6850661713267971</v>
      </c>
      <c r="H13" s="410">
        <v>1.735081656167563</v>
      </c>
      <c r="I13" s="410">
        <v>1.6459751452933824</v>
      </c>
      <c r="J13" s="411">
        <v>1.633568349613477</v>
      </c>
      <c r="K13" s="410">
        <v>1.6084529246669625</v>
      </c>
      <c r="L13" s="410">
        <v>1.7575744127613293</v>
      </c>
      <c r="M13" s="410">
        <v>1.938528074622653</v>
      </c>
      <c r="N13" s="410">
        <v>2.1318967445147639</v>
      </c>
      <c r="O13" s="420">
        <v>1.9554972319373598</v>
      </c>
      <c r="P13" s="410">
        <v>1.9647686067038601</v>
      </c>
      <c r="Q13" s="410">
        <v>1.9548525560751127</v>
      </c>
      <c r="R13" s="410">
        <v>1.8815428364578854</v>
      </c>
      <c r="S13" s="410">
        <v>1.8582500784761746</v>
      </c>
      <c r="T13" s="809">
        <v>1.9391008111836638</v>
      </c>
      <c r="U13" s="410">
        <v>2.0124221756877123</v>
      </c>
      <c r="V13" s="410">
        <v>1.8585382297364856</v>
      </c>
      <c r="W13" s="410">
        <v>1.8722183368056831</v>
      </c>
      <c r="X13" s="410">
        <v>1.7988668307314624</v>
      </c>
      <c r="Y13" s="410">
        <v>1.8285488334424942</v>
      </c>
      <c r="Z13" s="410" t="s">
        <v>34</v>
      </c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</row>
    <row r="14" spans="2:72" ht="11.25" customHeight="1" x14ac:dyDescent="0.25">
      <c r="B14" s="549" t="s">
        <v>133</v>
      </c>
      <c r="C14" s="550">
        <v>0.11127176840600789</v>
      </c>
      <c r="D14" s="550">
        <v>0.16193913159939935</v>
      </c>
      <c r="E14" s="551">
        <v>0.13503786751405608</v>
      </c>
      <c r="F14" s="550">
        <v>0.23480631402416746</v>
      </c>
      <c r="G14" s="550">
        <v>0.21830583812501758</v>
      </c>
      <c r="H14" s="550">
        <v>0.25909786676566454</v>
      </c>
      <c r="I14" s="550">
        <v>0.32957611475226373</v>
      </c>
      <c r="J14" s="551">
        <v>0.41344691974577807</v>
      </c>
      <c r="K14" s="550">
        <v>0.49447082415488908</v>
      </c>
      <c r="L14" s="550">
        <v>0.49921060385922383</v>
      </c>
      <c r="M14" s="550">
        <v>0.54085121842444261</v>
      </c>
      <c r="N14" s="550">
        <v>0.62416854958165824</v>
      </c>
      <c r="O14" s="552">
        <v>0.79209271632096223</v>
      </c>
      <c r="P14" s="550">
        <v>1.4561430511615887</v>
      </c>
      <c r="Q14" s="550">
        <v>1.222308342458116</v>
      </c>
      <c r="R14" s="550">
        <v>0.82281092475466</v>
      </c>
      <c r="S14" s="550">
        <v>0.62264262184594299</v>
      </c>
      <c r="T14" s="811">
        <v>0.67591272950248349</v>
      </c>
      <c r="U14" s="550">
        <v>0.6401074920772386</v>
      </c>
      <c r="V14" s="550">
        <v>0.60259429220269678</v>
      </c>
      <c r="W14" s="550">
        <v>0.59709606470503773</v>
      </c>
      <c r="X14" s="550">
        <v>0.86980873251734425</v>
      </c>
      <c r="Y14" s="550">
        <v>0.96227987765876066</v>
      </c>
      <c r="Z14" s="550" t="s">
        <v>34</v>
      </c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</row>
    <row r="15" spans="2:72" ht="11.25" customHeight="1" x14ac:dyDescent="0.25">
      <c r="B15" s="286" t="s">
        <v>25</v>
      </c>
      <c r="C15" s="410">
        <v>1.8699553428955624</v>
      </c>
      <c r="D15" s="410">
        <v>2.0832133244035425</v>
      </c>
      <c r="E15" s="411">
        <v>2.2983680514797498</v>
      </c>
      <c r="F15" s="410">
        <v>2.2706538041043229</v>
      </c>
      <c r="G15" s="410">
        <v>2.2730148595827218</v>
      </c>
      <c r="H15" s="410">
        <v>2.3248429973179396</v>
      </c>
      <c r="I15" s="410">
        <v>2.3201780460197283</v>
      </c>
      <c r="J15" s="411">
        <v>2.3541020238391615</v>
      </c>
      <c r="K15" s="410">
        <v>2.3758579385414436</v>
      </c>
      <c r="L15" s="410">
        <v>2.4126301103318508</v>
      </c>
      <c r="M15" s="410">
        <v>2.6263019586647105</v>
      </c>
      <c r="N15" s="410">
        <v>2.6669843243629878</v>
      </c>
      <c r="O15" s="420">
        <v>2.5801985723625114</v>
      </c>
      <c r="P15" s="410">
        <v>2.5492317599167666</v>
      </c>
      <c r="Q15" s="410">
        <v>2.3353896048986007</v>
      </c>
      <c r="R15" s="410">
        <v>2.2525340028680358</v>
      </c>
      <c r="S15" s="410">
        <v>2.1312537156169493</v>
      </c>
      <c r="T15" s="809">
        <v>1.9146580883222557</v>
      </c>
      <c r="U15" s="410">
        <v>1.7937366103035151</v>
      </c>
      <c r="V15" s="410">
        <v>1.7800628366644426</v>
      </c>
      <c r="W15" s="410">
        <v>1.8105301933505236</v>
      </c>
      <c r="X15" s="410">
        <v>1.8377123131185951</v>
      </c>
      <c r="Y15" s="410">
        <v>1.9514931487854377</v>
      </c>
      <c r="Z15" s="410" t="s">
        <v>34</v>
      </c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</row>
    <row r="16" spans="2:72" ht="11.25" customHeight="1" x14ac:dyDescent="0.25">
      <c r="B16" s="549" t="s">
        <v>20</v>
      </c>
      <c r="C16" s="550">
        <v>1.3042159706072065</v>
      </c>
      <c r="D16" s="550">
        <v>1.3315587848385331</v>
      </c>
      <c r="E16" s="551">
        <v>1.308576781179303</v>
      </c>
      <c r="F16" s="550">
        <v>1.3510694318034067</v>
      </c>
      <c r="G16" s="550">
        <v>1.3753792127489797</v>
      </c>
      <c r="H16" s="550">
        <v>1.3274442638774588</v>
      </c>
      <c r="I16" s="550">
        <v>1.3217800294480284</v>
      </c>
      <c r="J16" s="551">
        <v>1.2743114102967035</v>
      </c>
      <c r="K16" s="550">
        <v>1.2937563002157291</v>
      </c>
      <c r="L16" s="550">
        <v>1.2750193421106852</v>
      </c>
      <c r="M16" s="550">
        <v>1.292986769592146</v>
      </c>
      <c r="N16" s="550">
        <v>1.3646784017120235</v>
      </c>
      <c r="O16" s="552">
        <v>1.3759695863606727</v>
      </c>
      <c r="P16" s="550">
        <v>1.4016242957409482</v>
      </c>
      <c r="Q16" s="550">
        <v>1.4382105740892877</v>
      </c>
      <c r="R16" s="550">
        <v>1.4448247180577642</v>
      </c>
      <c r="S16" s="550">
        <v>1.448189339765044</v>
      </c>
      <c r="T16" s="811">
        <v>1.4403220568114001</v>
      </c>
      <c r="U16" s="550">
        <v>1.4469003356565355</v>
      </c>
      <c r="V16" s="550">
        <v>1.4373369457810714</v>
      </c>
      <c r="W16" s="550">
        <v>1.4396358321774665</v>
      </c>
      <c r="X16" s="550">
        <v>1.4448586437263986</v>
      </c>
      <c r="Y16" s="550">
        <v>1.5532941190727942</v>
      </c>
      <c r="Z16" s="550" t="s">
        <v>34</v>
      </c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</row>
    <row r="17" spans="2:72" ht="11.25" customHeight="1" x14ac:dyDescent="0.25">
      <c r="B17" s="286" t="s">
        <v>21</v>
      </c>
      <c r="C17" s="410">
        <v>1.5058645177768291</v>
      </c>
      <c r="D17" s="410">
        <v>1.6325749270204131</v>
      </c>
      <c r="E17" s="411">
        <v>1.6879317620395524</v>
      </c>
      <c r="F17" s="410">
        <v>1.6723236396107781</v>
      </c>
      <c r="G17" s="410">
        <v>1.6809819300129203</v>
      </c>
      <c r="H17" s="410">
        <v>1.7195476516682719</v>
      </c>
      <c r="I17" s="410">
        <v>1.6955872213284304</v>
      </c>
      <c r="J17" s="411">
        <v>1.689064768322474</v>
      </c>
      <c r="K17" s="410">
        <v>1.7252251496805138</v>
      </c>
      <c r="L17" s="410">
        <v>1.7216699005821048</v>
      </c>
      <c r="M17" s="410">
        <v>1.8092747271734817</v>
      </c>
      <c r="N17" s="410">
        <v>1.8511855356069558</v>
      </c>
      <c r="O17" s="420">
        <v>1.8300187178287317</v>
      </c>
      <c r="P17" s="410">
        <v>1.8962711058970283</v>
      </c>
      <c r="Q17" s="410">
        <v>1.9593452105590987</v>
      </c>
      <c r="R17" s="410">
        <v>1.9053550785209952</v>
      </c>
      <c r="S17" s="410">
        <v>1.946980798857701</v>
      </c>
      <c r="T17" s="809">
        <v>2.0141564612812193</v>
      </c>
      <c r="U17" s="410">
        <v>2.0041853550852702</v>
      </c>
      <c r="V17" s="410">
        <v>2.1054157127290982</v>
      </c>
      <c r="W17" s="410">
        <v>2.1423970048581915</v>
      </c>
      <c r="X17" s="410">
        <v>2.183262986358637</v>
      </c>
      <c r="Y17" s="410">
        <v>2.085845253022379</v>
      </c>
      <c r="Z17" s="410" t="s">
        <v>34</v>
      </c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</row>
    <row r="18" spans="2:72" ht="11.25" customHeight="1" x14ac:dyDescent="0.25">
      <c r="B18" s="549" t="s">
        <v>47</v>
      </c>
      <c r="C18" s="550" t="s">
        <v>34</v>
      </c>
      <c r="D18" s="550">
        <v>0.16185220006021239</v>
      </c>
      <c r="E18" s="551">
        <v>0.14131245952571864</v>
      </c>
      <c r="F18" s="550">
        <v>0.1827275036257926</v>
      </c>
      <c r="G18" s="550">
        <v>0.17563847893175588</v>
      </c>
      <c r="H18" s="550">
        <v>0.17522731444317036</v>
      </c>
      <c r="I18" s="550">
        <v>0.1638327701788424</v>
      </c>
      <c r="J18" s="551">
        <v>0.17935732788141531</v>
      </c>
      <c r="K18" s="550">
        <v>0.16859329667683498</v>
      </c>
      <c r="L18" s="550">
        <v>0.16482119142196638</v>
      </c>
      <c r="M18" s="550">
        <v>0.2069503669928644</v>
      </c>
      <c r="N18" s="550">
        <v>0.22642214973158536</v>
      </c>
      <c r="O18" s="552">
        <v>0.23798875888847987</v>
      </c>
      <c r="P18" s="550">
        <v>0.23897828548379652</v>
      </c>
      <c r="Q18" s="550">
        <v>0.2434432763295088</v>
      </c>
      <c r="R18" s="550">
        <v>0.27166894169806638</v>
      </c>
      <c r="S18" s="550">
        <v>0.28457539846058333</v>
      </c>
      <c r="T18" s="811">
        <v>0.31841785879953932</v>
      </c>
      <c r="U18" s="550">
        <v>0.42431213008813856</v>
      </c>
      <c r="V18" s="550">
        <v>0.56191125208190462</v>
      </c>
      <c r="W18" s="550">
        <v>0.58449182734887739</v>
      </c>
      <c r="X18" s="550">
        <v>0.58821150724528837</v>
      </c>
      <c r="Y18" s="550">
        <v>0.69552098923395433</v>
      </c>
      <c r="Z18" s="550" t="s">
        <v>34</v>
      </c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</row>
    <row r="19" spans="2:72" ht="11.25" customHeight="1" x14ac:dyDescent="0.25">
      <c r="B19" s="286" t="s">
        <v>48</v>
      </c>
      <c r="C19" s="410">
        <v>0.25261667875471927</v>
      </c>
      <c r="D19" s="410">
        <v>0.27031643956552354</v>
      </c>
      <c r="E19" s="411">
        <v>0.35052024714403696</v>
      </c>
      <c r="F19" s="410">
        <v>0.36608804639352677</v>
      </c>
      <c r="G19" s="410">
        <v>0.34890668784231876</v>
      </c>
      <c r="H19" s="410">
        <v>0.3374424467765465</v>
      </c>
      <c r="I19" s="410">
        <v>0.35351348827106965</v>
      </c>
      <c r="J19" s="411">
        <v>0.39691653997824605</v>
      </c>
      <c r="K19" s="410">
        <v>0.47169765221887866</v>
      </c>
      <c r="L19" s="410">
        <v>0.48028074287406636</v>
      </c>
      <c r="M19" s="410">
        <v>0.51375791574132301</v>
      </c>
      <c r="N19" s="410">
        <v>0.6454063335991469</v>
      </c>
      <c r="O19" s="420">
        <v>0.67479969318492228</v>
      </c>
      <c r="P19" s="410">
        <v>0.7358135093196092</v>
      </c>
      <c r="Q19" s="410">
        <v>0.82282381732456966</v>
      </c>
      <c r="R19" s="410">
        <v>0.96064866161619422</v>
      </c>
      <c r="S19" s="410">
        <v>0.96144235811159129</v>
      </c>
      <c r="T19" s="809">
        <v>0.98350427914683702</v>
      </c>
      <c r="U19" s="410">
        <v>0.87455244600261117</v>
      </c>
      <c r="V19" s="410">
        <v>0.96272488753379892</v>
      </c>
      <c r="W19" s="410">
        <v>1.1397136127596064</v>
      </c>
      <c r="X19" s="410">
        <v>1.1093684680251314</v>
      </c>
      <c r="Y19" s="410">
        <v>1.2217395084215437</v>
      </c>
      <c r="Z19" s="410" t="s">
        <v>34</v>
      </c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/>
      <c r="BT19" s="409"/>
    </row>
    <row r="20" spans="2:72" ht="11.25" customHeight="1" x14ac:dyDescent="0.25">
      <c r="B20" s="549" t="s">
        <v>49</v>
      </c>
      <c r="C20" s="550">
        <v>0.71424484107351482</v>
      </c>
      <c r="D20" s="550">
        <v>1.0430382809236154</v>
      </c>
      <c r="E20" s="551">
        <v>1.4496280697506676</v>
      </c>
      <c r="F20" s="550">
        <v>1.6718940900805248</v>
      </c>
      <c r="G20" s="550">
        <v>1.6136700195831064</v>
      </c>
      <c r="H20" s="550">
        <v>1.4003127623595431</v>
      </c>
      <c r="I20" s="550" t="s">
        <v>34</v>
      </c>
      <c r="J20" s="551">
        <v>1.3804135892539726</v>
      </c>
      <c r="K20" s="550">
        <v>1.5175686902648322</v>
      </c>
      <c r="L20" s="550">
        <v>1.3820625673526239</v>
      </c>
      <c r="M20" s="550">
        <v>1.3445255065015889</v>
      </c>
      <c r="N20" s="550">
        <v>1.3069491631952133</v>
      </c>
      <c r="O20" s="552">
        <v>1.2705246908098287</v>
      </c>
      <c r="P20" s="550">
        <v>1.277228853656813</v>
      </c>
      <c r="Q20" s="550" t="s">
        <v>34</v>
      </c>
      <c r="R20" s="550">
        <v>0.94506714740537345</v>
      </c>
      <c r="S20" s="550">
        <v>1.1823928103760841</v>
      </c>
      <c r="T20" s="811">
        <v>1.4395149776003682</v>
      </c>
      <c r="U20" s="550">
        <v>1.3593851431553323</v>
      </c>
      <c r="V20" s="550">
        <v>1.3405391442957835</v>
      </c>
      <c r="W20" s="550">
        <v>1.2868399557010026</v>
      </c>
      <c r="X20" s="550">
        <v>1.5986342119480037</v>
      </c>
      <c r="Y20" s="550">
        <v>1.6813538808163335</v>
      </c>
      <c r="Z20" s="550" t="s">
        <v>34</v>
      </c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</row>
    <row r="21" spans="2:72" ht="11.25" customHeight="1" x14ac:dyDescent="0.25">
      <c r="B21" s="286" t="s">
        <v>50</v>
      </c>
      <c r="C21" s="410">
        <v>0.86779926271692942</v>
      </c>
      <c r="D21" s="410">
        <v>0.84448908597223749</v>
      </c>
      <c r="E21" s="411">
        <v>0.7762549093191119</v>
      </c>
      <c r="F21" s="410">
        <v>0.73716609901058106</v>
      </c>
      <c r="G21" s="410">
        <v>0.72663068767003169</v>
      </c>
      <c r="H21" s="410">
        <v>0.75905142543447801</v>
      </c>
      <c r="I21" s="410">
        <v>0.77434900040349008</v>
      </c>
      <c r="J21" s="411">
        <v>0.78094372697622572</v>
      </c>
      <c r="K21" s="410">
        <v>0.79300767629427049</v>
      </c>
      <c r="L21" s="410">
        <v>0.81352053261447255</v>
      </c>
      <c r="M21" s="410">
        <v>0.90061572861070105</v>
      </c>
      <c r="N21" s="410">
        <v>1.1022057341108553</v>
      </c>
      <c r="O21" s="420">
        <v>1.0953967978783365</v>
      </c>
      <c r="P21" s="410">
        <v>1.0830318277299782</v>
      </c>
      <c r="Q21" s="410">
        <v>1.1170385958155191</v>
      </c>
      <c r="R21" s="410">
        <v>1.1266728902410992</v>
      </c>
      <c r="S21" s="410">
        <v>1.0799381470168838</v>
      </c>
      <c r="T21" s="809">
        <v>0.84916522119862803</v>
      </c>
      <c r="U21" s="410">
        <v>0.84853986610089771</v>
      </c>
      <c r="V21" s="410">
        <v>0.93034124130018536</v>
      </c>
      <c r="W21" s="410">
        <v>0.85042314909264261</v>
      </c>
      <c r="X21" s="410">
        <v>0.91288282772577101</v>
      </c>
      <c r="Y21" s="410">
        <v>0.7548538764656596</v>
      </c>
      <c r="Z21" s="410" t="s">
        <v>34</v>
      </c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</row>
    <row r="22" spans="2:72" ht="11.25" customHeight="1" x14ac:dyDescent="0.25">
      <c r="B22" s="549" t="s">
        <v>85</v>
      </c>
      <c r="C22" s="550">
        <v>1.9747820078975571</v>
      </c>
      <c r="D22" s="550">
        <v>2.3571606270343413</v>
      </c>
      <c r="E22" s="551">
        <v>3.162622910909564</v>
      </c>
      <c r="F22" s="550">
        <v>3.3804060198707209</v>
      </c>
      <c r="G22" s="550">
        <v>3.3066329334274753</v>
      </c>
      <c r="H22" s="550">
        <v>3.0516823585911124</v>
      </c>
      <c r="I22" s="550">
        <v>3.1053924258428918</v>
      </c>
      <c r="J22" s="551">
        <v>3.2962442850254119</v>
      </c>
      <c r="K22" s="550">
        <v>3.3863562122544053</v>
      </c>
      <c r="L22" s="550">
        <v>3.7118006389156784</v>
      </c>
      <c r="M22" s="550">
        <v>3.5953084056340003</v>
      </c>
      <c r="N22" s="550">
        <v>3.4443307401759564</v>
      </c>
      <c r="O22" s="552">
        <v>3.2576640154483654</v>
      </c>
      <c r="P22" s="550">
        <v>3.3539469482417914</v>
      </c>
      <c r="Q22" s="550">
        <v>3.4886116491220052</v>
      </c>
      <c r="R22" s="550">
        <v>3.4310043575393503</v>
      </c>
      <c r="S22" s="550">
        <v>3.5251824790499735</v>
      </c>
      <c r="T22" s="811">
        <v>3.6308868087870159</v>
      </c>
      <c r="U22" s="550">
        <v>3.9051392659391859</v>
      </c>
      <c r="V22" s="550">
        <v>4.0933410915969803</v>
      </c>
      <c r="W22" s="550">
        <v>4.2351989171300977</v>
      </c>
      <c r="X22" s="550">
        <v>4.6080786364734543</v>
      </c>
      <c r="Y22" s="550">
        <v>4.9079465120694286</v>
      </c>
      <c r="Z22" s="550" t="s">
        <v>34</v>
      </c>
    </row>
    <row r="23" spans="2:72" ht="11.25" customHeight="1" x14ac:dyDescent="0.25">
      <c r="B23" s="286" t="s">
        <v>39</v>
      </c>
      <c r="C23" s="410">
        <v>0.48582081616808304</v>
      </c>
      <c r="D23" s="410">
        <v>0.48368313988986084</v>
      </c>
      <c r="E23" s="411">
        <v>0.50253203168489025</v>
      </c>
      <c r="F23" s="410">
        <v>0.51075163280416591</v>
      </c>
      <c r="G23" s="410">
        <v>0.52260347996965628</v>
      </c>
      <c r="H23" s="410">
        <v>0.50039678977426727</v>
      </c>
      <c r="I23" s="410">
        <v>0.50216240371433551</v>
      </c>
      <c r="J23" s="411">
        <v>0.52595168311836227</v>
      </c>
      <c r="K23" s="410">
        <v>0.52878017640131925</v>
      </c>
      <c r="L23" s="410">
        <v>0.58548841810809971</v>
      </c>
      <c r="M23" s="410">
        <v>0.62119458552650142</v>
      </c>
      <c r="N23" s="410">
        <v>0.64910836599184707</v>
      </c>
      <c r="O23" s="420">
        <v>0.65657141771936023</v>
      </c>
      <c r="P23" s="410">
        <v>0.656573884379967</v>
      </c>
      <c r="Q23" s="410">
        <v>0.68378985503632916</v>
      </c>
      <c r="R23" s="410">
        <v>0.71185185217336355</v>
      </c>
      <c r="S23" s="410">
        <v>0.75849394889632915</v>
      </c>
      <c r="T23" s="809">
        <v>0.77846745864180189</v>
      </c>
      <c r="U23" s="410">
        <v>0.83077636882183525</v>
      </c>
      <c r="V23" s="410">
        <v>0.85455099203451712</v>
      </c>
      <c r="W23" s="410">
        <v>0.89952061408005191</v>
      </c>
      <c r="X23" s="410">
        <v>0.92334998929665024</v>
      </c>
      <c r="Y23" s="410">
        <v>0.93346595365840601</v>
      </c>
      <c r="Z23" s="410" t="s">
        <v>34</v>
      </c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</row>
    <row r="24" spans="2:72" ht="11.25" customHeight="1" x14ac:dyDescent="0.25">
      <c r="B24" s="549" t="s">
        <v>23</v>
      </c>
      <c r="C24" s="550">
        <v>2.0130690288527027</v>
      </c>
      <c r="D24" s="550">
        <v>2.0130215715760356</v>
      </c>
      <c r="E24" s="551">
        <v>2.0283630892292135</v>
      </c>
      <c r="F24" s="550">
        <v>2.1538468917466793</v>
      </c>
      <c r="G24" s="550">
        <v>2.2073041288426012</v>
      </c>
      <c r="H24" s="550">
        <v>2.2442068093393384</v>
      </c>
      <c r="I24" s="550">
        <v>2.2416425812649732</v>
      </c>
      <c r="J24" s="551">
        <v>2.3935148566539648</v>
      </c>
      <c r="K24" s="550">
        <v>2.4903088774374962</v>
      </c>
      <c r="L24" s="550">
        <v>2.5646026928041512</v>
      </c>
      <c r="M24" s="550">
        <v>2.5831495283084998</v>
      </c>
      <c r="N24" s="550">
        <v>2.421279900690672</v>
      </c>
      <c r="O24" s="552">
        <v>2.3757281952862992</v>
      </c>
      <c r="P24" s="550">
        <v>2.4669424336851482</v>
      </c>
      <c r="Q24" s="550">
        <v>2.4317862621227406</v>
      </c>
      <c r="R24" s="550">
        <v>2.4949754334868093</v>
      </c>
      <c r="S24" s="550">
        <v>2.6187494097079669</v>
      </c>
      <c r="T24" s="811">
        <v>2.5436660587106008</v>
      </c>
      <c r="U24" s="550">
        <v>2.4465755120740766</v>
      </c>
      <c r="V24" s="550">
        <v>2.4949505761445594</v>
      </c>
      <c r="W24" s="550">
        <v>2.5582913201621151</v>
      </c>
      <c r="X24" s="550">
        <v>2.5447249661230122</v>
      </c>
      <c r="Y24" s="550">
        <v>2.5756171916141697</v>
      </c>
      <c r="Z24" s="550" t="s">
        <v>34</v>
      </c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  <c r="BT24" s="409"/>
    </row>
    <row r="25" spans="2:72" ht="11.25" customHeight="1" x14ac:dyDescent="0.25">
      <c r="B25" s="286" t="s">
        <v>40</v>
      </c>
      <c r="C25" s="410">
        <v>1.4839623890086524</v>
      </c>
      <c r="D25" s="410">
        <v>1.4390250789158225</v>
      </c>
      <c r="E25" s="411">
        <v>1.5736822672345108</v>
      </c>
      <c r="F25" s="410">
        <v>1.735956045454359</v>
      </c>
      <c r="G25" s="410">
        <v>1.6534562409293356</v>
      </c>
      <c r="H25" s="410">
        <v>1.7327763878356512</v>
      </c>
      <c r="I25" s="410">
        <v>1.8735222782108036</v>
      </c>
      <c r="J25" s="411">
        <v>1.9389300387968933</v>
      </c>
      <c r="K25" s="410">
        <v>2.1009097540128967</v>
      </c>
      <c r="L25" s="410">
        <v>2.1901224794665346</v>
      </c>
      <c r="M25" s="410">
        <v>2.252616284726479</v>
      </c>
      <c r="N25" s="410">
        <v>2.3367414348573443</v>
      </c>
      <c r="O25" s="420">
        <v>2.4801876439576498</v>
      </c>
      <c r="P25" s="410">
        <v>2.7491013517385814</v>
      </c>
      <c r="Q25" s="410">
        <v>3.001359862855054</v>
      </c>
      <c r="R25" s="410">
        <v>3.1023003540533298</v>
      </c>
      <c r="S25" s="410">
        <v>3.1898101692277878</v>
      </c>
      <c r="T25" s="809">
        <v>3.0841852428353715</v>
      </c>
      <c r="U25" s="410">
        <v>3.0993280975948934</v>
      </c>
      <c r="V25" s="410">
        <v>3.4081553797895534</v>
      </c>
      <c r="W25" s="410">
        <v>3.6263144387982544</v>
      </c>
      <c r="X25" s="410">
        <v>3.7156005567373649</v>
      </c>
      <c r="Y25" s="410">
        <v>3.8072413763136317</v>
      </c>
      <c r="Z25" s="410" t="s">
        <v>34</v>
      </c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</row>
    <row r="26" spans="2:72" ht="11.25" customHeight="1" x14ac:dyDescent="0.25">
      <c r="B26" s="549" t="s">
        <v>252</v>
      </c>
      <c r="C26" s="550">
        <v>7.9723608419768055E-2</v>
      </c>
      <c r="D26" s="550">
        <v>6.0338307747051005E-2</v>
      </c>
      <c r="E26" s="551">
        <v>0.17505012018653301</v>
      </c>
      <c r="F26" s="550">
        <v>0.14645895236854883</v>
      </c>
      <c r="G26" s="550">
        <v>0.16706031679566616</v>
      </c>
      <c r="H26" s="550">
        <v>0.12338127245334286</v>
      </c>
      <c r="I26" s="550">
        <v>0.17720636984450275</v>
      </c>
      <c r="J26" s="551">
        <v>0.21468671407700615</v>
      </c>
      <c r="K26" s="550">
        <v>0.32593702585334555</v>
      </c>
      <c r="L26" s="550">
        <v>0.17938950933225556</v>
      </c>
      <c r="M26" s="550">
        <v>0.14444565983998064</v>
      </c>
      <c r="N26" s="550">
        <v>0.16325572073443334</v>
      </c>
      <c r="O26" s="552">
        <v>0.22419197721359707</v>
      </c>
      <c r="P26" s="550">
        <v>0.19870278245523137</v>
      </c>
      <c r="Q26" s="550">
        <v>0.14978707566505073</v>
      </c>
      <c r="R26" s="550">
        <v>0.17319434999588995</v>
      </c>
      <c r="S26" s="550">
        <v>0.24464777957590605</v>
      </c>
      <c r="T26" s="811">
        <v>0.15301891256784211</v>
      </c>
      <c r="U26" s="550">
        <v>0.10641935753924392</v>
      </c>
      <c r="V26" s="550">
        <v>0.13896901224494876</v>
      </c>
      <c r="W26" s="550">
        <v>0.15881424550747769</v>
      </c>
      <c r="X26" s="550">
        <v>0.16738874407605359</v>
      </c>
      <c r="Y26" s="550">
        <v>0.21872696628175975</v>
      </c>
      <c r="Z26" s="550" t="s">
        <v>34</v>
      </c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</row>
    <row r="27" spans="2:72" ht="11.25" customHeight="1" x14ac:dyDescent="0.25">
      <c r="B27" s="286" t="s">
        <v>276</v>
      </c>
      <c r="C27" s="410">
        <v>1.047537339304302E-2</v>
      </c>
      <c r="D27" s="410">
        <v>2.2304253135712288E-2</v>
      </c>
      <c r="E27" s="411">
        <v>0.12590388761146046</v>
      </c>
      <c r="F27" s="410">
        <v>0.1942792716815156</v>
      </c>
      <c r="G27" s="410">
        <v>0.11083235768699601</v>
      </c>
      <c r="H27" s="410">
        <v>0.1395075385762134</v>
      </c>
      <c r="I27" s="410">
        <v>0.16102927291661695</v>
      </c>
      <c r="J27" s="411">
        <v>0.15254107669862307</v>
      </c>
      <c r="K27" s="410">
        <v>0.22130859497067087</v>
      </c>
      <c r="L27" s="410">
        <v>0.22871151980969318</v>
      </c>
      <c r="M27" s="410">
        <v>0.18746440699034553</v>
      </c>
      <c r="N27" s="410">
        <v>0.20265074388674578</v>
      </c>
      <c r="O27" s="420">
        <v>0.23027888888995421</v>
      </c>
      <c r="P27" s="410">
        <v>0.23665613422070958</v>
      </c>
      <c r="Q27" s="410">
        <v>0.24046874805052765</v>
      </c>
      <c r="R27" s="410">
        <v>0.24151857727848047</v>
      </c>
      <c r="S27" s="410">
        <v>0.31802031567951766</v>
      </c>
      <c r="T27" s="809">
        <v>0.2858160509480378</v>
      </c>
      <c r="U27" s="410">
        <v>0.29457548325782046</v>
      </c>
      <c r="V27" s="410">
        <v>0.32988697940735301</v>
      </c>
      <c r="W27" s="410">
        <v>0.39177583652485087</v>
      </c>
      <c r="X27" s="410">
        <v>0.4301689672798768</v>
      </c>
      <c r="Y27" s="410">
        <v>0.56313197440682872</v>
      </c>
      <c r="Z27" s="410" t="s">
        <v>34</v>
      </c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</row>
    <row r="28" spans="2:72" ht="11.25" customHeight="1" x14ac:dyDescent="0.25">
      <c r="B28" s="549" t="s">
        <v>51</v>
      </c>
      <c r="C28" s="550" t="s">
        <v>34</v>
      </c>
      <c r="D28" s="550" t="s">
        <v>34</v>
      </c>
      <c r="E28" s="551">
        <v>1.466108083837194</v>
      </c>
      <c r="F28" s="550" t="s">
        <v>34</v>
      </c>
      <c r="G28" s="550" t="s">
        <v>34</v>
      </c>
      <c r="H28" s="550">
        <v>1.4465850013384913</v>
      </c>
      <c r="I28" s="550">
        <v>1.3941417030459016</v>
      </c>
      <c r="J28" s="551">
        <v>1.3473801678716801</v>
      </c>
      <c r="K28" s="550">
        <v>1.4191641883719539</v>
      </c>
      <c r="L28" s="550">
        <v>1.3150238445702387</v>
      </c>
      <c r="M28" s="550">
        <v>1.2047121039249644</v>
      </c>
      <c r="N28" s="550">
        <v>1.205354786719423</v>
      </c>
      <c r="O28" s="552">
        <v>0.94333582177461994</v>
      </c>
      <c r="P28" s="550">
        <v>0.93900598838547511</v>
      </c>
      <c r="Q28" s="550">
        <v>0.66715043670627305</v>
      </c>
      <c r="R28" s="550">
        <v>0.64752685377782415</v>
      </c>
      <c r="S28" s="550">
        <v>0.64084095014991116</v>
      </c>
      <c r="T28" s="811">
        <v>0.66029698329794029</v>
      </c>
      <c r="U28" s="550">
        <v>0.70274608976063724</v>
      </c>
      <c r="V28" s="550">
        <v>0.69109232195742654</v>
      </c>
      <c r="W28" s="550">
        <v>0.62141532733247029</v>
      </c>
      <c r="X28" s="550">
        <v>0.63919197968441199</v>
      </c>
      <c r="Y28" s="550">
        <v>0.5493518434592648</v>
      </c>
      <c r="Z28" s="550" t="s">
        <v>34</v>
      </c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/>
      <c r="BT28" s="409"/>
    </row>
    <row r="29" spans="2:72" ht="11.25" customHeight="1" x14ac:dyDescent="0.25">
      <c r="B29" s="286" t="s">
        <v>52</v>
      </c>
      <c r="C29" s="410">
        <v>8.5071710510821325E-2</v>
      </c>
      <c r="D29" s="410">
        <v>8.7880037552242399E-2</v>
      </c>
      <c r="E29" s="411">
        <v>9.1085878839018475E-2</v>
      </c>
      <c r="F29" s="410">
        <v>9.8203840775298201E-2</v>
      </c>
      <c r="G29" s="410">
        <v>0.12031899234026724</v>
      </c>
      <c r="H29" s="410">
        <v>0.1205867403205139</v>
      </c>
      <c r="I29" s="410">
        <v>0.16560707411988307</v>
      </c>
      <c r="J29" s="411">
        <v>0.18706290128653616</v>
      </c>
      <c r="K29" s="410">
        <v>0.1803937417900964</v>
      </c>
      <c r="L29" s="410">
        <v>0.17358813386759694</v>
      </c>
      <c r="M29" s="410">
        <v>0.15402683876600834</v>
      </c>
      <c r="N29" s="410">
        <v>0.17585559201459083</v>
      </c>
      <c r="O29" s="420">
        <v>0.17337626265364647</v>
      </c>
      <c r="P29" s="410">
        <v>0.16447917301259291</v>
      </c>
      <c r="Q29" s="410">
        <v>0.11270810091296582</v>
      </c>
      <c r="R29" s="410">
        <v>0.1081900916387563</v>
      </c>
      <c r="S29" s="410">
        <v>7.7750151299445888E-2</v>
      </c>
      <c r="T29" s="809">
        <v>7.9920826621406163E-2</v>
      </c>
      <c r="U29" s="410">
        <v>8.6174900198211571E-2</v>
      </c>
      <c r="V29" s="410">
        <v>7.3910870918083266E-2</v>
      </c>
      <c r="W29" s="410">
        <v>6.4878416905307629E-2</v>
      </c>
      <c r="X29" s="410">
        <v>6.1900512068082121E-2</v>
      </c>
      <c r="Y29" s="410">
        <v>6.4065267120005626E-2</v>
      </c>
      <c r="Z29" s="410" t="s">
        <v>34</v>
      </c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</row>
    <row r="30" spans="2:72" ht="11.25" customHeight="1" x14ac:dyDescent="0.25">
      <c r="B30" s="549" t="s">
        <v>27</v>
      </c>
      <c r="C30" s="550">
        <v>0.94359400745634614</v>
      </c>
      <c r="D30" s="550">
        <v>1.0163091029158988</v>
      </c>
      <c r="E30" s="551">
        <v>0.98626791178012729</v>
      </c>
      <c r="F30" s="550">
        <v>0.97783477663572538</v>
      </c>
      <c r="G30" s="550">
        <v>0.90653853137964269</v>
      </c>
      <c r="H30" s="550">
        <v>0.9367992043836898</v>
      </c>
      <c r="I30" s="550">
        <v>0.95808315353136109</v>
      </c>
      <c r="J30" s="551">
        <v>0.93831176493012136</v>
      </c>
      <c r="K30" s="550">
        <v>0.93747968508894086</v>
      </c>
      <c r="L30" s="550">
        <v>0.88747839850121935</v>
      </c>
      <c r="M30" s="550">
        <v>0.81319781581525286</v>
      </c>
      <c r="N30" s="550">
        <v>0.78419824531641602</v>
      </c>
      <c r="O30" s="552">
        <v>0.81634951899835251</v>
      </c>
      <c r="P30" s="550">
        <v>1.0642949963020425</v>
      </c>
      <c r="Q30" s="550">
        <v>1.083918917830331</v>
      </c>
      <c r="R30" s="550">
        <v>1.4079516944931056</v>
      </c>
      <c r="S30" s="550">
        <v>1.4062779200667104</v>
      </c>
      <c r="T30" s="811">
        <v>1.3789695191939804</v>
      </c>
      <c r="U30" s="550">
        <v>1.4128868038800739</v>
      </c>
      <c r="V30" s="550">
        <v>1.4451070655398797</v>
      </c>
      <c r="W30" s="550">
        <v>1.4209540987122522</v>
      </c>
      <c r="X30" s="550">
        <v>1.456974005448586</v>
      </c>
      <c r="Y30" s="550">
        <v>1.5459555823383928</v>
      </c>
      <c r="Z30" s="550" t="s">
        <v>34</v>
      </c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/>
      <c r="BT30" s="409"/>
    </row>
    <row r="31" spans="2:72" ht="11.25" customHeight="1" x14ac:dyDescent="0.25">
      <c r="B31" s="286" t="s">
        <v>53</v>
      </c>
      <c r="C31" s="410" t="s">
        <v>34</v>
      </c>
      <c r="D31" s="410">
        <v>0.28627305725565005</v>
      </c>
      <c r="E31" s="411" t="s">
        <v>34</v>
      </c>
      <c r="F31" s="410">
        <v>0.40711044813226432</v>
      </c>
      <c r="G31" s="410" t="s">
        <v>34</v>
      </c>
      <c r="H31" s="410">
        <v>0.46857482941412576</v>
      </c>
      <c r="I31" s="410" t="s">
        <v>34</v>
      </c>
      <c r="J31" s="411">
        <v>0.46643794840950797</v>
      </c>
      <c r="K31" s="410" t="s">
        <v>34</v>
      </c>
      <c r="L31" s="410">
        <v>0.49444750981663121</v>
      </c>
      <c r="M31" s="410" t="s">
        <v>34</v>
      </c>
      <c r="N31" s="410">
        <v>0.52288658095992924</v>
      </c>
      <c r="O31" s="420" t="s">
        <v>34</v>
      </c>
      <c r="P31" s="410">
        <v>0.5600281657082502</v>
      </c>
      <c r="Q31" s="410" t="s">
        <v>34</v>
      </c>
      <c r="R31" s="410">
        <v>0.53524176088525377</v>
      </c>
      <c r="S31" s="410" t="s">
        <v>34</v>
      </c>
      <c r="T31" s="809">
        <v>0.62739876243440118</v>
      </c>
      <c r="U31" s="410" t="s">
        <v>34</v>
      </c>
      <c r="V31" s="410">
        <v>0.73382759521877283</v>
      </c>
      <c r="W31" s="410">
        <v>0.78576162075168032</v>
      </c>
      <c r="X31" s="410">
        <v>0.83619627925066442</v>
      </c>
      <c r="Y31" s="410">
        <v>0.86876539361825655</v>
      </c>
      <c r="Z31" s="410" t="s">
        <v>34</v>
      </c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  <c r="BT31" s="409"/>
    </row>
    <row r="32" spans="2:72" ht="11.25" customHeight="1" x14ac:dyDescent="0.25">
      <c r="B32" s="549" t="s">
        <v>54</v>
      </c>
      <c r="C32" s="550" t="s">
        <v>34</v>
      </c>
      <c r="D32" s="550">
        <v>0.89828543978813113</v>
      </c>
      <c r="E32" s="551" t="s">
        <v>34</v>
      </c>
      <c r="F32" s="550">
        <v>0.9332892669337074</v>
      </c>
      <c r="G32" s="550">
        <v>0.93592291223848922</v>
      </c>
      <c r="H32" s="550">
        <v>0.96267875613133846</v>
      </c>
      <c r="I32" s="550">
        <v>0.84170115870825912</v>
      </c>
      <c r="J32" s="551">
        <v>0.79309563328805666</v>
      </c>
      <c r="K32" s="550">
        <v>0.77761439360885654</v>
      </c>
      <c r="L32" s="550">
        <v>0.82204161140477738</v>
      </c>
      <c r="M32" s="550">
        <v>0.82654223674671767</v>
      </c>
      <c r="N32" s="550">
        <v>0.88951488605428664</v>
      </c>
      <c r="O32" s="552">
        <v>0.84547086817990813</v>
      </c>
      <c r="P32" s="550">
        <v>0.84898644063790984</v>
      </c>
      <c r="Q32" s="550">
        <v>0.84732965301227736</v>
      </c>
      <c r="R32" s="550">
        <v>0.86725683310627955</v>
      </c>
      <c r="S32" s="550">
        <v>0.92137579621079124</v>
      </c>
      <c r="T32" s="811">
        <v>1.0428623590882911</v>
      </c>
      <c r="U32" s="550">
        <v>1.0891506796963863</v>
      </c>
      <c r="V32" s="550">
        <v>1.1043484488293012</v>
      </c>
      <c r="W32" s="550">
        <v>1.0549846647345171</v>
      </c>
      <c r="X32" s="550">
        <v>1.1425616054400693</v>
      </c>
      <c r="Y32" s="550">
        <v>1.2375560748170522</v>
      </c>
      <c r="Z32" s="550" t="s">
        <v>34</v>
      </c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09"/>
    </row>
    <row r="33" spans="2:72" ht="11.25" customHeight="1" x14ac:dyDescent="0.25">
      <c r="B33" s="286" t="s">
        <v>55</v>
      </c>
      <c r="C33" s="410">
        <v>0.27361090292750978</v>
      </c>
      <c r="D33" s="410">
        <v>0.28127733384727144</v>
      </c>
      <c r="E33" s="411">
        <v>0.23122769655423034</v>
      </c>
      <c r="F33" s="410">
        <v>0.22272464391182625</v>
      </c>
      <c r="G33" s="410">
        <v>0.11325832847008302</v>
      </c>
      <c r="H33" s="410">
        <v>0.1475178008196876</v>
      </c>
      <c r="I33" s="410">
        <v>0.15846257224643684</v>
      </c>
      <c r="J33" s="411">
        <v>0.17870231088407215</v>
      </c>
      <c r="K33" s="410">
        <v>0.17376530136119114</v>
      </c>
      <c r="L33" s="410">
        <v>0.17058411395965334</v>
      </c>
      <c r="M33" s="410">
        <v>0.18541955286794737</v>
      </c>
      <c r="N33" s="410">
        <v>0.18838578014249011</v>
      </c>
      <c r="O33" s="420">
        <v>0.19169309199886098</v>
      </c>
      <c r="P33" s="410">
        <v>0.22498628015570665</v>
      </c>
      <c r="Q33" s="410">
        <v>0.32899851057198226</v>
      </c>
      <c r="R33" s="410">
        <v>0.38204337824674928</v>
      </c>
      <c r="S33" s="410">
        <v>0.44015347898955381</v>
      </c>
      <c r="T33" s="809">
        <v>0.46701149067909153</v>
      </c>
      <c r="U33" s="410">
        <v>0.63228238243679724</v>
      </c>
      <c r="V33" s="410">
        <v>0.66698495101352628</v>
      </c>
      <c r="W33" s="410">
        <v>0.79898196370115304</v>
      </c>
      <c r="X33" s="410">
        <v>0.82988406152278982</v>
      </c>
      <c r="Y33" s="410">
        <v>0.87041862405921167</v>
      </c>
      <c r="Z33" s="410" t="s">
        <v>34</v>
      </c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09"/>
    </row>
    <row r="34" spans="2:72" ht="11.25" customHeight="1" x14ac:dyDescent="0.25">
      <c r="B34" s="549" t="s">
        <v>56</v>
      </c>
      <c r="C34" s="550">
        <v>0.14115551886116509</v>
      </c>
      <c r="D34" s="550">
        <v>0.15450838829244729</v>
      </c>
      <c r="E34" s="551">
        <v>0.20056461369279757</v>
      </c>
      <c r="F34" s="550">
        <v>0.24327800426807558</v>
      </c>
      <c r="G34" s="550">
        <v>0.23441909246866927</v>
      </c>
      <c r="H34" s="550">
        <v>0.23142537422572457</v>
      </c>
      <c r="I34" s="550">
        <v>0.26274594940210466</v>
      </c>
      <c r="J34" s="551">
        <v>0.29139513003827422</v>
      </c>
      <c r="K34" s="550">
        <v>0.4429209206669566</v>
      </c>
      <c r="L34" s="550">
        <v>0.57600319702032665</v>
      </c>
      <c r="M34" s="550">
        <v>0.7231037914481071</v>
      </c>
      <c r="N34" s="550">
        <v>0.74740407593616776</v>
      </c>
      <c r="O34" s="552">
        <v>0.70502233053618679</v>
      </c>
      <c r="P34" s="550">
        <v>0.69072802270073219</v>
      </c>
      <c r="Q34" s="550">
        <v>0.68530158390563456</v>
      </c>
      <c r="R34" s="550">
        <v>0.62930049925020348</v>
      </c>
      <c r="S34" s="550">
        <v>0.59863860401567515</v>
      </c>
      <c r="T34" s="811">
        <v>0.57677022971923819</v>
      </c>
      <c r="U34" s="550">
        <v>0.62012288703536733</v>
      </c>
      <c r="V34" s="550">
        <v>0.66522201566432104</v>
      </c>
      <c r="W34" s="550">
        <v>0.6942923020691405</v>
      </c>
      <c r="X34" s="550">
        <v>0.73260074676750442</v>
      </c>
      <c r="Y34" s="550">
        <v>0.92137615584328325</v>
      </c>
      <c r="Z34" s="550" t="s">
        <v>34</v>
      </c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/>
      <c r="BT34" s="409"/>
    </row>
    <row r="35" spans="2:72" ht="11.25" customHeight="1" x14ac:dyDescent="0.25">
      <c r="B35" s="287" t="s">
        <v>57</v>
      </c>
      <c r="C35" s="410">
        <v>0.50372439316900142</v>
      </c>
      <c r="D35" s="410">
        <v>0.40331762983501068</v>
      </c>
      <c r="E35" s="411">
        <v>0.41988997114342358</v>
      </c>
      <c r="F35" s="410">
        <v>0.42055609557344792</v>
      </c>
      <c r="G35" s="410">
        <v>0.36226583664394113</v>
      </c>
      <c r="H35" s="410">
        <v>0.30993636374287853</v>
      </c>
      <c r="I35" s="410">
        <v>0.24628448549389223</v>
      </c>
      <c r="J35" s="411">
        <v>0.2459019982187419</v>
      </c>
      <c r="K35" s="410">
        <v>0.2044825871595688</v>
      </c>
      <c r="L35" s="410">
        <v>0.17698110765242478</v>
      </c>
      <c r="M35" s="410">
        <v>0.19785412371917094</v>
      </c>
      <c r="N35" s="410">
        <v>0.194048354612746</v>
      </c>
      <c r="O35" s="420">
        <v>0.2558611648094829</v>
      </c>
      <c r="P35" s="410">
        <v>0.24363776955400887</v>
      </c>
      <c r="Q35" s="410">
        <v>0.3298470448349804</v>
      </c>
      <c r="R35" s="410">
        <v>0.38078574387161995</v>
      </c>
      <c r="S35" s="410">
        <v>0.32418124477816029</v>
      </c>
      <c r="T35" s="809">
        <v>0.32443986965926253</v>
      </c>
      <c r="U35" s="410">
        <v>0.39834966321728188</v>
      </c>
      <c r="V35" s="410">
        <v>0.47999437252632299</v>
      </c>
      <c r="W35" s="410">
        <v>0.45407232689387794</v>
      </c>
      <c r="X35" s="410">
        <v>0.45277187455903517</v>
      </c>
      <c r="Y35" s="410">
        <v>0.49269067267520072</v>
      </c>
      <c r="Z35" s="410" t="s">
        <v>34</v>
      </c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/>
      <c r="BT35" s="409"/>
    </row>
    <row r="36" spans="2:72" ht="11.25" customHeight="1" x14ac:dyDescent="0.25">
      <c r="B36" s="553" t="s">
        <v>134</v>
      </c>
      <c r="C36" s="550">
        <v>0.67922519232335543</v>
      </c>
      <c r="D36" s="550">
        <v>0.73492198691680033</v>
      </c>
      <c r="E36" s="551">
        <v>0.76580986717421817</v>
      </c>
      <c r="F36" s="550">
        <v>0.84803862314981182</v>
      </c>
      <c r="G36" s="550">
        <v>0.86133728798814957</v>
      </c>
      <c r="H36" s="550">
        <v>0.797695715404657</v>
      </c>
      <c r="I36" s="550">
        <v>0.91773839461480011</v>
      </c>
      <c r="J36" s="551">
        <v>0.83411039834801004</v>
      </c>
      <c r="K36" s="550">
        <v>0.92576690144498641</v>
      </c>
      <c r="L36" s="550">
        <v>0.85377955996403276</v>
      </c>
      <c r="M36" s="550">
        <v>1.05014152518158</v>
      </c>
      <c r="N36" s="550">
        <v>1.170596755526724</v>
      </c>
      <c r="O36" s="552">
        <v>1.3909863047847753</v>
      </c>
      <c r="P36" s="550">
        <v>1.7822692825435509</v>
      </c>
      <c r="Q36" s="550">
        <v>1.9394056329106508</v>
      </c>
      <c r="R36" s="550">
        <v>1.9628336264401438</v>
      </c>
      <c r="S36" s="550">
        <v>1.8294952908645929</v>
      </c>
      <c r="T36" s="811">
        <v>1.6744782021062647</v>
      </c>
      <c r="U36" s="550">
        <v>1.5198345955664612</v>
      </c>
      <c r="V36" s="550">
        <v>1.3949251789233623</v>
      </c>
      <c r="W36" s="550">
        <v>1.4439716614949871</v>
      </c>
      <c r="X36" s="550">
        <v>1.5067147602054756</v>
      </c>
      <c r="Y36" s="550">
        <v>1.5707639142711565</v>
      </c>
      <c r="Z36" s="550" t="s">
        <v>34</v>
      </c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</row>
    <row r="37" spans="2:72" ht="11.25" customHeight="1" x14ac:dyDescent="0.25">
      <c r="B37" s="286" t="s">
        <v>58</v>
      </c>
      <c r="C37" s="410">
        <v>0.44194457351081756</v>
      </c>
      <c r="D37" s="410">
        <v>0.43595714786905998</v>
      </c>
      <c r="E37" s="411">
        <v>0.47371972876479318</v>
      </c>
      <c r="F37" s="410">
        <v>0.46520164965983973</v>
      </c>
      <c r="G37" s="410">
        <v>0.52382476465942318</v>
      </c>
      <c r="H37" s="410">
        <v>0.5538609388905924</v>
      </c>
      <c r="I37" s="410">
        <v>0.56606010679084107</v>
      </c>
      <c r="J37" s="411">
        <v>0.59146946645143128</v>
      </c>
      <c r="K37" s="410">
        <v>0.65325550420741507</v>
      </c>
      <c r="L37" s="410">
        <v>0.69303872755892615</v>
      </c>
      <c r="M37" s="410">
        <v>0.72764512532659897</v>
      </c>
      <c r="N37" s="410">
        <v>0.70769973151236809</v>
      </c>
      <c r="O37" s="420">
        <v>0.6997650807441721</v>
      </c>
      <c r="P37" s="410">
        <v>0.69530233708072187</v>
      </c>
      <c r="Q37" s="410">
        <v>0.6880309747172676</v>
      </c>
      <c r="R37" s="410">
        <v>0.67686670626100121</v>
      </c>
      <c r="S37" s="410">
        <v>0.65729385423549491</v>
      </c>
      <c r="T37" s="809">
        <v>0.64217373954843682</v>
      </c>
      <c r="U37" s="410">
        <v>0.63976872800402207</v>
      </c>
      <c r="V37" s="410">
        <v>0.66524390485313722</v>
      </c>
      <c r="W37" s="410">
        <v>0.70184390891736526</v>
      </c>
      <c r="X37" s="410">
        <v>0.70244098442993474</v>
      </c>
      <c r="Y37" s="410">
        <v>0.78140876404254023</v>
      </c>
      <c r="Z37" s="410" t="s">
        <v>34</v>
      </c>
    </row>
    <row r="38" spans="2:72" ht="11.25" customHeight="1" x14ac:dyDescent="0.25">
      <c r="B38" s="549" t="s">
        <v>24</v>
      </c>
      <c r="C38" s="550" t="s">
        <v>34</v>
      </c>
      <c r="D38" s="550">
        <v>2.5150663238674951</v>
      </c>
      <c r="E38" s="551" t="s">
        <v>34</v>
      </c>
      <c r="F38" s="550">
        <v>3.000928654076656</v>
      </c>
      <c r="G38" s="550" t="s">
        <v>34</v>
      </c>
      <c r="H38" s="550">
        <v>2.6614256583286204</v>
      </c>
      <c r="I38" s="550">
        <v>2.4718446862653232</v>
      </c>
      <c r="J38" s="551">
        <v>2.446227250318568</v>
      </c>
      <c r="K38" s="550">
        <v>2.595119019703569</v>
      </c>
      <c r="L38" s="550">
        <v>2.3598024020880177</v>
      </c>
      <c r="M38" s="550">
        <v>2.5695925829649795</v>
      </c>
      <c r="N38" s="550">
        <v>2.4082603473576749</v>
      </c>
      <c r="O38" s="552">
        <v>2.1778154741700271</v>
      </c>
      <c r="P38" s="550">
        <v>2.2013972995556483</v>
      </c>
      <c r="Q38" s="550">
        <v>2.1897172546930528</v>
      </c>
      <c r="R38" s="550">
        <v>2.2480093107672618</v>
      </c>
      <c r="S38" s="550">
        <v>2.079554590468176</v>
      </c>
      <c r="T38" s="811">
        <v>2.2433205726128809</v>
      </c>
      <c r="U38" s="550">
        <v>2.2595764333251567</v>
      </c>
      <c r="V38" s="550">
        <v>2.3985026034065471</v>
      </c>
      <c r="W38" s="550">
        <v>2.3563336706497062</v>
      </c>
      <c r="X38" s="550">
        <v>2.4289159241519016</v>
      </c>
      <c r="Y38" s="550">
        <v>2.5246807704933456</v>
      </c>
      <c r="Z38" s="550" t="s">
        <v>34</v>
      </c>
    </row>
    <row r="39" spans="2:72" s="416" customFormat="1" ht="11.25" customHeight="1" x14ac:dyDescent="0.3">
      <c r="B39" s="818" t="s">
        <v>283</v>
      </c>
      <c r="C39" s="819" t="s">
        <v>34</v>
      </c>
      <c r="D39" s="819" t="s">
        <v>34</v>
      </c>
      <c r="E39" s="820">
        <v>1.6729205493780863</v>
      </c>
      <c r="F39" s="819">
        <v>0</v>
      </c>
      <c r="G39" s="819">
        <v>0</v>
      </c>
      <c r="H39" s="819">
        <v>0</v>
      </c>
      <c r="I39" s="819">
        <v>1.923106591614564</v>
      </c>
      <c r="J39" s="820">
        <v>0</v>
      </c>
      <c r="K39" s="819">
        <v>0</v>
      </c>
      <c r="L39" s="819">
        <v>0</v>
      </c>
      <c r="M39" s="819">
        <v>1.9496305829030078</v>
      </c>
      <c r="N39" s="819">
        <v>0</v>
      </c>
      <c r="O39" s="821">
        <v>0</v>
      </c>
      <c r="P39" s="819">
        <v>0</v>
      </c>
      <c r="Q39" s="819">
        <v>1.9915795925150486</v>
      </c>
      <c r="R39" s="819">
        <v>0</v>
      </c>
      <c r="S39" s="819">
        <v>0</v>
      </c>
      <c r="T39" s="842">
        <v>2.0899924734973245</v>
      </c>
      <c r="U39" s="819">
        <v>0</v>
      </c>
      <c r="V39" s="819">
        <v>2.0626138117921631</v>
      </c>
      <c r="W39" s="819">
        <v>0</v>
      </c>
      <c r="X39" s="819">
        <v>2.160870420698878</v>
      </c>
      <c r="Y39" s="819"/>
      <c r="Z39" s="819">
        <v>2.2933900171491715</v>
      </c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</row>
    <row r="40" spans="2:72" ht="11.25" customHeight="1" x14ac:dyDescent="0.25">
      <c r="B40" s="549" t="s">
        <v>59</v>
      </c>
      <c r="C40" s="550">
        <v>0.11425377546921454</v>
      </c>
      <c r="D40" s="550">
        <v>0.17333356194182034</v>
      </c>
      <c r="E40" s="551">
        <v>0.15568896582572675</v>
      </c>
      <c r="F40" s="550">
        <v>0.1762702021793055</v>
      </c>
      <c r="G40" s="550">
        <v>0.14607818955434185</v>
      </c>
      <c r="H40" s="550">
        <v>0.10808606592378378</v>
      </c>
      <c r="I40" s="550">
        <v>0.12020114739124722</v>
      </c>
      <c r="J40" s="551">
        <v>0.19074489196145164</v>
      </c>
      <c r="K40" s="550">
        <v>0.20472172020520396</v>
      </c>
      <c r="L40" s="550">
        <v>0.28314140903427981</v>
      </c>
      <c r="M40" s="550">
        <v>0.30401229133498431</v>
      </c>
      <c r="N40" s="550">
        <v>0.32147858351317682</v>
      </c>
      <c r="O40" s="552">
        <v>0.33767474055361751</v>
      </c>
      <c r="P40" s="550">
        <v>0.3428840709348574</v>
      </c>
      <c r="Q40" s="550">
        <v>0.37251294927042966</v>
      </c>
      <c r="R40" s="550">
        <v>0.38562101939336152</v>
      </c>
      <c r="S40" s="550">
        <v>0.42629954057258368</v>
      </c>
      <c r="T40" s="811">
        <v>0.438494053911408</v>
      </c>
      <c r="U40" s="550">
        <v>0.50861253788134908</v>
      </c>
      <c r="V40" s="550">
        <v>0.54187742534672301</v>
      </c>
      <c r="W40" s="550">
        <v>0.61960021250302844</v>
      </c>
      <c r="X40" s="550">
        <v>0.68419615966524394</v>
      </c>
      <c r="Y40" s="550">
        <v>0.70566119398930727</v>
      </c>
      <c r="Z40" s="550" t="s">
        <v>34</v>
      </c>
    </row>
    <row r="41" spans="2:72" ht="11.25" customHeight="1" x14ac:dyDescent="0.25">
      <c r="B41" s="286" t="s">
        <v>26</v>
      </c>
      <c r="C41" s="410">
        <v>1.0149899167399565</v>
      </c>
      <c r="D41" s="410">
        <v>1.0846606672936843</v>
      </c>
      <c r="E41" s="411">
        <v>1.0477572287664998</v>
      </c>
      <c r="F41" s="410">
        <v>1.0488405224763424</v>
      </c>
      <c r="G41" s="410">
        <v>1.0475277568686487</v>
      </c>
      <c r="H41" s="410">
        <v>1.0061191933141265</v>
      </c>
      <c r="I41" s="410">
        <v>0.95766161801337324</v>
      </c>
      <c r="J41" s="411">
        <v>0.95091936875918093</v>
      </c>
      <c r="K41" s="410">
        <v>0.9687402232783151</v>
      </c>
      <c r="L41" s="410">
        <v>1.006827436278962</v>
      </c>
      <c r="M41" s="410">
        <v>0.99427876868957776</v>
      </c>
      <c r="N41" s="410">
        <v>1.0033908754623921</v>
      </c>
      <c r="O41" s="420">
        <v>0.9966164142675048</v>
      </c>
      <c r="P41" s="410">
        <v>1.0427137559605848</v>
      </c>
      <c r="Q41" s="410">
        <v>0.99379268076602456</v>
      </c>
      <c r="R41" s="410">
        <v>1.0287900376710324</v>
      </c>
      <c r="S41" s="410">
        <v>1.0625361775795481</v>
      </c>
      <c r="T41" s="809">
        <v>1.0860970270957393</v>
      </c>
      <c r="U41" s="410">
        <v>1.1196674861824483</v>
      </c>
      <c r="V41" s="410">
        <v>1.1286378658966032</v>
      </c>
      <c r="W41" s="410">
        <v>1.1555505477423451</v>
      </c>
      <c r="X41" s="410">
        <v>1.1505562716519389</v>
      </c>
      <c r="Y41" s="410">
        <v>1.2526617376176594</v>
      </c>
      <c r="Z41" s="410" t="s">
        <v>34</v>
      </c>
    </row>
    <row r="42" spans="2:72" ht="11.25" customHeight="1" x14ac:dyDescent="0.25">
      <c r="B42" s="549" t="s">
        <v>22</v>
      </c>
      <c r="C42" s="550">
        <v>1.8438196423915434</v>
      </c>
      <c r="D42" s="550">
        <v>1.8906317943444475</v>
      </c>
      <c r="E42" s="551">
        <v>1.9506578510951957</v>
      </c>
      <c r="F42" s="550">
        <v>1.90907536801655</v>
      </c>
      <c r="G42" s="550">
        <v>1.7738684620922403</v>
      </c>
      <c r="H42" s="550">
        <v>1.7520610660370357</v>
      </c>
      <c r="I42" s="550">
        <v>1.7049820597132108</v>
      </c>
      <c r="J42" s="551">
        <v>1.7344549668204261</v>
      </c>
      <c r="K42" s="550">
        <v>1.7926786006786686</v>
      </c>
      <c r="L42" s="550">
        <v>1.8603202878937655</v>
      </c>
      <c r="M42" s="550">
        <v>1.9680617191954808</v>
      </c>
      <c r="N42" s="550">
        <v>1.9504882799616829</v>
      </c>
      <c r="O42" s="552">
        <v>1.8537946450820222</v>
      </c>
      <c r="P42" s="550">
        <v>1.8852376364695007</v>
      </c>
      <c r="Q42" s="550">
        <v>1.8595518510247033</v>
      </c>
      <c r="R42" s="550">
        <v>1.914885987196254</v>
      </c>
      <c r="S42" s="550">
        <v>1.9413940890177122</v>
      </c>
      <c r="T42" s="811">
        <v>2.0175301327478272</v>
      </c>
      <c r="U42" s="550">
        <v>2.0879047168815195</v>
      </c>
      <c r="V42" s="550">
        <v>2.1386502192573231</v>
      </c>
      <c r="W42" s="550">
        <v>2.2305132434546837</v>
      </c>
      <c r="X42" s="550">
        <v>2.3788422007224024</v>
      </c>
      <c r="Y42" s="550">
        <v>2.598614915678596</v>
      </c>
      <c r="Z42" s="550" t="s">
        <v>34</v>
      </c>
    </row>
    <row r="43" spans="2:72" ht="11.25" customHeight="1" x14ac:dyDescent="0.25">
      <c r="B43" s="822" t="s">
        <v>41</v>
      </c>
      <c r="C43" s="823">
        <v>1.3658448899460336</v>
      </c>
      <c r="D43" s="823">
        <v>1.4056868185791209</v>
      </c>
      <c r="E43" s="824">
        <v>1.4440622086484491</v>
      </c>
      <c r="F43" s="823">
        <v>1.4611909793926443</v>
      </c>
      <c r="G43" s="823">
        <v>1.4134213263652271</v>
      </c>
      <c r="H43" s="823">
        <v>1.4077286165583409</v>
      </c>
      <c r="I43" s="823">
        <v>1.3912851846318659</v>
      </c>
      <c r="J43" s="824">
        <v>1.4224041417186433</v>
      </c>
      <c r="K43" s="823">
        <v>1.4589628921441837</v>
      </c>
      <c r="L43" s="823">
        <v>1.4978706066082299</v>
      </c>
      <c r="M43" s="823">
        <v>1.543019954088021</v>
      </c>
      <c r="N43" s="823">
        <v>1.5282210468854263</v>
      </c>
      <c r="O43" s="825">
        <v>1.4900611769053818</v>
      </c>
      <c r="P43" s="823">
        <v>1.5264700168712089</v>
      </c>
      <c r="Q43" s="823">
        <v>1.5331537055036035</v>
      </c>
      <c r="R43" s="823">
        <v>1.5648251392089203</v>
      </c>
      <c r="S43" s="823">
        <v>1.5926394866674349</v>
      </c>
      <c r="T43" s="826">
        <v>1.6166982414931614</v>
      </c>
      <c r="U43" s="823">
        <v>1.6335543323757089</v>
      </c>
      <c r="V43" s="823">
        <v>1.6766612922548112</v>
      </c>
      <c r="W43" s="823">
        <v>1.7389767738603554</v>
      </c>
      <c r="X43" s="823">
        <v>1.8091263173929533</v>
      </c>
      <c r="Y43" s="823">
        <v>1.916933146449721</v>
      </c>
      <c r="Z43" s="823" t="s">
        <v>34</v>
      </c>
    </row>
    <row r="44" spans="2:72" ht="11.25" customHeight="1" x14ac:dyDescent="0.25">
      <c r="B44" s="813" t="s">
        <v>285</v>
      </c>
      <c r="C44" s="814">
        <v>0.98915144787515474</v>
      </c>
      <c r="D44" s="814">
        <v>1.0371984661117399</v>
      </c>
      <c r="E44" s="815">
        <v>1.0603249824507226</v>
      </c>
      <c r="F44" s="814">
        <v>1.0733119311586257</v>
      </c>
      <c r="G44" s="814">
        <v>1.067125592864691</v>
      </c>
      <c r="H44" s="814">
        <v>1.0620296726578689</v>
      </c>
      <c r="I44" s="814">
        <v>1.0521798918098937</v>
      </c>
      <c r="J44" s="815">
        <v>1.0462200477783563</v>
      </c>
      <c r="K44" s="814">
        <v>1.0691490685680138</v>
      </c>
      <c r="L44" s="814">
        <v>1.0726996693008919</v>
      </c>
      <c r="M44" s="814">
        <v>1.1120979870789214</v>
      </c>
      <c r="N44" s="814">
        <v>1.1347005977711941</v>
      </c>
      <c r="O44" s="816">
        <v>1.138434620661571</v>
      </c>
      <c r="P44" s="814">
        <v>1.1869668394659192</v>
      </c>
      <c r="Q44" s="814">
        <v>1.2289143461450021</v>
      </c>
      <c r="R44" s="814">
        <v>1.2465624783743254</v>
      </c>
      <c r="S44" s="814">
        <v>1.2659678782927313</v>
      </c>
      <c r="T44" s="817">
        <v>1.2798851784089749</v>
      </c>
      <c r="U44" s="814">
        <v>1.2980647088027988</v>
      </c>
      <c r="V44" s="814">
        <v>1.3391585188061848</v>
      </c>
      <c r="W44" s="814">
        <v>1.3727479323519134</v>
      </c>
      <c r="X44" s="814">
        <v>1.3974416479172118</v>
      </c>
      <c r="Y44" s="814">
        <v>1.4338092417706501</v>
      </c>
      <c r="Z44" s="814" t="s">
        <v>34</v>
      </c>
    </row>
    <row r="45" spans="2:72" s="398" customFormat="1" ht="10" x14ac:dyDescent="0.2">
      <c r="B45" s="414"/>
      <c r="N45" s="417"/>
    </row>
    <row r="46" spans="2:72" s="398" customFormat="1" ht="12" x14ac:dyDescent="0.2">
      <c r="B46" s="994" t="s">
        <v>355</v>
      </c>
      <c r="N46" s="417"/>
    </row>
    <row r="47" spans="2:72" s="398" customFormat="1" ht="12" x14ac:dyDescent="0.2">
      <c r="B47" s="414" t="s">
        <v>354</v>
      </c>
      <c r="N47" s="417"/>
    </row>
    <row r="48" spans="2:72" s="398" customFormat="1" ht="12" x14ac:dyDescent="0.2">
      <c r="B48" s="414" t="s">
        <v>286</v>
      </c>
      <c r="N48" s="417"/>
    </row>
    <row r="49" spans="2:14" s="398" customFormat="1" ht="12.5" x14ac:dyDescent="0.25">
      <c r="B49" s="1232" t="s">
        <v>353</v>
      </c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7"/>
    </row>
    <row r="50" spans="2:14" s="398" customFormat="1" ht="11.25" customHeight="1" x14ac:dyDescent="0.25">
      <c r="B50" s="151" t="s">
        <v>71</v>
      </c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</row>
  </sheetData>
  <mergeCells count="2">
    <mergeCell ref="B49:N49"/>
    <mergeCell ref="R1:T1"/>
  </mergeCells>
  <hyperlinks>
    <hyperlink ref="R1:T1" location="Index!A1" display="Retour à l'index" xr:uid="{00000000-0004-0000-1E00-000000000000}"/>
  </hyperlinks>
  <pageMargins left="0" right="0" top="0.19685039370078741" bottom="0" header="0.35433070866141736" footer="0.35433070866141736"/>
  <pageSetup paperSize="9" scale="89" orientation="landscape" r:id="rId1"/>
  <headerFooter alignWithMargins="0"/>
  <ignoredErrors>
    <ignoredError sqref="C5:M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47">
    <pageSetUpPr fitToPage="1"/>
  </sheetPr>
  <dimension ref="B1:AY49"/>
  <sheetViews>
    <sheetView showGridLines="0" zoomScaleNormal="100" workbookViewId="0">
      <selection activeCell="B2" sqref="B2"/>
    </sheetView>
  </sheetViews>
  <sheetFormatPr baseColWidth="10" defaultColWidth="11.453125" defaultRowHeight="11.25" customHeight="1" x14ac:dyDescent="0.25"/>
  <cols>
    <col min="1" max="1" width="0.81640625" style="3" customWidth="1"/>
    <col min="2" max="2" width="19.453125" style="124" customWidth="1"/>
    <col min="3" max="4" width="5.54296875" style="126" customWidth="1"/>
    <col min="5" max="5" width="7.453125" style="126" customWidth="1"/>
    <col min="6" max="7" width="5.54296875" style="126" customWidth="1"/>
    <col min="8" max="8" width="5.54296875" style="125" customWidth="1"/>
    <col min="9" max="9" width="6.54296875" style="125" customWidth="1"/>
    <col min="10" max="10" width="6.453125" style="125" customWidth="1"/>
    <col min="11" max="11" width="5.54296875" style="126" customWidth="1"/>
    <col min="12" max="12" width="5.54296875" style="125" customWidth="1"/>
    <col min="13" max="13" width="6.81640625" style="125" customWidth="1"/>
    <col min="14" max="16" width="5.54296875" style="125" customWidth="1"/>
    <col min="17" max="17" width="6.453125" style="125" customWidth="1"/>
    <col min="18" max="19" width="5.54296875" style="125" customWidth="1"/>
    <col min="20" max="20" width="6.453125" style="125" customWidth="1"/>
    <col min="21" max="21" width="5.54296875" style="125" customWidth="1"/>
    <col min="22" max="26" width="6.453125" style="125" customWidth="1"/>
    <col min="27" max="51" width="11.453125" style="125"/>
    <col min="52" max="16384" width="11.453125" style="3"/>
  </cols>
  <sheetData>
    <row r="1" spans="2:26" s="33" customFormat="1" ht="12.5" x14ac:dyDescent="0.25">
      <c r="B1" s="24" t="s">
        <v>129</v>
      </c>
      <c r="C1" s="123"/>
      <c r="D1" s="123"/>
      <c r="E1" s="123"/>
      <c r="F1" s="123"/>
      <c r="G1" s="123"/>
      <c r="H1" s="3"/>
      <c r="I1" s="3"/>
      <c r="J1" s="274"/>
      <c r="K1" s="185"/>
      <c r="Q1" s="1233" t="s">
        <v>135</v>
      </c>
      <c r="R1" s="1110"/>
      <c r="S1" s="1110"/>
      <c r="T1" s="284"/>
    </row>
    <row r="2" spans="2:26" s="33" customFormat="1" ht="12.5" x14ac:dyDescent="0.25">
      <c r="B2" s="3"/>
      <c r="C2" s="123"/>
      <c r="D2" s="123"/>
      <c r="E2" s="123"/>
      <c r="F2" s="123"/>
      <c r="G2" s="123"/>
      <c r="H2" s="3"/>
      <c r="I2" s="3"/>
      <c r="J2" s="3"/>
      <c r="K2" s="185"/>
    </row>
    <row r="3" spans="2:26" s="79" customFormat="1" ht="11.25" customHeight="1" x14ac:dyDescent="0.25">
      <c r="B3" s="120" t="s">
        <v>325</v>
      </c>
      <c r="C3" s="121"/>
      <c r="D3" s="121"/>
      <c r="E3" s="121"/>
      <c r="F3" s="121"/>
      <c r="G3" s="121"/>
      <c r="H3" s="122"/>
      <c r="K3" s="186"/>
    </row>
    <row r="4" spans="2:26" s="51" customFormat="1" ht="11.25" customHeight="1" x14ac:dyDescent="0.25">
      <c r="B4" s="59" t="s">
        <v>63</v>
      </c>
      <c r="C4" s="118"/>
      <c r="D4" s="118"/>
      <c r="E4" s="118"/>
      <c r="F4" s="118"/>
      <c r="G4" s="118"/>
      <c r="H4" s="113"/>
      <c r="K4" s="108"/>
    </row>
    <row r="5" spans="2:26" s="51" customFormat="1" ht="11.25" customHeight="1" x14ac:dyDescent="0.25">
      <c r="B5" s="29"/>
      <c r="C5" s="119"/>
      <c r="D5" s="119"/>
      <c r="E5" s="119"/>
      <c r="F5" s="119"/>
      <c r="G5" s="119"/>
      <c r="H5" s="133"/>
      <c r="I5" s="37"/>
      <c r="J5" s="37"/>
      <c r="K5" s="187"/>
    </row>
    <row r="6" spans="2:26" s="117" customFormat="1" ht="11.25" customHeight="1" x14ac:dyDescent="0.25">
      <c r="B6" s="269" t="s">
        <v>29</v>
      </c>
      <c r="C6" s="270" t="s">
        <v>36</v>
      </c>
      <c r="D6" s="270" t="s">
        <v>37</v>
      </c>
      <c r="E6" s="470" t="s">
        <v>38</v>
      </c>
      <c r="F6" s="270" t="s">
        <v>76</v>
      </c>
      <c r="G6" s="270" t="s">
        <v>77</v>
      </c>
      <c r="H6" s="270" t="s">
        <v>78</v>
      </c>
      <c r="I6" s="270">
        <v>2004</v>
      </c>
      <c r="J6" s="470">
        <v>2005</v>
      </c>
      <c r="K6" s="270">
        <v>2006</v>
      </c>
      <c r="L6" s="273">
        <v>2007</v>
      </c>
      <c r="M6" s="273">
        <v>2008</v>
      </c>
      <c r="N6" s="273">
        <v>2009</v>
      </c>
      <c r="O6" s="470">
        <v>2010</v>
      </c>
      <c r="P6" s="273">
        <v>2011</v>
      </c>
      <c r="Q6" s="273">
        <v>2012</v>
      </c>
      <c r="R6" s="273">
        <v>2013</v>
      </c>
      <c r="S6" s="273">
        <v>2014</v>
      </c>
      <c r="T6" s="470">
        <v>2015</v>
      </c>
      <c r="U6" s="273">
        <v>2016</v>
      </c>
      <c r="V6" s="273">
        <v>2017</v>
      </c>
      <c r="W6" s="273">
        <v>2018</v>
      </c>
      <c r="X6" s="273">
        <v>2019</v>
      </c>
      <c r="Y6" s="273">
        <v>2020</v>
      </c>
      <c r="Z6" s="273">
        <v>2021</v>
      </c>
    </row>
    <row r="7" spans="2:26" ht="11.25" customHeight="1" x14ac:dyDescent="0.25">
      <c r="B7" s="288" t="s">
        <v>42</v>
      </c>
      <c r="C7" s="290">
        <v>45.913973671817175</v>
      </c>
      <c r="D7" s="290" t="s">
        <v>34</v>
      </c>
      <c r="E7" s="471">
        <v>47.830970231638368</v>
      </c>
      <c r="F7" s="290" t="s">
        <v>34</v>
      </c>
      <c r="G7" s="290">
        <v>52.53186593599564</v>
      </c>
      <c r="H7" s="290" t="s">
        <v>34</v>
      </c>
      <c r="I7" s="290">
        <v>54.335097222657105</v>
      </c>
      <c r="J7" s="471" t="s">
        <v>34</v>
      </c>
      <c r="K7" s="290">
        <v>58.039141854783892</v>
      </c>
      <c r="L7" s="290" t="s">
        <v>34</v>
      </c>
      <c r="M7" s="290">
        <v>61.101589803209301</v>
      </c>
      <c r="N7" s="290" t="s">
        <v>34</v>
      </c>
      <c r="O7" s="471">
        <v>58.246482290150411</v>
      </c>
      <c r="P7" s="290">
        <v>57.797722325625415</v>
      </c>
      <c r="Q7" s="290" t="s">
        <v>34</v>
      </c>
      <c r="R7" s="290">
        <v>56.314775256561553</v>
      </c>
      <c r="S7" s="290" t="s">
        <v>34</v>
      </c>
      <c r="T7" s="471">
        <v>53.431155585490231</v>
      </c>
      <c r="U7" s="290" t="s">
        <v>34</v>
      </c>
      <c r="V7" s="290">
        <v>52.742120863831587</v>
      </c>
      <c r="W7" s="290" t="s">
        <v>34</v>
      </c>
      <c r="X7" s="290">
        <v>51.039548339980897</v>
      </c>
      <c r="Y7" s="290" t="s">
        <v>34</v>
      </c>
      <c r="Z7" s="290" t="s">
        <v>34</v>
      </c>
    </row>
    <row r="8" spans="2:26" ht="11.25" customHeight="1" x14ac:dyDescent="0.25">
      <c r="B8" s="286" t="s">
        <v>43</v>
      </c>
      <c r="C8" s="291">
        <v>63.552437103565317</v>
      </c>
      <c r="D8" s="291" t="s">
        <v>34</v>
      </c>
      <c r="E8" s="472" t="s">
        <v>34</v>
      </c>
      <c r="F8" s="291" t="s">
        <v>34</v>
      </c>
      <c r="G8" s="291">
        <v>66.837634462086541</v>
      </c>
      <c r="H8" s="291" t="s">
        <v>34</v>
      </c>
      <c r="I8" s="291">
        <v>67.748315759115158</v>
      </c>
      <c r="J8" s="472">
        <v>69.781120798167763</v>
      </c>
      <c r="K8" s="291">
        <v>70.406184167441239</v>
      </c>
      <c r="L8" s="291">
        <v>70.558991469630456</v>
      </c>
      <c r="M8" s="291">
        <v>69.324170714064266</v>
      </c>
      <c r="N8" s="291">
        <v>68.089246357997496</v>
      </c>
      <c r="O8" s="472">
        <v>68.436906491587365</v>
      </c>
      <c r="P8" s="291">
        <v>68.784564665398406</v>
      </c>
      <c r="Q8" s="291">
        <v>70.41957010456683</v>
      </c>
      <c r="R8" s="291">
        <v>70.820397936243026</v>
      </c>
      <c r="S8" s="291">
        <v>71.285164834095355</v>
      </c>
      <c r="T8" s="472">
        <v>71.419980253632048</v>
      </c>
      <c r="U8" s="291">
        <v>70.206334308955931</v>
      </c>
      <c r="V8" s="291">
        <v>69.872427109082096</v>
      </c>
      <c r="W8" s="291">
        <v>69.872397582269983</v>
      </c>
      <c r="X8" s="291">
        <v>70.323766970988075</v>
      </c>
      <c r="Y8" s="291">
        <v>69.542143549235917</v>
      </c>
      <c r="Z8" s="291" t="s">
        <v>34</v>
      </c>
    </row>
    <row r="9" spans="2:26" ht="11.25" customHeight="1" x14ac:dyDescent="0.25">
      <c r="B9" s="272" t="s">
        <v>44</v>
      </c>
      <c r="C9" s="289">
        <v>70.976292651115159</v>
      </c>
      <c r="D9" s="289">
        <v>71.621055461131462</v>
      </c>
      <c r="E9" s="473">
        <v>72.293472689461453</v>
      </c>
      <c r="F9" s="289">
        <v>72.972767141045892</v>
      </c>
      <c r="G9" s="289">
        <v>70.419763763010579</v>
      </c>
      <c r="H9" s="289">
        <v>69.684816636113837</v>
      </c>
      <c r="I9" s="289">
        <v>69.061408285759995</v>
      </c>
      <c r="J9" s="473">
        <v>68.010232932593738</v>
      </c>
      <c r="K9" s="289">
        <v>69.275391267603581</v>
      </c>
      <c r="L9" s="289">
        <v>69.536483264125934</v>
      </c>
      <c r="M9" s="289">
        <v>68.255050872716524</v>
      </c>
      <c r="N9" s="289">
        <v>66.065909944256703</v>
      </c>
      <c r="O9" s="473">
        <v>67.147913188647749</v>
      </c>
      <c r="P9" s="289">
        <v>68.699057642883361</v>
      </c>
      <c r="Q9" s="289">
        <v>69.801609410538177</v>
      </c>
      <c r="R9" s="289">
        <v>69.420876136417874</v>
      </c>
      <c r="S9" s="289">
        <v>69.896319264799416</v>
      </c>
      <c r="T9" s="473">
        <v>69.936984839200647</v>
      </c>
      <c r="U9" s="289">
        <v>68.598024781726593</v>
      </c>
      <c r="V9" s="289">
        <v>70.219273185557</v>
      </c>
      <c r="W9" s="289">
        <v>71.685859048678097</v>
      </c>
      <c r="X9" s="289">
        <v>73.749299962183727</v>
      </c>
      <c r="Y9" s="289">
        <v>73.882223956299683</v>
      </c>
      <c r="Z9" s="289" t="s">
        <v>34</v>
      </c>
    </row>
    <row r="10" spans="2:26" ht="11.25" customHeight="1" x14ac:dyDescent="0.25">
      <c r="B10" s="286" t="s">
        <v>45</v>
      </c>
      <c r="C10" s="291">
        <v>60.181501740427649</v>
      </c>
      <c r="D10" s="291">
        <v>58.955604694675969</v>
      </c>
      <c r="E10" s="472">
        <v>60.298696244405527</v>
      </c>
      <c r="F10" s="291">
        <v>61.669476505425145</v>
      </c>
      <c r="G10" s="291">
        <v>57.550135961930657</v>
      </c>
      <c r="H10" s="291">
        <v>57.077477623425544</v>
      </c>
      <c r="I10" s="291">
        <v>56.767495033546986</v>
      </c>
      <c r="J10" s="472">
        <v>55.807729365164327</v>
      </c>
      <c r="K10" s="291">
        <v>56.656006052477736</v>
      </c>
      <c r="L10" s="291">
        <v>55.797149706979219</v>
      </c>
      <c r="M10" s="291">
        <v>54.125069103443792</v>
      </c>
      <c r="N10" s="291">
        <v>53.231106243154436</v>
      </c>
      <c r="O10" s="472">
        <v>51.9664584018415</v>
      </c>
      <c r="P10" s="291">
        <v>53.284970824791046</v>
      </c>
      <c r="Q10" s="291">
        <v>51.568675889328063</v>
      </c>
      <c r="R10" s="291">
        <v>51.163650935544524</v>
      </c>
      <c r="S10" s="291">
        <v>53.243069364837993</v>
      </c>
      <c r="T10" s="472">
        <v>53.271222146396468</v>
      </c>
      <c r="U10" s="291">
        <v>53.460681857118388</v>
      </c>
      <c r="V10" s="291">
        <v>52.701243319580207</v>
      </c>
      <c r="W10" s="291">
        <v>53.699984551212729</v>
      </c>
      <c r="X10" s="291">
        <v>53.669599702565371</v>
      </c>
      <c r="Y10" s="291">
        <v>51.559809083304629</v>
      </c>
      <c r="Z10" s="291">
        <v>52.343633005540859</v>
      </c>
    </row>
    <row r="11" spans="2:26" ht="11.25" customHeight="1" x14ac:dyDescent="0.25">
      <c r="B11" s="549" t="s">
        <v>230</v>
      </c>
      <c r="C11" s="555" t="s">
        <v>34</v>
      </c>
      <c r="D11" s="555" t="s">
        <v>34</v>
      </c>
      <c r="E11" s="556" t="s">
        <v>34</v>
      </c>
      <c r="F11" s="555" t="s">
        <v>34</v>
      </c>
      <c r="G11" s="555" t="s">
        <v>34</v>
      </c>
      <c r="H11" s="555" t="s">
        <v>34</v>
      </c>
      <c r="I11" s="555" t="s">
        <v>34</v>
      </c>
      <c r="J11" s="556" t="s">
        <v>34</v>
      </c>
      <c r="K11" s="555" t="s">
        <v>34</v>
      </c>
      <c r="L11" s="555">
        <v>34.728430150005671</v>
      </c>
      <c r="M11" s="555">
        <v>40.419928615076337</v>
      </c>
      <c r="N11" s="555">
        <v>29.322690375922715</v>
      </c>
      <c r="O11" s="556">
        <v>29.619914598290293</v>
      </c>
      <c r="P11" s="555">
        <v>34.044488764016563</v>
      </c>
      <c r="Q11" s="555">
        <v>34.428351579142706</v>
      </c>
      <c r="R11" s="555">
        <v>35.000181480826228</v>
      </c>
      <c r="S11" s="555">
        <v>33.376515001864774</v>
      </c>
      <c r="T11" s="556">
        <v>34.302645620502062</v>
      </c>
      <c r="U11" s="555">
        <v>37.689745466750011</v>
      </c>
      <c r="V11" s="555">
        <v>34.202304479342956</v>
      </c>
      <c r="W11" s="555">
        <v>33.500138203774846</v>
      </c>
      <c r="X11" s="555">
        <v>33.587611727933606</v>
      </c>
      <c r="Y11" s="555">
        <v>35.565950886478362</v>
      </c>
      <c r="Z11" s="555" t="s">
        <v>34</v>
      </c>
    </row>
    <row r="12" spans="2:26" ht="11.25" customHeight="1" x14ac:dyDescent="0.25">
      <c r="B12" s="286" t="s">
        <v>279</v>
      </c>
      <c r="C12" s="291" t="s">
        <v>34</v>
      </c>
      <c r="D12" s="291" t="s">
        <v>34</v>
      </c>
      <c r="E12" s="472">
        <v>24.871434754767257</v>
      </c>
      <c r="F12" s="291">
        <v>24.832571140454895</v>
      </c>
      <c r="G12" s="291">
        <v>21.054744381503596</v>
      </c>
      <c r="H12" s="291">
        <v>20.033196607366364</v>
      </c>
      <c r="I12" s="291">
        <v>20.725329275051081</v>
      </c>
      <c r="J12" s="472">
        <v>18.82384928781152</v>
      </c>
      <c r="K12" s="291">
        <v>16.802842010530181</v>
      </c>
      <c r="L12" s="291">
        <v>22.61701784236158</v>
      </c>
      <c r="M12" s="291">
        <v>29.844563234743639</v>
      </c>
      <c r="N12" s="291">
        <v>21.472278095846139</v>
      </c>
      <c r="O12" s="472">
        <v>23.31857074215155</v>
      </c>
      <c r="P12" s="291">
        <v>24.903063346668045</v>
      </c>
      <c r="Q12" s="291">
        <v>31.244770414515539</v>
      </c>
      <c r="R12" s="291">
        <v>25.232940941097663</v>
      </c>
      <c r="S12" s="291">
        <v>43.333656346376657</v>
      </c>
      <c r="T12" s="472">
        <v>47.81202022492387</v>
      </c>
      <c r="U12" s="291">
        <v>39.816925761311246</v>
      </c>
      <c r="V12" s="291">
        <v>35.092185001059498</v>
      </c>
      <c r="W12" s="291">
        <v>42.113733944410512</v>
      </c>
      <c r="X12" s="291">
        <v>47.53477737570698</v>
      </c>
      <c r="Y12" s="291">
        <v>51.640096839669589</v>
      </c>
      <c r="Z12" s="291" t="s">
        <v>34</v>
      </c>
    </row>
    <row r="13" spans="2:26" ht="11.25" customHeight="1" x14ac:dyDescent="0.25">
      <c r="B13" s="549" t="s">
        <v>46</v>
      </c>
      <c r="C13" s="555">
        <v>64.551935272250162</v>
      </c>
      <c r="D13" s="555">
        <v>62.85147610448815</v>
      </c>
      <c r="E13" s="556">
        <v>59.960660243438333</v>
      </c>
      <c r="F13" s="555">
        <v>60.175389067297182</v>
      </c>
      <c r="G13" s="555">
        <v>61.082762027869329</v>
      </c>
      <c r="H13" s="555">
        <v>60.992224487770571</v>
      </c>
      <c r="I13" s="555">
        <v>62.425576145128794</v>
      </c>
      <c r="J13" s="556">
        <v>58.160480421222246</v>
      </c>
      <c r="K13" s="555">
        <v>58.646185692377152</v>
      </c>
      <c r="L13" s="555">
        <v>57.651694055577053</v>
      </c>
      <c r="M13" s="555">
        <v>57.60428406083269</v>
      </c>
      <c r="N13" s="555">
        <v>55.284013604000059</v>
      </c>
      <c r="O13" s="556">
        <v>56.657074504838292</v>
      </c>
      <c r="P13" s="555">
        <v>54.416206307993342</v>
      </c>
      <c r="Q13" s="555">
        <v>52.83005715999213</v>
      </c>
      <c r="R13" s="555">
        <v>53.321642085891853</v>
      </c>
      <c r="S13" s="555">
        <v>55.203340721568331</v>
      </c>
      <c r="T13" s="556">
        <v>54.30370415568364</v>
      </c>
      <c r="U13" s="555">
        <v>61.14190180145053</v>
      </c>
      <c r="V13" s="555">
        <v>62.852777079619891</v>
      </c>
      <c r="W13" s="555">
        <v>61.947733760846127</v>
      </c>
      <c r="X13" s="555">
        <v>61.643954131470025</v>
      </c>
      <c r="Y13" s="555">
        <v>60.955211084129722</v>
      </c>
      <c r="Z13" s="555" t="s">
        <v>34</v>
      </c>
    </row>
    <row r="14" spans="2:26" ht="11.25" customHeight="1" x14ac:dyDescent="0.25">
      <c r="B14" s="286" t="s">
        <v>28</v>
      </c>
      <c r="C14" s="291">
        <v>64.699892973352817</v>
      </c>
      <c r="D14" s="291">
        <v>64.929162960072304</v>
      </c>
      <c r="E14" s="472" t="s">
        <v>34</v>
      </c>
      <c r="F14" s="291">
        <v>68.58137391343088</v>
      </c>
      <c r="G14" s="291">
        <v>69.0191978159217</v>
      </c>
      <c r="H14" s="291">
        <v>69.10349425353985</v>
      </c>
      <c r="I14" s="291">
        <v>68.039025532117464</v>
      </c>
      <c r="J14" s="472">
        <v>68.253816401474211</v>
      </c>
      <c r="K14" s="291">
        <v>66.935130456506258</v>
      </c>
      <c r="L14" s="291">
        <v>69.872217394356042</v>
      </c>
      <c r="M14" s="291">
        <v>69.895722834897825</v>
      </c>
      <c r="N14" s="291">
        <v>69.780609306666108</v>
      </c>
      <c r="O14" s="472">
        <v>67.03643477915189</v>
      </c>
      <c r="P14" s="291">
        <v>66.723301595707511</v>
      </c>
      <c r="Q14" s="291">
        <v>65.571637693447343</v>
      </c>
      <c r="R14" s="291">
        <v>63.341340911747409</v>
      </c>
      <c r="S14" s="291">
        <v>63.767689189891399</v>
      </c>
      <c r="T14" s="472">
        <v>63.473718051760166</v>
      </c>
      <c r="U14" s="291">
        <v>65.06726388611925</v>
      </c>
      <c r="V14" s="291">
        <v>63.404427435789735</v>
      </c>
      <c r="W14" s="291">
        <v>63.122063620313021</v>
      </c>
      <c r="X14" s="291">
        <v>62.097244006273812</v>
      </c>
      <c r="Y14" s="291">
        <v>61.593541186531574</v>
      </c>
      <c r="Z14" s="291" t="s">
        <v>34</v>
      </c>
    </row>
    <row r="15" spans="2:26" ht="11.25" customHeight="1" x14ac:dyDescent="0.25">
      <c r="B15" s="549" t="s">
        <v>133</v>
      </c>
      <c r="C15" s="555">
        <v>19.693945442471296</v>
      </c>
      <c r="D15" s="555">
        <v>23.917597765174285</v>
      </c>
      <c r="E15" s="556">
        <v>22.506040731574775</v>
      </c>
      <c r="F15" s="555">
        <v>33.621480026202136</v>
      </c>
      <c r="G15" s="555">
        <v>30.67738231938786</v>
      </c>
      <c r="H15" s="555">
        <v>33.884534506787979</v>
      </c>
      <c r="I15" s="555">
        <v>38.964451313512278</v>
      </c>
      <c r="J15" s="556">
        <v>45.084818106834476</v>
      </c>
      <c r="K15" s="555">
        <v>44.435937699721769</v>
      </c>
      <c r="L15" s="555">
        <v>47.151275656083378</v>
      </c>
      <c r="M15" s="555">
        <v>43.20299867140168</v>
      </c>
      <c r="N15" s="555">
        <v>44.685711217148707</v>
      </c>
      <c r="O15" s="556">
        <v>50.164719306958759</v>
      </c>
      <c r="P15" s="555">
        <v>63.167342356519725</v>
      </c>
      <c r="Q15" s="555">
        <v>57.525649818607924</v>
      </c>
      <c r="R15" s="555">
        <v>47.723532302022484</v>
      </c>
      <c r="S15" s="555">
        <v>43.534400982088059</v>
      </c>
      <c r="T15" s="556">
        <v>46.050459018558875</v>
      </c>
      <c r="U15" s="555">
        <v>51.494414441074213</v>
      </c>
      <c r="V15" s="555">
        <v>47.19374342797056</v>
      </c>
      <c r="W15" s="555">
        <v>42.347664369325024</v>
      </c>
      <c r="X15" s="555">
        <v>53.314789058878063</v>
      </c>
      <c r="Y15" s="555">
        <v>54.958514421177405</v>
      </c>
      <c r="Z15" s="555" t="s">
        <v>34</v>
      </c>
    </row>
    <row r="16" spans="2:26" ht="11.25" customHeight="1" x14ac:dyDescent="0.25">
      <c r="B16" s="286" t="s">
        <v>25</v>
      </c>
      <c r="C16" s="291">
        <v>67.157683630034484</v>
      </c>
      <c r="D16" s="291">
        <v>68.163626352651846</v>
      </c>
      <c r="E16" s="472">
        <v>70.907040488753637</v>
      </c>
      <c r="F16" s="291">
        <v>71.097385918890225</v>
      </c>
      <c r="G16" s="291">
        <v>69.872751916718556</v>
      </c>
      <c r="H16" s="291">
        <v>70.487778465531989</v>
      </c>
      <c r="I16" s="291">
        <v>70.115666876181265</v>
      </c>
      <c r="J16" s="472">
        <v>70.827776458337141</v>
      </c>
      <c r="K16" s="291">
        <v>71.300940940008246</v>
      </c>
      <c r="L16" s="291">
        <v>72.29847342252765</v>
      </c>
      <c r="M16" s="291">
        <v>74.252911637110344</v>
      </c>
      <c r="N16" s="291">
        <v>71.423910896624292</v>
      </c>
      <c r="O16" s="472">
        <v>69.634967833190728</v>
      </c>
      <c r="P16" s="291">
        <v>70.458471693087859</v>
      </c>
      <c r="Q16" s="291">
        <v>68.721811598784981</v>
      </c>
      <c r="R16" s="291">
        <v>68.855941712422009</v>
      </c>
      <c r="S16" s="291">
        <v>67.712412278681228</v>
      </c>
      <c r="T16" s="472">
        <v>66.667215734075683</v>
      </c>
      <c r="U16" s="291">
        <v>65.839253471929254</v>
      </c>
      <c r="V16" s="291">
        <v>65.254649128490911</v>
      </c>
      <c r="W16" s="291">
        <v>65.658542647218724</v>
      </c>
      <c r="X16" s="291">
        <v>65.64161367663921</v>
      </c>
      <c r="Y16" s="291">
        <v>66.991215543727549</v>
      </c>
      <c r="Z16" s="291" t="s">
        <v>34</v>
      </c>
    </row>
    <row r="17" spans="2:26" ht="11.25" customHeight="1" x14ac:dyDescent="0.25">
      <c r="B17" s="549" t="s">
        <v>20</v>
      </c>
      <c r="C17" s="555">
        <v>62.260948396477232</v>
      </c>
      <c r="D17" s="555">
        <v>63.17689381707391</v>
      </c>
      <c r="E17" s="556">
        <v>62.507818153623482</v>
      </c>
      <c r="F17" s="555">
        <v>63.191887949690106</v>
      </c>
      <c r="G17" s="555">
        <v>63.250525754951049</v>
      </c>
      <c r="H17" s="555">
        <v>62.617150100897867</v>
      </c>
      <c r="I17" s="555">
        <v>63.103787087318338</v>
      </c>
      <c r="J17" s="556">
        <v>62.115905096959423</v>
      </c>
      <c r="K17" s="555">
        <v>63.081200190025278</v>
      </c>
      <c r="L17" s="555">
        <v>62.97906432816832</v>
      </c>
      <c r="M17" s="555">
        <v>62.730743936976019</v>
      </c>
      <c r="N17" s="555">
        <v>61.692504092829239</v>
      </c>
      <c r="O17" s="556">
        <v>63.159207788970306</v>
      </c>
      <c r="P17" s="555">
        <v>63.953960844674818</v>
      </c>
      <c r="Q17" s="555">
        <v>64.578718735382338</v>
      </c>
      <c r="R17" s="555">
        <v>64.586879157468886</v>
      </c>
      <c r="S17" s="555">
        <v>63.631035304534159</v>
      </c>
      <c r="T17" s="556">
        <v>64.674951114137286</v>
      </c>
      <c r="U17" s="555">
        <v>65.105778597509655</v>
      </c>
      <c r="V17" s="555">
        <v>65.366771141505311</v>
      </c>
      <c r="W17" s="555">
        <v>65.537487142147171</v>
      </c>
      <c r="X17" s="555">
        <v>65.921436794807803</v>
      </c>
      <c r="Y17" s="555">
        <v>66.177212904093452</v>
      </c>
      <c r="Z17" s="555" t="s">
        <v>34</v>
      </c>
    </row>
    <row r="18" spans="2:26" ht="11.25" customHeight="1" x14ac:dyDescent="0.25">
      <c r="B18" s="286" t="s">
        <v>21</v>
      </c>
      <c r="C18" s="291">
        <v>67.950209969716511</v>
      </c>
      <c r="D18" s="291">
        <v>69.536597787233106</v>
      </c>
      <c r="E18" s="472">
        <v>70.043970495984311</v>
      </c>
      <c r="F18" s="291">
        <v>69.553435734196327</v>
      </c>
      <c r="G18" s="291">
        <v>68.999566600557174</v>
      </c>
      <c r="H18" s="291">
        <v>69.487513644340808</v>
      </c>
      <c r="I18" s="291">
        <v>69.628586855495669</v>
      </c>
      <c r="J18" s="472">
        <v>69.169302918674703</v>
      </c>
      <c r="K18" s="291">
        <v>69.781755811949594</v>
      </c>
      <c r="L18" s="291">
        <v>69.972911959624938</v>
      </c>
      <c r="M18" s="291">
        <v>69.184806624238391</v>
      </c>
      <c r="N18" s="291">
        <v>67.495927621466919</v>
      </c>
      <c r="O18" s="472">
        <v>67.027824238440729</v>
      </c>
      <c r="P18" s="291">
        <v>67.590084578911984</v>
      </c>
      <c r="Q18" s="291">
        <v>67.993734020585777</v>
      </c>
      <c r="R18" s="291">
        <v>67.184912434640651</v>
      </c>
      <c r="S18" s="291">
        <v>67.654229006250517</v>
      </c>
      <c r="T18" s="472">
        <v>68.653695865366302</v>
      </c>
      <c r="U18" s="291">
        <v>68.160547044534127</v>
      </c>
      <c r="V18" s="291">
        <v>69.09573229364166</v>
      </c>
      <c r="W18" s="291">
        <v>68.885027087043738</v>
      </c>
      <c r="X18" s="291">
        <v>68.92080656641042</v>
      </c>
      <c r="Y18" s="291">
        <v>66.644792770729609</v>
      </c>
      <c r="Z18" s="291" t="s">
        <v>34</v>
      </c>
    </row>
    <row r="19" spans="2:26" ht="11.25" customHeight="1" x14ac:dyDescent="0.25">
      <c r="B19" s="549" t="s">
        <v>47</v>
      </c>
      <c r="C19" s="555" t="s">
        <v>34</v>
      </c>
      <c r="D19" s="555">
        <v>28.483516873048544</v>
      </c>
      <c r="E19" s="556" t="s">
        <v>34</v>
      </c>
      <c r="F19" s="555">
        <v>32.660011743981208</v>
      </c>
      <c r="G19" s="555" t="s">
        <v>34</v>
      </c>
      <c r="H19" s="555">
        <v>32.061404405899083</v>
      </c>
      <c r="I19" s="555">
        <v>31.069928632265263</v>
      </c>
      <c r="J19" s="556">
        <v>30.979430341449969</v>
      </c>
      <c r="K19" s="555">
        <v>30.042532308195653</v>
      </c>
      <c r="L19" s="555">
        <v>28.587507453786525</v>
      </c>
      <c r="M19" s="555">
        <v>31.269316982710716</v>
      </c>
      <c r="N19" s="555">
        <v>36.194597359247346</v>
      </c>
      <c r="O19" s="556">
        <v>39.436755094194545</v>
      </c>
      <c r="P19" s="555">
        <v>34.92508103330438</v>
      </c>
      <c r="Q19" s="555">
        <v>34.285287081339717</v>
      </c>
      <c r="R19" s="555">
        <v>33.342430424311061</v>
      </c>
      <c r="S19" s="555">
        <v>33.878994016146272</v>
      </c>
      <c r="T19" s="556">
        <v>32.960641382305646</v>
      </c>
      <c r="U19" s="555">
        <v>42.207755190459359</v>
      </c>
      <c r="V19" s="555">
        <v>48.764980892157197</v>
      </c>
      <c r="W19" s="555">
        <v>48.157444328709545</v>
      </c>
      <c r="X19" s="555">
        <v>46.11021277687945</v>
      </c>
      <c r="Y19" s="555">
        <v>46.102157004249868</v>
      </c>
      <c r="Z19" s="555" t="s">
        <v>34</v>
      </c>
    </row>
    <row r="20" spans="2:26" ht="11.25" customHeight="1" x14ac:dyDescent="0.25">
      <c r="B20" s="286" t="s">
        <v>48</v>
      </c>
      <c r="C20" s="291">
        <v>38.443815541733947</v>
      </c>
      <c r="D20" s="291">
        <v>40.234102719218704</v>
      </c>
      <c r="E20" s="472">
        <v>44.315934701995296</v>
      </c>
      <c r="F20" s="291">
        <v>40.092969534554904</v>
      </c>
      <c r="G20" s="291">
        <v>35.474327317516398</v>
      </c>
      <c r="H20" s="291">
        <v>36.732397314944457</v>
      </c>
      <c r="I20" s="291">
        <v>41.118983899773802</v>
      </c>
      <c r="J20" s="472">
        <v>43.175622340732751</v>
      </c>
      <c r="K20" s="291">
        <v>48.275080982310811</v>
      </c>
      <c r="L20" s="291">
        <v>50.334971150965757</v>
      </c>
      <c r="M20" s="291">
        <v>52.570648828025277</v>
      </c>
      <c r="N20" s="291">
        <v>57.235674576738027</v>
      </c>
      <c r="O20" s="472">
        <v>59.813449254619044</v>
      </c>
      <c r="P20" s="291">
        <v>62.421996016489111</v>
      </c>
      <c r="Q20" s="291">
        <v>65.626036272208182</v>
      </c>
      <c r="R20" s="291">
        <v>69.430776412204438</v>
      </c>
      <c r="S20" s="291">
        <v>71.526853462122759</v>
      </c>
      <c r="T20" s="472">
        <v>73.439637976667711</v>
      </c>
      <c r="U20" s="291">
        <v>74.137893096262616</v>
      </c>
      <c r="V20" s="291">
        <v>73.110788040010988</v>
      </c>
      <c r="W20" s="291">
        <v>75.600335757244636</v>
      </c>
      <c r="X20" s="291">
        <v>75.091160016821419</v>
      </c>
      <c r="Y20" s="291">
        <v>76.450985210947763</v>
      </c>
      <c r="Z20" s="291" t="s">
        <v>34</v>
      </c>
    </row>
    <row r="21" spans="2:26" ht="11.25" customHeight="1" x14ac:dyDescent="0.25">
      <c r="B21" s="549" t="s">
        <v>49</v>
      </c>
      <c r="C21" s="555">
        <v>36.609265767120306</v>
      </c>
      <c r="D21" s="555">
        <v>46.667023375590261</v>
      </c>
      <c r="E21" s="556">
        <v>56.361643835616434</v>
      </c>
      <c r="F21" s="555">
        <v>58.871733431819692</v>
      </c>
      <c r="G21" s="555">
        <v>57.197918342703034</v>
      </c>
      <c r="H21" s="555">
        <v>51.758010118043842</v>
      </c>
      <c r="I21" s="555" t="s">
        <v>34</v>
      </c>
      <c r="J21" s="556">
        <v>51.513884537253631</v>
      </c>
      <c r="K21" s="555">
        <v>53.19843196742157</v>
      </c>
      <c r="L21" s="555">
        <v>54.563678505119825</v>
      </c>
      <c r="M21" s="555">
        <v>54.563678514414867</v>
      </c>
      <c r="N21" s="555">
        <v>50.322752079082669</v>
      </c>
      <c r="O21" s="556" t="s">
        <v>34</v>
      </c>
      <c r="P21" s="555">
        <v>53.136719237994669</v>
      </c>
      <c r="Q21" s="555" t="s">
        <v>34</v>
      </c>
      <c r="R21" s="555">
        <v>55.842578346424808</v>
      </c>
      <c r="S21" s="555">
        <v>61.068953305811249</v>
      </c>
      <c r="T21" s="556">
        <v>65.990723805065016</v>
      </c>
      <c r="U21" s="555">
        <v>64.431861492771617</v>
      </c>
      <c r="V21" s="555">
        <v>64.32171299365254</v>
      </c>
      <c r="W21" s="555">
        <v>64.328420638240289</v>
      </c>
      <c r="X21" s="555">
        <v>68.721048469099529</v>
      </c>
      <c r="Y21" s="555">
        <v>67.949158837366056</v>
      </c>
      <c r="Z21" s="555" t="s">
        <v>34</v>
      </c>
    </row>
    <row r="22" spans="2:26" ht="11.25" customHeight="1" x14ac:dyDescent="0.25">
      <c r="B22" s="286" t="s">
        <v>50</v>
      </c>
      <c r="C22" s="291">
        <v>71.837166657409071</v>
      </c>
      <c r="D22" s="291">
        <v>73.34386682141519</v>
      </c>
      <c r="E22" s="472">
        <v>71.621736542222976</v>
      </c>
      <c r="F22" s="291">
        <v>70.077084793272604</v>
      </c>
      <c r="G22" s="291">
        <v>68.825741746761395</v>
      </c>
      <c r="H22" s="291">
        <v>67.509775171065499</v>
      </c>
      <c r="I22" s="291">
        <v>65.746576831123676</v>
      </c>
      <c r="J22" s="472">
        <v>65.517241379310349</v>
      </c>
      <c r="K22" s="291">
        <v>66.14642067752267</v>
      </c>
      <c r="L22" s="291">
        <v>65.921052631578945</v>
      </c>
      <c r="M22" s="291">
        <v>64.733650598710469</v>
      </c>
      <c r="N22" s="291">
        <v>68.302604662452524</v>
      </c>
      <c r="O22" s="472">
        <v>68.686891389976793</v>
      </c>
      <c r="P22" s="291">
        <v>69.755054578191221</v>
      </c>
      <c r="Q22" s="291">
        <v>71.7545535814875</v>
      </c>
      <c r="R22" s="291">
        <v>71.873422581172647</v>
      </c>
      <c r="S22" s="291">
        <v>71.002965758964692</v>
      </c>
      <c r="T22" s="472">
        <v>71.833885547013224</v>
      </c>
      <c r="U22" s="291">
        <v>72.211898837831896</v>
      </c>
      <c r="V22" s="291">
        <v>74.316229491177026</v>
      </c>
      <c r="W22" s="291">
        <v>72.860263474863302</v>
      </c>
      <c r="X22" s="291">
        <v>74.504359803322657</v>
      </c>
      <c r="Y22" s="291">
        <v>70.035493422779837</v>
      </c>
      <c r="Z22" s="291" t="s">
        <v>34</v>
      </c>
    </row>
    <row r="23" spans="2:26" ht="11.25" customHeight="1" x14ac:dyDescent="0.25">
      <c r="B23" s="549" t="s">
        <v>85</v>
      </c>
      <c r="C23" s="555">
        <v>67.692092350521392</v>
      </c>
      <c r="D23" s="555">
        <v>70.816906119440432</v>
      </c>
      <c r="E23" s="556">
        <v>80.475026031728078</v>
      </c>
      <c r="F23" s="555">
        <v>80.811412084712913</v>
      </c>
      <c r="G23" s="555">
        <v>80.066907691853373</v>
      </c>
      <c r="H23" s="555">
        <v>78.43777487538982</v>
      </c>
      <c r="I23" s="555">
        <v>80.226956747265078</v>
      </c>
      <c r="J23" s="556">
        <v>81.498302649720202</v>
      </c>
      <c r="K23" s="555">
        <v>81.835870154179602</v>
      </c>
      <c r="L23" s="555">
        <v>84.027865137850867</v>
      </c>
      <c r="M23" s="555">
        <v>83.030238228891008</v>
      </c>
      <c r="N23" s="555">
        <v>83.533525517830455</v>
      </c>
      <c r="O23" s="556">
        <v>83.01128921236905</v>
      </c>
      <c r="P23" s="555">
        <v>83.792302102161258</v>
      </c>
      <c r="Q23" s="555">
        <v>84.234477644852305</v>
      </c>
      <c r="R23" s="555">
        <v>84.200919572098613</v>
      </c>
      <c r="S23" s="555">
        <v>84.834523036988969</v>
      </c>
      <c r="T23" s="556">
        <v>85.202398197328179</v>
      </c>
      <c r="U23" s="555">
        <v>86.571884057063315</v>
      </c>
      <c r="V23" s="555">
        <v>87.90114047311377</v>
      </c>
      <c r="W23" s="555">
        <v>88.295567403595825</v>
      </c>
      <c r="X23" s="555">
        <v>89.654282596185183</v>
      </c>
      <c r="Y23" s="555">
        <v>90.292283514689331</v>
      </c>
      <c r="Z23" s="555" t="s">
        <v>34</v>
      </c>
    </row>
    <row r="24" spans="2:26" ht="11.25" customHeight="1" x14ac:dyDescent="0.25">
      <c r="B24" s="286" t="s">
        <v>39</v>
      </c>
      <c r="C24" s="291">
        <v>48.346731911918909</v>
      </c>
      <c r="D24" s="291">
        <v>49.322723683411283</v>
      </c>
      <c r="E24" s="472">
        <v>50.0710255772333</v>
      </c>
      <c r="F24" s="291">
        <v>49.077526119567935</v>
      </c>
      <c r="G24" s="291">
        <v>48.333847049556496</v>
      </c>
      <c r="H24" s="291">
        <v>47.254384183086195</v>
      </c>
      <c r="I24" s="291">
        <v>47.813544876417751</v>
      </c>
      <c r="J24" s="472">
        <v>50.361566274328794</v>
      </c>
      <c r="K24" s="291">
        <v>48.779951637722576</v>
      </c>
      <c r="L24" s="291">
        <v>51.859429336200179</v>
      </c>
      <c r="M24" s="291">
        <v>53.56398214060065</v>
      </c>
      <c r="N24" s="291">
        <v>53.298453849757934</v>
      </c>
      <c r="O24" s="472">
        <v>53.907026277840906</v>
      </c>
      <c r="P24" s="291">
        <v>54.643978476169316</v>
      </c>
      <c r="Q24" s="291">
        <v>54.174856724789663</v>
      </c>
      <c r="R24" s="291">
        <v>54.712602046408776</v>
      </c>
      <c r="S24" s="291">
        <v>56.671489616654668</v>
      </c>
      <c r="T24" s="472">
        <v>58.159498127002749</v>
      </c>
      <c r="U24" s="291">
        <v>60.799378135625602</v>
      </c>
      <c r="V24" s="291">
        <v>62.369880199128758</v>
      </c>
      <c r="W24" s="291">
        <v>63.149475058559013</v>
      </c>
      <c r="X24" s="291">
        <v>63.173770598180987</v>
      </c>
      <c r="Y24" s="291">
        <v>61.798806045502886</v>
      </c>
      <c r="Z24" s="291" t="s">
        <v>34</v>
      </c>
    </row>
    <row r="25" spans="2:26" ht="11.25" customHeight="1" x14ac:dyDescent="0.25">
      <c r="B25" s="549" t="s">
        <v>23</v>
      </c>
      <c r="C25" s="555">
        <v>71.197300214124624</v>
      </c>
      <c r="D25" s="555">
        <v>70.713772545910032</v>
      </c>
      <c r="E25" s="556">
        <v>70.961283545286221</v>
      </c>
      <c r="F25" s="555">
        <v>73.673950586322107</v>
      </c>
      <c r="G25" s="555">
        <v>74.441888708834952</v>
      </c>
      <c r="H25" s="555">
        <v>74.976961313816901</v>
      </c>
      <c r="I25" s="555">
        <v>75.191467034595945</v>
      </c>
      <c r="J25" s="556">
        <v>76.447677847144945</v>
      </c>
      <c r="K25" s="555">
        <v>77.155346664658964</v>
      </c>
      <c r="L25" s="555">
        <v>77.89055879967367</v>
      </c>
      <c r="M25" s="555">
        <v>78.461790781264213</v>
      </c>
      <c r="N25" s="555">
        <v>75.762106922056063</v>
      </c>
      <c r="O25" s="556">
        <v>76.514185123937679</v>
      </c>
      <c r="P25" s="555">
        <v>76.962893455765411</v>
      </c>
      <c r="Q25" s="555">
        <v>76.622938942274516</v>
      </c>
      <c r="R25" s="555">
        <v>76.090542551112947</v>
      </c>
      <c r="S25" s="555">
        <v>77.756723594991954</v>
      </c>
      <c r="T25" s="556">
        <v>78.491076993805706</v>
      </c>
      <c r="U25" s="555">
        <v>78.752689436052464</v>
      </c>
      <c r="V25" s="555">
        <v>78.7956392381315</v>
      </c>
      <c r="W25" s="555">
        <v>79.421869975658254</v>
      </c>
      <c r="X25" s="555">
        <v>79.154268468530091</v>
      </c>
      <c r="Y25" s="555">
        <v>78.65435608038112</v>
      </c>
      <c r="Z25" s="555" t="s">
        <v>34</v>
      </c>
    </row>
    <row r="26" spans="2:26" ht="11.25" customHeight="1" x14ac:dyDescent="0.25">
      <c r="B26" s="286" t="s">
        <v>40</v>
      </c>
      <c r="C26" s="291">
        <v>70.321445983400508</v>
      </c>
      <c r="D26" s="291">
        <v>71.391830663815185</v>
      </c>
      <c r="E26" s="472">
        <v>74.048844708896652</v>
      </c>
      <c r="F26" s="291">
        <v>76.183625594727829</v>
      </c>
      <c r="G26" s="291">
        <v>74.893468030539083</v>
      </c>
      <c r="H26" s="291">
        <v>76.091592281605642</v>
      </c>
      <c r="I26" s="291">
        <v>76.716463376137639</v>
      </c>
      <c r="J26" s="472">
        <v>76.853343550283896</v>
      </c>
      <c r="K26" s="291">
        <v>77.258131378668722</v>
      </c>
      <c r="L26" s="291">
        <v>76.242309697014264</v>
      </c>
      <c r="M26" s="291">
        <v>75.366769849066927</v>
      </c>
      <c r="N26" s="291">
        <v>74.260404383423918</v>
      </c>
      <c r="O26" s="472">
        <v>74.799597573022709</v>
      </c>
      <c r="P26" s="291">
        <v>76.534316896130221</v>
      </c>
      <c r="Q26" s="291">
        <v>77.949207200218879</v>
      </c>
      <c r="R26" s="291">
        <v>78.51462207443214</v>
      </c>
      <c r="S26" s="291">
        <v>78.222559088195723</v>
      </c>
      <c r="T26" s="472">
        <v>77.527149154253806</v>
      </c>
      <c r="U26" s="291">
        <v>77.735119015316684</v>
      </c>
      <c r="V26" s="291">
        <v>79.406133055132329</v>
      </c>
      <c r="W26" s="291">
        <v>80.293321251908026</v>
      </c>
      <c r="X26" s="291">
        <v>80.302087875656539</v>
      </c>
      <c r="Y26" s="291">
        <v>79.078590724412152</v>
      </c>
      <c r="Z26" s="291" t="s">
        <v>34</v>
      </c>
    </row>
    <row r="27" spans="2:26" ht="11.25" customHeight="1" x14ac:dyDescent="0.25">
      <c r="B27" s="549" t="s">
        <v>252</v>
      </c>
      <c r="C27" s="555">
        <v>21.023210543391528</v>
      </c>
      <c r="D27" s="555">
        <v>17.150081336916088</v>
      </c>
      <c r="E27" s="556">
        <v>40.257348632730761</v>
      </c>
      <c r="F27" s="555">
        <v>36.376602004687584</v>
      </c>
      <c r="G27" s="555">
        <v>40.903305479424127</v>
      </c>
      <c r="H27" s="555">
        <v>34.339997906416833</v>
      </c>
      <c r="I27" s="555">
        <v>44.480259497020946</v>
      </c>
      <c r="J27" s="556">
        <v>40.731925104950555</v>
      </c>
      <c r="K27" s="555">
        <v>50.383576318925563</v>
      </c>
      <c r="L27" s="555">
        <v>32.553185877418109</v>
      </c>
      <c r="M27" s="555">
        <v>25.025127899773757</v>
      </c>
      <c r="N27" s="555">
        <v>36.393992725566108</v>
      </c>
      <c r="O27" s="556">
        <v>37.012954415390134</v>
      </c>
      <c r="P27" s="555">
        <v>27.76661823401103</v>
      </c>
      <c r="Q27" s="555">
        <v>22.590086914052424</v>
      </c>
      <c r="R27" s="555">
        <v>28.243727598566309</v>
      </c>
      <c r="S27" s="555">
        <v>35.503685503685503</v>
      </c>
      <c r="T27" s="556">
        <v>24.704336399474379</v>
      </c>
      <c r="U27" s="555">
        <v>24.456521739130434</v>
      </c>
      <c r="V27" s="555">
        <v>27.193618564176941</v>
      </c>
      <c r="W27" s="555">
        <v>24.865735767991406</v>
      </c>
      <c r="X27" s="555">
        <v>26.280737704918032</v>
      </c>
      <c r="Y27" s="555">
        <v>30.941747106564861</v>
      </c>
      <c r="Z27" s="555" t="s">
        <v>34</v>
      </c>
    </row>
    <row r="28" spans="2:26" ht="11.25" customHeight="1" x14ac:dyDescent="0.25">
      <c r="B28" s="286" t="s">
        <v>276</v>
      </c>
      <c r="C28" s="291">
        <v>1.9263088025533479</v>
      </c>
      <c r="D28" s="291">
        <v>4.4425291859280733</v>
      </c>
      <c r="E28" s="472">
        <v>21.502487944024455</v>
      </c>
      <c r="F28" s="291">
        <v>29.10045642802806</v>
      </c>
      <c r="G28" s="291">
        <v>16.855316932446513</v>
      </c>
      <c r="H28" s="291">
        <v>21.006176691355346</v>
      </c>
      <c r="I28" s="291">
        <v>21.430501888198215</v>
      </c>
      <c r="J28" s="472">
        <v>20.387452699173114</v>
      </c>
      <c r="K28" s="291">
        <v>27.941546989166039</v>
      </c>
      <c r="L28" s="291">
        <v>28.526961142591816</v>
      </c>
      <c r="M28" s="291">
        <v>23.750247293350039</v>
      </c>
      <c r="N28" s="291">
        <v>24.391084301766224</v>
      </c>
      <c r="O28" s="472">
        <v>29.398424336263034</v>
      </c>
      <c r="P28" s="291">
        <v>26.216669378630204</v>
      </c>
      <c r="Q28" s="291">
        <v>26.926905455362014</v>
      </c>
      <c r="R28" s="291">
        <v>25.457395029269669</v>
      </c>
      <c r="S28" s="291">
        <v>30.87252240418017</v>
      </c>
      <c r="T28" s="472">
        <v>27.392408961428899</v>
      </c>
      <c r="U28" s="291">
        <v>34.968194083244811</v>
      </c>
      <c r="V28" s="291">
        <v>36.807018099475854</v>
      </c>
      <c r="W28" s="291">
        <v>41.828170375270346</v>
      </c>
      <c r="X28" s="291">
        <v>43.247091551817093</v>
      </c>
      <c r="Y28" s="291">
        <v>48.21188319481481</v>
      </c>
      <c r="Z28" s="291" t="s">
        <v>34</v>
      </c>
    </row>
    <row r="29" spans="2:26" ht="11.25" customHeight="1" x14ac:dyDescent="0.25">
      <c r="B29" s="549" t="s">
        <v>51</v>
      </c>
      <c r="C29" s="555" t="s">
        <v>34</v>
      </c>
      <c r="D29" s="555" t="s">
        <v>34</v>
      </c>
      <c r="E29" s="556">
        <v>92.607859302006048</v>
      </c>
      <c r="F29" s="555" t="s">
        <v>34</v>
      </c>
      <c r="G29" s="555" t="s">
        <v>34</v>
      </c>
      <c r="H29" s="555">
        <v>89.102865194927176</v>
      </c>
      <c r="I29" s="555">
        <v>87.781996872905964</v>
      </c>
      <c r="J29" s="556">
        <v>86.440677966101703</v>
      </c>
      <c r="K29" s="555">
        <v>86.069210292812784</v>
      </c>
      <c r="L29" s="555">
        <v>83.671399594320491</v>
      </c>
      <c r="M29" s="555">
        <v>77.892695539754371</v>
      </c>
      <c r="N29" s="555">
        <v>75.885084155542657</v>
      </c>
      <c r="O29" s="556">
        <v>66.25807520291535</v>
      </c>
      <c r="P29" s="555">
        <v>65.91700981944885</v>
      </c>
      <c r="Q29" s="555">
        <v>55.290037764408929</v>
      </c>
      <c r="R29" s="555">
        <v>52.482025030244436</v>
      </c>
      <c r="S29" s="555">
        <v>52.657464699349518</v>
      </c>
      <c r="T29" s="556">
        <v>52.728613569321539</v>
      </c>
      <c r="U29" s="555">
        <v>55.469737396433082</v>
      </c>
      <c r="V29" s="555">
        <v>55.77910364922991</v>
      </c>
      <c r="W29" s="555">
        <v>53.243435060326469</v>
      </c>
      <c r="X29" s="555">
        <v>54.323664949850915</v>
      </c>
      <c r="Y29" s="555">
        <v>51.279069767441868</v>
      </c>
      <c r="Z29" s="555" t="s">
        <v>34</v>
      </c>
    </row>
    <row r="30" spans="2:26" ht="11.25" customHeight="1" x14ac:dyDescent="0.25">
      <c r="B30" s="286" t="s">
        <v>52</v>
      </c>
      <c r="C30" s="291">
        <v>28.17333268339997</v>
      </c>
      <c r="D30" s="291">
        <v>25.539093272093936</v>
      </c>
      <c r="E30" s="472">
        <v>29.753509957690188</v>
      </c>
      <c r="F30" s="291">
        <v>30.293007526999016</v>
      </c>
      <c r="G30" s="291">
        <v>33.960002879352167</v>
      </c>
      <c r="H30" s="291">
        <v>30.672779652268371</v>
      </c>
      <c r="I30" s="291">
        <v>42.664332232752933</v>
      </c>
      <c r="J30" s="472">
        <v>46.948992337527521</v>
      </c>
      <c r="K30" s="291">
        <v>48.858426518174639</v>
      </c>
      <c r="L30" s="291">
        <v>43.578562885472735</v>
      </c>
      <c r="M30" s="291">
        <v>34.700887631825402</v>
      </c>
      <c r="N30" s="291">
        <v>36.671818399190279</v>
      </c>
      <c r="O30" s="472">
        <v>35.036224891222062</v>
      </c>
      <c r="P30" s="291">
        <v>34.89967350389712</v>
      </c>
      <c r="Q30" s="291">
        <v>26.774031601136194</v>
      </c>
      <c r="R30" s="291">
        <v>25.454804500362837</v>
      </c>
      <c r="S30" s="291">
        <v>17.861242694567949</v>
      </c>
      <c r="T30" s="472">
        <v>18.611032443182562</v>
      </c>
      <c r="U30" s="291">
        <v>22.222855922879191</v>
      </c>
      <c r="V30" s="291">
        <v>22.512065447819435</v>
      </c>
      <c r="W30" s="291">
        <v>21.125507004254203</v>
      </c>
      <c r="X30" s="291">
        <v>21.807649038947002</v>
      </c>
      <c r="Y30" s="291">
        <v>21.548309746944469</v>
      </c>
      <c r="Z30" s="291" t="s">
        <v>34</v>
      </c>
    </row>
    <row r="31" spans="2:26" ht="11.25" customHeight="1" x14ac:dyDescent="0.25">
      <c r="B31" s="549" t="s">
        <v>27</v>
      </c>
      <c r="C31" s="555">
        <v>54.165290347474418</v>
      </c>
      <c r="D31" s="555">
        <v>55.754642950562385</v>
      </c>
      <c r="E31" s="556">
        <v>55.105067985166876</v>
      </c>
      <c r="F31" s="555">
        <v>54.442518775274408</v>
      </c>
      <c r="G31" s="555">
        <v>51.937807248199384</v>
      </c>
      <c r="H31" s="555">
        <v>52.514210756449501</v>
      </c>
      <c r="I31" s="555">
        <v>53.553701552434262</v>
      </c>
      <c r="J31" s="556">
        <v>52.896029471960702</v>
      </c>
      <c r="K31" s="555">
        <v>53.857493857493857</v>
      </c>
      <c r="L31" s="555">
        <v>53.132856314059175</v>
      </c>
      <c r="M31" s="555">
        <v>50.114263949723856</v>
      </c>
      <c r="N31" s="555">
        <v>47.079169869331281</v>
      </c>
      <c r="O31" s="556">
        <v>47.906720528828501</v>
      </c>
      <c r="P31" s="555">
        <v>56.571873715524923</v>
      </c>
      <c r="Q31" s="555">
        <v>56.563886986411916</v>
      </c>
      <c r="R31" s="555">
        <v>65.301966292134821</v>
      </c>
      <c r="S31" s="555">
        <v>64.707091469681401</v>
      </c>
      <c r="T31" s="556">
        <v>64.255807671528913</v>
      </c>
      <c r="U31" s="555">
        <v>65.690843452576303</v>
      </c>
      <c r="V31" s="555">
        <v>66.332939493812574</v>
      </c>
      <c r="W31" s="555">
        <v>66.437114896701701</v>
      </c>
      <c r="X31" s="555">
        <v>66.700450450450461</v>
      </c>
      <c r="Y31" s="555">
        <v>66.583756894127816</v>
      </c>
      <c r="Z31" s="555" t="s">
        <v>34</v>
      </c>
    </row>
    <row r="32" spans="2:26" ht="11.25" customHeight="1" x14ac:dyDescent="0.25">
      <c r="B32" s="286" t="s">
        <v>53</v>
      </c>
      <c r="C32" s="291" t="s">
        <v>34</v>
      </c>
      <c r="D32" s="291">
        <v>29.700390331506892</v>
      </c>
      <c r="E32" s="472" t="s">
        <v>34</v>
      </c>
      <c r="F32" s="291">
        <v>37.000423668973312</v>
      </c>
      <c r="G32" s="291" t="s">
        <v>34</v>
      </c>
      <c r="H32" s="291">
        <v>40.784242862305746</v>
      </c>
      <c r="I32" s="291" t="s">
        <v>34</v>
      </c>
      <c r="J32" s="472">
        <v>41.63014899211219</v>
      </c>
      <c r="K32" s="291" t="s">
        <v>34</v>
      </c>
      <c r="L32" s="291">
        <v>42.711707542804255</v>
      </c>
      <c r="M32" s="291" t="s">
        <v>34</v>
      </c>
      <c r="N32" s="291">
        <v>41.759145088368271</v>
      </c>
      <c r="O32" s="472" t="s">
        <v>34</v>
      </c>
      <c r="P32" s="291">
        <v>45.44761904761905</v>
      </c>
      <c r="Q32" s="291" t="s">
        <v>34</v>
      </c>
      <c r="R32" s="291">
        <v>46.405959031657353</v>
      </c>
      <c r="S32" s="291" t="s">
        <v>34</v>
      </c>
      <c r="T32" s="472">
        <v>51.084183673469383</v>
      </c>
      <c r="U32" s="291" t="s">
        <v>34</v>
      </c>
      <c r="V32" s="291">
        <v>54.411014788373279</v>
      </c>
      <c r="W32" s="291" t="s">
        <v>34</v>
      </c>
      <c r="X32" s="291">
        <v>59.551549791162891</v>
      </c>
      <c r="Y32" s="291" t="s">
        <v>34</v>
      </c>
      <c r="Z32" s="291" t="s">
        <v>34</v>
      </c>
    </row>
    <row r="33" spans="2:51" ht="11.25" customHeight="1" x14ac:dyDescent="0.25">
      <c r="B33" s="549" t="s">
        <v>54</v>
      </c>
      <c r="C33" s="555" t="s">
        <v>34</v>
      </c>
      <c r="D33" s="555">
        <v>55.955843631728406</v>
      </c>
      <c r="E33" s="556" t="s">
        <v>34</v>
      </c>
      <c r="F33" s="555">
        <v>59.727046232771627</v>
      </c>
      <c r="G33" s="555">
        <v>57.429245283018872</v>
      </c>
      <c r="H33" s="555">
        <v>57.316656439576263</v>
      </c>
      <c r="I33" s="555">
        <v>54.508638818568464</v>
      </c>
      <c r="J33" s="556">
        <v>53.501269521649661</v>
      </c>
      <c r="K33" s="555">
        <v>53.432709955850989</v>
      </c>
      <c r="L33" s="555">
        <v>52.54091628547031</v>
      </c>
      <c r="M33" s="555">
        <v>53.171612788606041</v>
      </c>
      <c r="N33" s="555">
        <v>51.574448781768908</v>
      </c>
      <c r="O33" s="556">
        <v>51.241022378862041</v>
      </c>
      <c r="P33" s="555">
        <v>52.177137525197836</v>
      </c>
      <c r="Q33" s="555">
        <v>52.276166390874934</v>
      </c>
      <c r="R33" s="555">
        <v>52.485408349458709</v>
      </c>
      <c r="S33" s="555">
        <v>53.722601449127382</v>
      </c>
      <c r="T33" s="556">
        <v>53.887445772406885</v>
      </c>
      <c r="U33" s="555">
        <v>53.269565931220875</v>
      </c>
      <c r="V33" s="555">
        <v>52.608411563514622</v>
      </c>
      <c r="W33" s="555">
        <v>51.517716424534633</v>
      </c>
      <c r="X33" s="555">
        <v>52.993346383723114</v>
      </c>
      <c r="Y33" s="555">
        <v>54.325443459479494</v>
      </c>
      <c r="Z33" s="555" t="s">
        <v>34</v>
      </c>
    </row>
    <row r="34" spans="2:51" ht="11.25" customHeight="1" x14ac:dyDescent="0.25">
      <c r="B34" s="286" t="s">
        <v>55</v>
      </c>
      <c r="C34" s="291">
        <v>41.47461985967891</v>
      </c>
      <c r="D34" s="291">
        <v>41.331009693933126</v>
      </c>
      <c r="E34" s="472">
        <v>36.085569525239251</v>
      </c>
      <c r="F34" s="291">
        <v>35.831617949773573</v>
      </c>
      <c r="G34" s="291">
        <v>20.342768686421937</v>
      </c>
      <c r="H34" s="291">
        <v>27.416524066517489</v>
      </c>
      <c r="I34" s="291">
        <v>28.681163074893796</v>
      </c>
      <c r="J34" s="472">
        <v>31.753520495111669</v>
      </c>
      <c r="K34" s="291">
        <v>31.535093673635622</v>
      </c>
      <c r="L34" s="291">
        <v>30.356661171886707</v>
      </c>
      <c r="M34" s="291">
        <v>30.932236381095741</v>
      </c>
      <c r="N34" s="291">
        <v>28.497557856205692</v>
      </c>
      <c r="O34" s="472">
        <v>26.626792880321037</v>
      </c>
      <c r="P34" s="291">
        <v>30.133399505420687</v>
      </c>
      <c r="Q34" s="291">
        <v>37.212688724926672</v>
      </c>
      <c r="R34" s="291">
        <v>43.616800011092778</v>
      </c>
      <c r="S34" s="291">
        <v>46.585890822726093</v>
      </c>
      <c r="T34" s="472">
        <v>46.572945677631537</v>
      </c>
      <c r="U34" s="291">
        <v>65.66627654238421</v>
      </c>
      <c r="V34" s="291">
        <v>64.494010739363887</v>
      </c>
      <c r="W34" s="291">
        <v>66.090843470515409</v>
      </c>
      <c r="X34" s="291">
        <v>62.839705645289911</v>
      </c>
      <c r="Y34" s="291">
        <v>62.832543720151669</v>
      </c>
      <c r="Z34" s="291" t="s">
        <v>34</v>
      </c>
    </row>
    <row r="35" spans="2:51" ht="11.25" customHeight="1" x14ac:dyDescent="0.25">
      <c r="B35" s="549" t="s">
        <v>56</v>
      </c>
      <c r="C35" s="555">
        <v>22.590032009198048</v>
      </c>
      <c r="D35" s="555">
        <v>22.681537705714007</v>
      </c>
      <c r="E35" s="556">
        <v>27.795906806241259</v>
      </c>
      <c r="F35" s="555">
        <v>31.808612514557293</v>
      </c>
      <c r="G35" s="555">
        <v>32.475445304007714</v>
      </c>
      <c r="H35" s="555">
        <v>33.154606948841248</v>
      </c>
      <c r="I35" s="555">
        <v>36.027180199576939</v>
      </c>
      <c r="J35" s="556">
        <v>38.465605729100204</v>
      </c>
      <c r="K35" s="555">
        <v>46.404445435601403</v>
      </c>
      <c r="L35" s="555">
        <v>51.238064398591064</v>
      </c>
      <c r="M35" s="555">
        <v>50.099089972209313</v>
      </c>
      <c r="N35" s="555">
        <v>47.303714169113235</v>
      </c>
      <c r="O35" s="556">
        <v>45.920976801621499</v>
      </c>
      <c r="P35" s="555">
        <v>47.394090958097415</v>
      </c>
      <c r="Q35" s="555">
        <v>49.709749372966932</v>
      </c>
      <c r="R35" s="555">
        <v>47.505975939639917</v>
      </c>
      <c r="S35" s="555">
        <v>46.409080994507377</v>
      </c>
      <c r="T35" s="556">
        <v>46.390347167210443</v>
      </c>
      <c r="U35" s="555">
        <v>48.418755628610313</v>
      </c>
      <c r="V35" s="555">
        <v>50.422970755017701</v>
      </c>
      <c r="W35" s="555">
        <v>51.446023204233413</v>
      </c>
      <c r="X35" s="555">
        <v>52.492693248605171</v>
      </c>
      <c r="Y35" s="555">
        <v>56.96657389876745</v>
      </c>
      <c r="Z35" s="555" t="s">
        <v>34</v>
      </c>
    </row>
    <row r="36" spans="2:51" ht="11.25" customHeight="1" x14ac:dyDescent="0.25">
      <c r="B36" s="287" t="s">
        <v>57</v>
      </c>
      <c r="C36" s="291">
        <v>65.810854728970668</v>
      </c>
      <c r="D36" s="291">
        <v>62.55403458193026</v>
      </c>
      <c r="E36" s="472">
        <v>65.806769634121437</v>
      </c>
      <c r="F36" s="291">
        <v>67.326426473497548</v>
      </c>
      <c r="G36" s="291">
        <v>64.329701561674042</v>
      </c>
      <c r="H36" s="291">
        <v>55.202394527220648</v>
      </c>
      <c r="I36" s="291">
        <v>49.18880114704389</v>
      </c>
      <c r="J36" s="472">
        <v>49.846727976298993</v>
      </c>
      <c r="K36" s="291">
        <v>43.059833543309679</v>
      </c>
      <c r="L36" s="291">
        <v>39.552545097894914</v>
      </c>
      <c r="M36" s="291">
        <v>42.883618841348643</v>
      </c>
      <c r="N36" s="291">
        <v>41.049056038347913</v>
      </c>
      <c r="O36" s="472">
        <v>42.088850578825934</v>
      </c>
      <c r="P36" s="291">
        <v>37.175609054234123</v>
      </c>
      <c r="Q36" s="291">
        <v>41.347940117673602</v>
      </c>
      <c r="R36" s="291">
        <v>46.262870715942164</v>
      </c>
      <c r="S36" s="291">
        <v>36.83785562537296</v>
      </c>
      <c r="T36" s="472">
        <v>27.951776824923002</v>
      </c>
      <c r="U36" s="291">
        <v>50.35929685488464</v>
      </c>
      <c r="V36" s="291">
        <v>54.118204698546649</v>
      </c>
      <c r="W36" s="291">
        <v>54.075320894816812</v>
      </c>
      <c r="X36" s="291">
        <v>54.832447648791351</v>
      </c>
      <c r="Y36" s="291">
        <v>54.076902302224553</v>
      </c>
      <c r="Z36" s="291" t="s">
        <v>34</v>
      </c>
    </row>
    <row r="37" spans="2:51" ht="11.25" customHeight="1" x14ac:dyDescent="0.25">
      <c r="B37" s="553" t="s">
        <v>134</v>
      </c>
      <c r="C37" s="555">
        <v>52.04207018503881</v>
      </c>
      <c r="D37" s="555">
        <v>54.973016214981307</v>
      </c>
      <c r="E37" s="556">
        <v>56.317143042270125</v>
      </c>
      <c r="F37" s="555">
        <v>57.781285333764629</v>
      </c>
      <c r="G37" s="555">
        <v>59.680496824341297</v>
      </c>
      <c r="H37" s="555">
        <v>63.922205526891297</v>
      </c>
      <c r="I37" s="555">
        <v>66.975299454992111</v>
      </c>
      <c r="J37" s="556">
        <v>58.832330790112422</v>
      </c>
      <c r="K37" s="555">
        <v>60.230019457714398</v>
      </c>
      <c r="L37" s="555">
        <v>59.828974446065011</v>
      </c>
      <c r="M37" s="555">
        <v>64.555294161887517</v>
      </c>
      <c r="N37" s="555">
        <v>64.608132636363592</v>
      </c>
      <c r="O37" s="556">
        <v>67.80915942526363</v>
      </c>
      <c r="P37" s="555">
        <v>73.862021179303454</v>
      </c>
      <c r="Q37" s="555">
        <v>75.739896111842427</v>
      </c>
      <c r="R37" s="555">
        <v>76.527659299580677</v>
      </c>
      <c r="S37" s="555">
        <v>77.341410633076904</v>
      </c>
      <c r="T37" s="556">
        <v>76.263529124910463</v>
      </c>
      <c r="U37" s="555">
        <v>75.702657666145697</v>
      </c>
      <c r="V37" s="555">
        <v>74.782840640116859</v>
      </c>
      <c r="W37" s="555">
        <v>74.204521508680685</v>
      </c>
      <c r="X37" s="555">
        <v>73.812157092121467</v>
      </c>
      <c r="Y37" s="555">
        <v>73.309031450287506</v>
      </c>
      <c r="Z37" s="555" t="s">
        <v>34</v>
      </c>
    </row>
    <row r="38" spans="2:51" ht="11.25" customHeight="1" x14ac:dyDescent="0.25">
      <c r="B38" s="286" t="s">
        <v>58</v>
      </c>
      <c r="C38" s="291">
        <v>52.113949476085452</v>
      </c>
      <c r="D38" s="291">
        <v>51.990207708836891</v>
      </c>
      <c r="E38" s="472">
        <v>53.66330546593209</v>
      </c>
      <c r="F38" s="291">
        <v>52.367894369774191</v>
      </c>
      <c r="G38" s="291">
        <v>54.581472983113457</v>
      </c>
      <c r="H38" s="291">
        <v>54.102258896710062</v>
      </c>
      <c r="I38" s="291">
        <v>54.382517037957982</v>
      </c>
      <c r="J38" s="472">
        <v>53.791339519740909</v>
      </c>
      <c r="K38" s="291">
        <v>55.500703038240204</v>
      </c>
      <c r="L38" s="291">
        <v>55.866397535082704</v>
      </c>
      <c r="M38" s="291">
        <v>54.916707552814891</v>
      </c>
      <c r="N38" s="291">
        <v>51.897985908437114</v>
      </c>
      <c r="O38" s="472">
        <v>51.454681115992059</v>
      </c>
      <c r="P38" s="291">
        <v>52.144778493249852</v>
      </c>
      <c r="Q38" s="291">
        <v>52.97557347636581</v>
      </c>
      <c r="R38" s="291">
        <v>53.077952024770134</v>
      </c>
      <c r="S38" s="291">
        <v>52.916621206530365</v>
      </c>
      <c r="T38" s="472">
        <v>52.535681749164894</v>
      </c>
      <c r="U38" s="291">
        <v>53.740573152337859</v>
      </c>
      <c r="V38" s="291">
        <v>54.959861503626975</v>
      </c>
      <c r="W38" s="291">
        <v>56.503412284223209</v>
      </c>
      <c r="X38" s="291">
        <v>56.132802465964545</v>
      </c>
      <c r="Y38" s="291">
        <v>55.599949264332828</v>
      </c>
      <c r="Z38" s="291" t="s">
        <v>34</v>
      </c>
    </row>
    <row r="39" spans="2:51" ht="11.25" customHeight="1" x14ac:dyDescent="0.25">
      <c r="B39" s="549" t="s">
        <v>24</v>
      </c>
      <c r="C39" s="555" t="s">
        <v>34</v>
      </c>
      <c r="D39" s="555">
        <v>74.381258723584835</v>
      </c>
      <c r="E39" s="556" t="s">
        <v>34</v>
      </c>
      <c r="F39" s="555">
        <v>77.467254453392371</v>
      </c>
      <c r="G39" s="555" t="s">
        <v>34</v>
      </c>
      <c r="H39" s="555">
        <v>74.352350345654258</v>
      </c>
      <c r="I39" s="555">
        <v>73.538594149120684</v>
      </c>
      <c r="J39" s="556">
        <v>72.813591680883903</v>
      </c>
      <c r="K39" s="555">
        <v>74.679775926010763</v>
      </c>
      <c r="L39" s="555">
        <v>72.97246954513281</v>
      </c>
      <c r="M39" s="555">
        <v>74.051771462353784</v>
      </c>
      <c r="N39" s="555">
        <v>70.929638052925725</v>
      </c>
      <c r="O39" s="556">
        <v>68.746632275389331</v>
      </c>
      <c r="P39" s="555">
        <v>69.0738917085406</v>
      </c>
      <c r="Q39" s="555">
        <v>67.78787703352053</v>
      </c>
      <c r="R39" s="555">
        <v>68.948529706743685</v>
      </c>
      <c r="S39" s="555">
        <v>67.042665202506299</v>
      </c>
      <c r="T39" s="556">
        <v>69.689236288335053</v>
      </c>
      <c r="U39" s="555">
        <v>69.5819267360433</v>
      </c>
      <c r="V39" s="555">
        <v>71.324872052053607</v>
      </c>
      <c r="W39" s="555">
        <v>70.951225748514204</v>
      </c>
      <c r="X39" s="555">
        <v>71.700572898398221</v>
      </c>
      <c r="Y39" s="555">
        <v>72.348642115740077</v>
      </c>
      <c r="Z39" s="555" t="s">
        <v>34</v>
      </c>
    </row>
    <row r="40" spans="2:51" s="2" customFormat="1" ht="11.25" customHeight="1" x14ac:dyDescent="0.3">
      <c r="B40" s="818" t="s">
        <v>283</v>
      </c>
      <c r="C40" s="829" t="s">
        <v>34</v>
      </c>
      <c r="D40" s="829" t="s">
        <v>34</v>
      </c>
      <c r="E40" s="830">
        <v>73.911007025761123</v>
      </c>
      <c r="F40" s="829" t="s">
        <v>34</v>
      </c>
      <c r="G40" s="829" t="s">
        <v>34</v>
      </c>
      <c r="H40" s="829" t="s">
        <v>34</v>
      </c>
      <c r="I40" s="829">
        <v>73.74045801526718</v>
      </c>
      <c r="J40" s="830" t="s">
        <v>34</v>
      </c>
      <c r="K40" s="829" t="s">
        <v>34</v>
      </c>
      <c r="L40" s="829" t="s">
        <v>34</v>
      </c>
      <c r="M40" s="829">
        <v>73.49693251533742</v>
      </c>
      <c r="N40" s="829" t="s">
        <v>34</v>
      </c>
      <c r="O40" s="830" t="s">
        <v>34</v>
      </c>
      <c r="P40" s="829" t="s">
        <v>34</v>
      </c>
      <c r="Q40" s="829">
        <v>69.282803482907312</v>
      </c>
      <c r="R40" s="829" t="s">
        <v>34</v>
      </c>
      <c r="S40" s="829" t="s">
        <v>34</v>
      </c>
      <c r="T40" s="830">
        <v>67.893914711196047</v>
      </c>
      <c r="U40" s="829" t="s">
        <v>34</v>
      </c>
      <c r="V40" s="829">
        <v>67.085198137684458</v>
      </c>
      <c r="W40" s="829" t="s">
        <v>34</v>
      </c>
      <c r="X40" s="829">
        <v>67.530856153858636</v>
      </c>
      <c r="Y40" s="829" t="s">
        <v>34</v>
      </c>
      <c r="Z40" s="829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</row>
    <row r="41" spans="2:51" ht="11.25" customHeight="1" x14ac:dyDescent="0.25">
      <c r="B41" s="549" t="s">
        <v>59</v>
      </c>
      <c r="C41" s="555">
        <v>31.563958788956558</v>
      </c>
      <c r="D41" s="555">
        <v>38.047781802054224</v>
      </c>
      <c r="E41" s="556">
        <v>33.439988080727176</v>
      </c>
      <c r="F41" s="555">
        <v>33.737870488643487</v>
      </c>
      <c r="G41" s="555">
        <v>28.696720562457511</v>
      </c>
      <c r="H41" s="555">
        <v>23.228538137575967</v>
      </c>
      <c r="I41" s="555">
        <v>24.179182843236855</v>
      </c>
      <c r="J41" s="556">
        <v>33.831609029782413</v>
      </c>
      <c r="K41" s="555">
        <v>37.025723366042115</v>
      </c>
      <c r="L41" s="555">
        <v>41.264380940404223</v>
      </c>
      <c r="M41" s="555">
        <v>44.225761956104179</v>
      </c>
      <c r="N41" s="555">
        <v>40.00359569322999</v>
      </c>
      <c r="O41" s="556">
        <v>42.545127697707819</v>
      </c>
      <c r="P41" s="555">
        <v>43.188167632674833</v>
      </c>
      <c r="Q41" s="555">
        <v>45.101028818666414</v>
      </c>
      <c r="R41" s="555">
        <v>47.486770396429549</v>
      </c>
      <c r="S41" s="555">
        <v>49.778166607256907</v>
      </c>
      <c r="T41" s="556">
        <v>50.005403767153325</v>
      </c>
      <c r="U41" s="555">
        <v>54.214014774898608</v>
      </c>
      <c r="V41" s="555">
        <v>56.876784890196696</v>
      </c>
      <c r="W41" s="555">
        <v>60.439013465366784</v>
      </c>
      <c r="X41" s="555">
        <v>64.196605960995385</v>
      </c>
      <c r="Y41" s="555">
        <v>64.82057244206392</v>
      </c>
      <c r="Z41" s="555" t="s">
        <v>34</v>
      </c>
    </row>
    <row r="42" spans="2:51" ht="11.25" customHeight="1" x14ac:dyDescent="0.25">
      <c r="B42" s="286" t="s">
        <v>26</v>
      </c>
      <c r="C42" s="291">
        <v>65.565569642781625</v>
      </c>
      <c r="D42" s="291">
        <v>66.761654689102784</v>
      </c>
      <c r="E42" s="472">
        <v>64.960002020544081</v>
      </c>
      <c r="F42" s="291">
        <v>65.503664005249917</v>
      </c>
      <c r="G42" s="291">
        <v>64.849332736974603</v>
      </c>
      <c r="H42" s="291">
        <v>63.708595293017922</v>
      </c>
      <c r="I42" s="291">
        <v>62.563401010465178</v>
      </c>
      <c r="J42" s="472">
        <v>61.387746065715923</v>
      </c>
      <c r="K42" s="291">
        <v>61.653830738134133</v>
      </c>
      <c r="L42" s="291">
        <v>62.530686982517025</v>
      </c>
      <c r="M42" s="291">
        <v>61.994153474264536</v>
      </c>
      <c r="N42" s="291">
        <v>60.409223773952583</v>
      </c>
      <c r="O42" s="472">
        <v>60.94909339200364</v>
      </c>
      <c r="P42" s="291">
        <v>63.580682038152361</v>
      </c>
      <c r="Q42" s="291">
        <v>63.344071687773088</v>
      </c>
      <c r="R42" s="291">
        <v>63.888263590429126</v>
      </c>
      <c r="S42" s="291">
        <v>65.147583628544169</v>
      </c>
      <c r="T42" s="472">
        <v>66.7731142199614</v>
      </c>
      <c r="U42" s="291">
        <v>68.051794932381114</v>
      </c>
      <c r="V42" s="291">
        <v>68.06755120275686</v>
      </c>
      <c r="W42" s="291">
        <v>67.427041651649972</v>
      </c>
      <c r="X42" s="291">
        <v>67.363083027388853</v>
      </c>
      <c r="Y42" s="291" t="s">
        <v>34</v>
      </c>
      <c r="Z42" s="291" t="s">
        <v>34</v>
      </c>
    </row>
    <row r="43" spans="2:51" ht="11.25" customHeight="1" x14ac:dyDescent="0.25">
      <c r="B43" s="549" t="s">
        <v>22</v>
      </c>
      <c r="C43" s="555">
        <v>73.8647464714645</v>
      </c>
      <c r="D43" s="555">
        <v>74.32851661360111</v>
      </c>
      <c r="E43" s="556">
        <v>74.457286694121933</v>
      </c>
      <c r="F43" s="555">
        <v>72.391699305886519</v>
      </c>
      <c r="G43" s="555">
        <v>69.632992593763248</v>
      </c>
      <c r="H43" s="555">
        <v>68.704155642342997</v>
      </c>
      <c r="I43" s="555">
        <v>68.55975828111012</v>
      </c>
      <c r="J43" s="556">
        <v>69.324803590094135</v>
      </c>
      <c r="K43" s="555">
        <v>70.426736505065847</v>
      </c>
      <c r="L43" s="555">
        <v>71.136044213841132</v>
      </c>
      <c r="M43" s="555">
        <v>71.701138367805044</v>
      </c>
      <c r="N43" s="555">
        <v>69.864498108614285</v>
      </c>
      <c r="O43" s="556">
        <v>68.293691982296039</v>
      </c>
      <c r="P43" s="555">
        <v>68.853687202371191</v>
      </c>
      <c r="Q43" s="555">
        <v>69.572232887243871</v>
      </c>
      <c r="R43" s="555">
        <v>70.865338981561237</v>
      </c>
      <c r="S43" s="555">
        <v>71.430997289325234</v>
      </c>
      <c r="T43" s="556">
        <v>72.390870337267771</v>
      </c>
      <c r="U43" s="555">
        <v>73.169936172007539</v>
      </c>
      <c r="V43" s="555">
        <v>73.613651182392132</v>
      </c>
      <c r="W43" s="555">
        <v>74.023937361264018</v>
      </c>
      <c r="X43" s="555">
        <v>74.921566807102238</v>
      </c>
      <c r="Y43" s="555">
        <v>75.317389856841643</v>
      </c>
      <c r="Z43" s="555" t="s">
        <v>34</v>
      </c>
    </row>
    <row r="44" spans="2:51" ht="11.25" customHeight="1" x14ac:dyDescent="0.25">
      <c r="B44" s="822" t="s">
        <v>41</v>
      </c>
      <c r="C44" s="831">
        <v>68.482860506535388</v>
      </c>
      <c r="D44" s="831">
        <v>68.936224822275122</v>
      </c>
      <c r="E44" s="832">
        <v>69.373691493815073</v>
      </c>
      <c r="F44" s="831">
        <v>69.012680326753397</v>
      </c>
      <c r="G44" s="831">
        <v>67.507080886854112</v>
      </c>
      <c r="H44" s="831">
        <v>67.120658705533543</v>
      </c>
      <c r="I44" s="831">
        <v>67.225747474067546</v>
      </c>
      <c r="J44" s="832">
        <v>67.754524321330635</v>
      </c>
      <c r="K44" s="831">
        <v>68.58312027903564</v>
      </c>
      <c r="L44" s="831">
        <v>69.032929482438547</v>
      </c>
      <c r="M44" s="831">
        <v>69.016974345261161</v>
      </c>
      <c r="N44" s="831">
        <v>67.015471624404526</v>
      </c>
      <c r="O44" s="832">
        <v>66.460928285054791</v>
      </c>
      <c r="P44" s="831">
        <v>67.282564616852227</v>
      </c>
      <c r="Q44" s="831">
        <v>67.620475883900141</v>
      </c>
      <c r="R44" s="831">
        <v>68.248288533001542</v>
      </c>
      <c r="S44" s="831">
        <v>68.781442675037468</v>
      </c>
      <c r="T44" s="832">
        <v>69.460064135593257</v>
      </c>
      <c r="U44" s="831">
        <v>70.205933457669673</v>
      </c>
      <c r="V44" s="831">
        <v>70.820990722534646</v>
      </c>
      <c r="W44" s="831">
        <v>71.251499651345767</v>
      </c>
      <c r="X44" s="831">
        <v>71.798090770738384</v>
      </c>
      <c r="Y44" s="831">
        <v>71.686514693999186</v>
      </c>
      <c r="Z44" s="831" t="s">
        <v>34</v>
      </c>
    </row>
    <row r="45" spans="2:51" ht="11.25" customHeight="1" x14ac:dyDescent="0.25">
      <c r="B45" s="813" t="s">
        <v>287</v>
      </c>
      <c r="C45" s="827">
        <v>61.896462916974649</v>
      </c>
      <c r="D45" s="827">
        <v>62.935057343365962</v>
      </c>
      <c r="E45" s="828">
        <v>63.281678152282694</v>
      </c>
      <c r="F45" s="827">
        <v>63.183827690100671</v>
      </c>
      <c r="G45" s="827">
        <v>62.441297000406756</v>
      </c>
      <c r="H45" s="827">
        <v>62.363129555745168</v>
      </c>
      <c r="I45" s="827">
        <v>62.586605331852333</v>
      </c>
      <c r="J45" s="828">
        <v>62.26021782477261</v>
      </c>
      <c r="K45" s="827">
        <v>62.822260373886465</v>
      </c>
      <c r="L45" s="827">
        <v>62.972244877463183</v>
      </c>
      <c r="M45" s="827">
        <v>62.518430235106038</v>
      </c>
      <c r="N45" s="827">
        <v>61.074774170586146</v>
      </c>
      <c r="O45" s="828">
        <v>61.143470927838337</v>
      </c>
      <c r="P45" s="827">
        <v>62.246093269290313</v>
      </c>
      <c r="Q45" s="827">
        <v>62.664976851795359</v>
      </c>
      <c r="R45" s="827">
        <v>63.070738237452929</v>
      </c>
      <c r="S45" s="827">
        <v>63.270364250438959</v>
      </c>
      <c r="T45" s="828">
        <v>63.865018227610804</v>
      </c>
      <c r="U45" s="827">
        <v>65.168204082615873</v>
      </c>
      <c r="V45" s="827">
        <v>65.962195037912451</v>
      </c>
      <c r="W45" s="827">
        <v>66.180371104958979</v>
      </c>
      <c r="X45" s="827">
        <v>66.242334567983534</v>
      </c>
      <c r="Y45" s="827">
        <v>65.381852010540101</v>
      </c>
      <c r="Z45" s="827" t="s">
        <v>34</v>
      </c>
    </row>
    <row r="46" spans="2:51" ht="11.25" customHeight="1" x14ac:dyDescent="0.25">
      <c r="B46" s="995" t="s">
        <v>356</v>
      </c>
      <c r="C46" s="886"/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</row>
    <row r="47" spans="2:51" ht="11.25" customHeight="1" x14ac:dyDescent="0.25">
      <c r="B47" s="414" t="s">
        <v>288</v>
      </c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6"/>
      <c r="V47" s="886"/>
      <c r="W47" s="886"/>
      <c r="X47" s="886"/>
    </row>
    <row r="48" spans="2:51" ht="11.25" customHeight="1" x14ac:dyDescent="0.25">
      <c r="B48" s="268" t="s">
        <v>353</v>
      </c>
    </row>
    <row r="49" spans="2:2" ht="11.25" customHeight="1" x14ac:dyDescent="0.25">
      <c r="B49" s="151" t="s">
        <v>71</v>
      </c>
    </row>
  </sheetData>
  <mergeCells count="1">
    <mergeCell ref="Q1:S1"/>
  </mergeCells>
  <phoneticPr fontId="18" type="noConversion"/>
  <hyperlinks>
    <hyperlink ref="Q1:S1" location="Index!A1" display="Retour à l'index" xr:uid="{00000000-0004-0000-1F00-000000000000}"/>
  </hyperlinks>
  <pageMargins left="0" right="0" top="0" bottom="0" header="0.51181102362204722" footer="0.15748031496062992"/>
  <pageSetup paperSize="9" scale="89" orientation="landscape" r:id="rId1"/>
  <headerFooter alignWithMargins="0"/>
  <ignoredErrors>
    <ignoredError sqref="C6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B1:W47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4.453125" customWidth="1"/>
    <col min="3" max="8" width="10.81640625" customWidth="1"/>
    <col min="9" max="10" width="10.453125" customWidth="1"/>
    <col min="11" max="18" width="6.81640625" customWidth="1"/>
  </cols>
  <sheetData>
    <row r="1" spans="2:23" x14ac:dyDescent="0.25">
      <c r="B1" s="24" t="s">
        <v>225</v>
      </c>
      <c r="K1" s="970"/>
      <c r="L1" s="890"/>
      <c r="Q1" s="1106" t="s">
        <v>135</v>
      </c>
      <c r="R1" s="1110"/>
    </row>
    <row r="3" spans="2:23" s="5" customFormat="1" ht="13" customHeight="1" x14ac:dyDescent="0.25">
      <c r="B3" s="4" t="s">
        <v>381</v>
      </c>
    </row>
    <row r="4" spans="2:23" s="5" customFormat="1" ht="13" customHeight="1" x14ac:dyDescent="0.2">
      <c r="B4" s="5" t="s">
        <v>196</v>
      </c>
    </row>
    <row r="5" spans="2:23" s="5" customFormat="1" ht="12.75" customHeight="1" x14ac:dyDescent="0.25">
      <c r="B5" s="79"/>
      <c r="C5" s="19"/>
      <c r="D5" s="19"/>
      <c r="E5" s="19"/>
      <c r="F5" s="19"/>
      <c r="G5" s="19"/>
      <c r="H5" s="19"/>
      <c r="I5" s="19"/>
      <c r="J5" s="19"/>
      <c r="P5" s="158"/>
      <c r="R5" s="19"/>
    </row>
    <row r="6" spans="2:23" x14ac:dyDescent="0.25">
      <c r="B6" s="310" t="s">
        <v>147</v>
      </c>
      <c r="C6" s="1111" t="s">
        <v>11</v>
      </c>
      <c r="D6" s="1112"/>
      <c r="E6" s="1112"/>
      <c r="F6" s="1112"/>
      <c r="G6" s="1112"/>
      <c r="H6" s="1112"/>
      <c r="I6" s="1112"/>
      <c r="J6" s="1113"/>
      <c r="K6" s="1114" t="s">
        <v>3</v>
      </c>
      <c r="L6" s="1115"/>
      <c r="M6" s="1115"/>
      <c r="N6" s="1115"/>
      <c r="O6" s="1115"/>
      <c r="P6" s="1115"/>
      <c r="Q6" s="1115"/>
      <c r="R6" s="1115"/>
    </row>
    <row r="7" spans="2:23" x14ac:dyDescent="0.25">
      <c r="B7" s="132"/>
      <c r="C7" s="964">
        <v>2021</v>
      </c>
      <c r="D7" s="304">
        <v>2019</v>
      </c>
      <c r="E7" s="304">
        <v>2017</v>
      </c>
      <c r="F7" s="304">
        <v>2015</v>
      </c>
      <c r="G7" s="304">
        <v>2012</v>
      </c>
      <c r="H7" s="304">
        <v>2008</v>
      </c>
      <c r="I7" s="304">
        <v>2004</v>
      </c>
      <c r="J7" s="305">
        <v>2000</v>
      </c>
      <c r="K7" s="965">
        <v>2021</v>
      </c>
      <c r="L7" s="964">
        <v>2019</v>
      </c>
      <c r="M7" s="964">
        <v>2017</v>
      </c>
      <c r="N7" s="964">
        <v>2015</v>
      </c>
      <c r="O7" s="964">
        <v>2012</v>
      </c>
      <c r="P7" s="964">
        <v>2008</v>
      </c>
      <c r="Q7" s="964">
        <v>2004</v>
      </c>
      <c r="R7" s="964">
        <v>2000</v>
      </c>
    </row>
    <row r="8" spans="2:23" x14ac:dyDescent="0.25">
      <c r="B8" s="160" t="s">
        <v>66</v>
      </c>
      <c r="C8" s="451">
        <v>64.111099999999993</v>
      </c>
      <c r="D8" s="451">
        <v>78.992000000000004</v>
      </c>
      <c r="E8" s="451">
        <v>70.479900000000001</v>
      </c>
      <c r="F8" s="451">
        <v>71.123400000000004</v>
      </c>
      <c r="G8" s="451">
        <v>60.901000000000003</v>
      </c>
      <c r="H8" s="451">
        <v>124.3716</v>
      </c>
      <c r="I8" s="450">
        <v>398.96120000000002</v>
      </c>
      <c r="J8" s="452">
        <v>336.97579999999999</v>
      </c>
      <c r="K8" s="474">
        <v>0.38207181960450359</v>
      </c>
      <c r="L8" s="474">
        <v>0.50992790419134304</v>
      </c>
      <c r="M8" s="474">
        <v>0.49915658494172338</v>
      </c>
      <c r="N8" s="474">
        <v>0.5094331266648856</v>
      </c>
      <c r="O8" s="474">
        <v>0.47509444843466098</v>
      </c>
      <c r="P8" s="195">
        <v>1.0382746073196525</v>
      </c>
      <c r="Q8" s="195">
        <v>4.1304160663177019</v>
      </c>
      <c r="R8" s="195">
        <v>4.2717401106741555</v>
      </c>
    </row>
    <row r="9" spans="2:23" x14ac:dyDescent="0.25">
      <c r="B9" s="160" t="s">
        <v>79</v>
      </c>
      <c r="C9" s="450">
        <v>435.45170000000002</v>
      </c>
      <c r="D9" s="450">
        <v>509.70060000000001</v>
      </c>
      <c r="E9" s="450">
        <v>479.60590000000002</v>
      </c>
      <c r="F9" s="450">
        <v>629.0652</v>
      </c>
      <c r="G9" s="450">
        <v>506.66759999999999</v>
      </c>
      <c r="H9" s="450">
        <v>570.31280000000004</v>
      </c>
      <c r="I9" s="450">
        <v>687.00729999999999</v>
      </c>
      <c r="J9" s="452">
        <v>640.96119999999996</v>
      </c>
      <c r="K9" s="474">
        <v>2.5950860828916431</v>
      </c>
      <c r="L9" s="525">
        <v>3.290340271458756</v>
      </c>
      <c r="M9" s="525">
        <v>3.3966910163309216</v>
      </c>
      <c r="N9" s="525">
        <v>4.5057836339667618</v>
      </c>
      <c r="O9" s="195">
        <v>3.9525617635459751</v>
      </c>
      <c r="P9" s="195">
        <v>4.7610652148028292</v>
      </c>
      <c r="Q9" s="195">
        <v>7.1125362305846904</v>
      </c>
      <c r="R9" s="195">
        <v>8.1252709168606145</v>
      </c>
    </row>
    <row r="10" spans="2:23" x14ac:dyDescent="0.25">
      <c r="B10" s="160" t="s">
        <v>80</v>
      </c>
      <c r="C10" s="450">
        <v>6246.7290000000003</v>
      </c>
      <c r="D10" s="450">
        <v>5163.7884000000004</v>
      </c>
      <c r="E10" s="450">
        <v>4965.1475</v>
      </c>
      <c r="F10" s="450">
        <v>4134.9823999999999</v>
      </c>
      <c r="G10" s="450">
        <v>3798.9524999999999</v>
      </c>
      <c r="H10" s="450">
        <v>4627.8599999999997</v>
      </c>
      <c r="I10" s="450">
        <v>3565.6115</v>
      </c>
      <c r="J10" s="452">
        <v>1834.027</v>
      </c>
      <c r="K10" s="474">
        <v>37.227548983034467</v>
      </c>
      <c r="L10" s="525">
        <v>33.334512311367838</v>
      </c>
      <c r="M10" s="525">
        <v>35.164437943753263</v>
      </c>
      <c r="N10" s="525">
        <v>29.617495968081847</v>
      </c>
      <c r="O10" s="195">
        <v>29.63598697257806</v>
      </c>
      <c r="P10" s="195">
        <v>38.634137731044113</v>
      </c>
      <c r="Q10" s="195">
        <v>36.914514558927429</v>
      </c>
      <c r="R10" s="195">
        <v>23.249404556527175</v>
      </c>
    </row>
    <row r="11" spans="2:23" x14ac:dyDescent="0.25">
      <c r="B11" s="160" t="s">
        <v>64</v>
      </c>
      <c r="C11" s="450">
        <v>298.98849999999999</v>
      </c>
      <c r="D11" s="450">
        <v>376.20229999999998</v>
      </c>
      <c r="E11" s="450">
        <v>346.81360000000001</v>
      </c>
      <c r="F11" s="450">
        <v>319.41860000000003</v>
      </c>
      <c r="G11" s="450">
        <v>456.12439999999998</v>
      </c>
      <c r="H11" s="450">
        <v>258.6454</v>
      </c>
      <c r="I11" s="450">
        <v>100.85850000000001</v>
      </c>
      <c r="J11" s="452">
        <v>260.20139999999998</v>
      </c>
      <c r="K11" s="474">
        <v>1.7818299831982467</v>
      </c>
      <c r="L11" s="525">
        <v>2.4285503644794773</v>
      </c>
      <c r="M11" s="525">
        <v>2.4562221596135192</v>
      </c>
      <c r="N11" s="525">
        <v>2.2878886008391111</v>
      </c>
      <c r="O11" s="195">
        <v>3.558269490412155</v>
      </c>
      <c r="P11" s="195">
        <v>2.1592144116505252</v>
      </c>
      <c r="Q11" s="195">
        <v>1.0441806592337899</v>
      </c>
      <c r="R11" s="195">
        <v>3.2984943050319049</v>
      </c>
      <c r="S11" s="424"/>
    </row>
    <row r="12" spans="2:23" x14ac:dyDescent="0.25">
      <c r="B12" s="160" t="s">
        <v>10</v>
      </c>
      <c r="C12" s="450">
        <v>1513.0931</v>
      </c>
      <c r="D12" s="450">
        <v>1720.0023000000001</v>
      </c>
      <c r="E12" s="450">
        <v>1584.9064000000001</v>
      </c>
      <c r="F12" s="450">
        <v>1589.3145999999999</v>
      </c>
      <c r="G12" s="450">
        <v>1558.8389</v>
      </c>
      <c r="H12" s="450">
        <v>1310.5289</v>
      </c>
      <c r="I12" s="450">
        <v>1447.9854</v>
      </c>
      <c r="J12" s="452">
        <v>1792.6053999999999</v>
      </c>
      <c r="K12" s="474">
        <v>9.0173189034039201</v>
      </c>
      <c r="L12" s="525">
        <v>11.103367025056837</v>
      </c>
      <c r="M12" s="525">
        <v>11.2247103936907</v>
      </c>
      <c r="N12" s="525">
        <v>11.383728926515772</v>
      </c>
      <c r="O12" s="195">
        <v>12.160649371832868</v>
      </c>
      <c r="P12" s="195">
        <v>10.940511169982182</v>
      </c>
      <c r="Q12" s="195">
        <v>14.990886732728555</v>
      </c>
      <c r="R12" s="195">
        <v>22.724315484349582</v>
      </c>
      <c r="S12" s="424"/>
      <c r="T12" s="424"/>
      <c r="U12" s="424"/>
      <c r="V12" s="424"/>
      <c r="W12" s="424"/>
    </row>
    <row r="13" spans="2:23" x14ac:dyDescent="0.25">
      <c r="B13" s="160" t="s">
        <v>65</v>
      </c>
      <c r="C13" s="450">
        <v>841.9384</v>
      </c>
      <c r="D13" s="450">
        <v>913.55949999999996</v>
      </c>
      <c r="E13" s="450">
        <v>710.12860000000001</v>
      </c>
      <c r="F13" s="450">
        <v>1052.56</v>
      </c>
      <c r="G13" s="450">
        <v>1021.4050999999999</v>
      </c>
      <c r="H13" s="450">
        <v>586.90880000000004</v>
      </c>
      <c r="I13" s="450">
        <v>437.60300000000001</v>
      </c>
      <c r="J13" s="452">
        <v>294.9939</v>
      </c>
      <c r="K13" s="474">
        <v>5.0175544715798726</v>
      </c>
      <c r="L13" s="525">
        <v>5.8974260835159411</v>
      </c>
      <c r="M13" s="525">
        <v>5.0293114326985018</v>
      </c>
      <c r="N13" s="525">
        <v>7.5391352466613233</v>
      </c>
      <c r="O13" s="195">
        <v>7.9680775785758806</v>
      </c>
      <c r="P13" s="195">
        <v>4.8996113570336677</v>
      </c>
      <c r="Q13" s="195">
        <v>4.5304717899104601</v>
      </c>
      <c r="R13" s="195">
        <v>3.7395482851712223</v>
      </c>
      <c r="S13" s="424"/>
      <c r="T13" s="424"/>
      <c r="U13" s="424"/>
      <c r="V13" s="424"/>
      <c r="W13" s="424"/>
    </row>
    <row r="14" spans="2:23" x14ac:dyDescent="0.25">
      <c r="B14" s="160" t="s">
        <v>204</v>
      </c>
      <c r="C14" s="450">
        <v>1314.5896</v>
      </c>
      <c r="D14" s="450">
        <v>1108.8713</v>
      </c>
      <c r="E14" s="450">
        <v>1141.0542</v>
      </c>
      <c r="F14" s="450">
        <v>1143.0257999999999</v>
      </c>
      <c r="G14" s="450">
        <v>1045.0916999999999</v>
      </c>
      <c r="H14" s="450">
        <v>1140.4248</v>
      </c>
      <c r="I14" s="450">
        <v>813.03340000000003</v>
      </c>
      <c r="J14" s="452">
        <v>614.85900000000004</v>
      </c>
      <c r="K14" s="474">
        <v>7.8343319722350184</v>
      </c>
      <c r="L14" s="525">
        <v>7.158249164813272</v>
      </c>
      <c r="M14" s="525">
        <v>8.0812361780509079</v>
      </c>
      <c r="N14" s="525">
        <v>8.1871115153751379</v>
      </c>
      <c r="O14" s="195">
        <v>8.1528589805609464</v>
      </c>
      <c r="P14" s="195">
        <v>9.5204541181233751</v>
      </c>
      <c r="Q14" s="195">
        <v>8.4172752082480855</v>
      </c>
      <c r="R14" s="195">
        <v>7.7943812366021552</v>
      </c>
    </row>
    <row r="15" spans="2:23" x14ac:dyDescent="0.25">
      <c r="B15" s="160" t="s">
        <v>291</v>
      </c>
      <c r="C15" s="450">
        <v>1056.4702</v>
      </c>
      <c r="D15" s="450">
        <v>681.37950000000001</v>
      </c>
      <c r="E15" s="450">
        <v>509.61779999999999</v>
      </c>
      <c r="F15" s="450">
        <v>568.39260000000002</v>
      </c>
      <c r="G15" s="450">
        <v>342.2165</v>
      </c>
      <c r="H15" s="450">
        <v>449.90140000000002</v>
      </c>
      <c r="I15" s="450">
        <v>373.35390000000001</v>
      </c>
      <c r="J15" s="452">
        <v>385.78570000000002</v>
      </c>
      <c r="K15" s="474">
        <v>6.2960624864014791</v>
      </c>
      <c r="L15" s="525">
        <v>4.3986026482928038</v>
      </c>
      <c r="M15" s="525">
        <v>3.6092429284592371</v>
      </c>
      <c r="N15" s="525">
        <v>4.0712060923856797</v>
      </c>
      <c r="O15" s="195">
        <v>2.6696632126359199</v>
      </c>
      <c r="P15" s="195">
        <v>3.7558510095356326</v>
      </c>
      <c r="Q15" s="195">
        <v>3.8653055660108611</v>
      </c>
      <c r="R15" s="195">
        <v>4.8904884232473265</v>
      </c>
    </row>
    <row r="16" spans="2:23" x14ac:dyDescent="0.25">
      <c r="B16" s="160" t="s">
        <v>81</v>
      </c>
      <c r="C16" s="450">
        <v>2166.8912999999998</v>
      </c>
      <c r="D16" s="450">
        <v>2013.9212</v>
      </c>
      <c r="E16" s="450">
        <v>1798.7331999999999</v>
      </c>
      <c r="F16" s="450">
        <v>2379.6280999999999</v>
      </c>
      <c r="G16" s="450">
        <v>1851.8172</v>
      </c>
      <c r="H16" s="450">
        <v>1077.7965999999999</v>
      </c>
      <c r="I16" s="450">
        <v>1385.8019999999999</v>
      </c>
      <c r="J16" s="452">
        <v>876.24469999999997</v>
      </c>
      <c r="K16" s="474">
        <v>12.913646808059262</v>
      </c>
      <c r="L16" s="525">
        <v>13.00074205897451</v>
      </c>
      <c r="M16" s="525">
        <v>12.739086198097583</v>
      </c>
      <c r="N16" s="525">
        <v>17.044480203176747</v>
      </c>
      <c r="O16" s="195">
        <v>14.446200739492262</v>
      </c>
      <c r="P16" s="195">
        <v>8.9976235863770864</v>
      </c>
      <c r="Q16" s="195">
        <v>14.347106549547179</v>
      </c>
      <c r="R16" s="195">
        <v>11.107888553883223</v>
      </c>
    </row>
    <row r="17" spans="2:18" x14ac:dyDescent="0.25">
      <c r="B17" s="160" t="s">
        <v>5</v>
      </c>
      <c r="C17" s="542">
        <v>2841.5927999999999</v>
      </c>
      <c r="D17" s="542">
        <v>2924.4002</v>
      </c>
      <c r="E17" s="450">
        <v>2513.3105999999998</v>
      </c>
      <c r="F17" s="450">
        <v>2073.7721999999999</v>
      </c>
      <c r="G17" s="450">
        <v>2176.6994</v>
      </c>
      <c r="H17" s="450">
        <v>1831.9304</v>
      </c>
      <c r="I17" s="450">
        <v>448.88819999999998</v>
      </c>
      <c r="J17" s="452">
        <v>851.83609999999999</v>
      </c>
      <c r="K17" s="474">
        <v>16.934548489591602</v>
      </c>
      <c r="L17" s="525">
        <v>18.878282167849207</v>
      </c>
      <c r="M17" s="525">
        <v>17.799905164363651</v>
      </c>
      <c r="N17" s="525">
        <v>14.853736686332745</v>
      </c>
      <c r="O17" s="195">
        <v>16.98063744193129</v>
      </c>
      <c r="P17" s="195">
        <v>15.293256794130926</v>
      </c>
      <c r="Q17" s="195">
        <v>4.6473066384912451</v>
      </c>
      <c r="R17" s="195">
        <v>10.798468127652612</v>
      </c>
    </row>
    <row r="18" spans="2:18" x14ac:dyDescent="0.25">
      <c r="B18" s="219" t="s">
        <v>6</v>
      </c>
      <c r="C18" s="453">
        <v>16779.855699999996</v>
      </c>
      <c r="D18" s="453">
        <v>15490.817300000002</v>
      </c>
      <c r="E18" s="453">
        <v>14119.797699999999</v>
      </c>
      <c r="F18" s="453">
        <v>13961.282899999998</v>
      </c>
      <c r="G18" s="453">
        <v>12818.714299999998</v>
      </c>
      <c r="H18" s="453">
        <v>11978.680700000001</v>
      </c>
      <c r="I18" s="453">
        <v>9659.1044000000002</v>
      </c>
      <c r="J18" s="893">
        <v>7888.490200000002</v>
      </c>
      <c r="K18" s="316">
        <v>100.00000000000003</v>
      </c>
      <c r="L18" s="316">
        <v>99.999999999999986</v>
      </c>
      <c r="M18" s="316">
        <v>100</v>
      </c>
      <c r="N18" s="316">
        <v>100</v>
      </c>
      <c r="O18" s="316">
        <v>100.00000000000003</v>
      </c>
      <c r="P18" s="316">
        <v>100</v>
      </c>
      <c r="Q18" s="316">
        <v>100</v>
      </c>
      <c r="R18" s="316">
        <v>99.999999999999972</v>
      </c>
    </row>
    <row r="19" spans="2:18" ht="12.75" customHeight="1" x14ac:dyDescent="0.25">
      <c r="B19" s="996" t="s">
        <v>382</v>
      </c>
      <c r="I19" s="83"/>
      <c r="J19" s="83"/>
    </row>
    <row r="20" spans="2:18" ht="12.75" customHeight="1" x14ac:dyDescent="0.25">
      <c r="B20" s="5" t="s">
        <v>294</v>
      </c>
      <c r="I20" s="83"/>
      <c r="J20" s="83"/>
    </row>
    <row r="21" spans="2:18" x14ac:dyDescent="0.25">
      <c r="B21" s="19" t="s">
        <v>274</v>
      </c>
      <c r="C21" s="11"/>
      <c r="D21" s="11"/>
      <c r="E21" s="11"/>
      <c r="F21" s="11"/>
      <c r="G21" s="11"/>
      <c r="H21" s="11"/>
      <c r="I21" s="11"/>
      <c r="J21" s="11"/>
      <c r="P21" s="33"/>
      <c r="Q21" s="33"/>
      <c r="R21" s="11"/>
    </row>
    <row r="22" spans="2:18" x14ac:dyDescent="0.25">
      <c r="B22" s="151" t="s">
        <v>71</v>
      </c>
      <c r="C22" s="83"/>
      <c r="D22" s="83"/>
      <c r="E22" s="83"/>
      <c r="F22" s="83"/>
      <c r="G22" s="83"/>
      <c r="H22" s="83"/>
      <c r="I22" s="83"/>
      <c r="J22" s="83"/>
      <c r="P22" s="83"/>
      <c r="Q22" s="83"/>
      <c r="R22" s="83"/>
    </row>
    <row r="23" spans="2:18" ht="12.75" customHeight="1" x14ac:dyDescent="0.25">
      <c r="B23" s="5"/>
      <c r="G23" s="451"/>
      <c r="H23" s="160"/>
      <c r="I23" s="166"/>
    </row>
    <row r="24" spans="2:18" ht="12.75" customHeight="1" x14ac:dyDescent="0.25">
      <c r="B24" s="441"/>
      <c r="C24" s="853"/>
      <c r="D24" s="853"/>
      <c r="E24" s="451"/>
      <c r="F24" s="451"/>
      <c r="G24" s="451"/>
      <c r="H24" s="451"/>
      <c r="I24" s="450"/>
      <c r="J24" s="450"/>
      <c r="O24" s="295"/>
      <c r="P24" s="295"/>
      <c r="Q24" s="247"/>
      <c r="R24" s="247"/>
    </row>
    <row r="25" spans="2:18" ht="12.75" customHeight="1" x14ac:dyDescent="0.25">
      <c r="B25" s="293"/>
      <c r="C25" s="247"/>
      <c r="D25" s="247"/>
      <c r="E25" s="450"/>
      <c r="F25" s="450"/>
      <c r="G25" s="450"/>
      <c r="H25" s="450"/>
      <c r="I25" s="450"/>
      <c r="J25" s="450"/>
      <c r="O25" s="295"/>
      <c r="P25" s="295"/>
      <c r="Q25" s="293"/>
      <c r="R25" s="247"/>
    </row>
    <row r="26" spans="2:18" ht="12.75" customHeight="1" x14ac:dyDescent="0.25">
      <c r="B26" s="247"/>
      <c r="C26" s="247"/>
      <c r="D26" s="247"/>
      <c r="E26" s="450"/>
      <c r="F26" s="450"/>
      <c r="G26" s="450"/>
      <c r="H26" s="450"/>
      <c r="I26" s="450"/>
      <c r="J26" s="450"/>
      <c r="O26" s="295"/>
      <c r="P26" s="295"/>
      <c r="Q26" s="247"/>
      <c r="R26" s="247"/>
    </row>
    <row r="27" spans="2:18" ht="12.75" customHeight="1" x14ac:dyDescent="0.25">
      <c r="B27" s="247"/>
      <c r="C27" s="247"/>
      <c r="D27" s="247"/>
      <c r="E27" s="450"/>
      <c r="F27" s="450"/>
      <c r="G27" s="450"/>
      <c r="H27" s="450"/>
      <c r="I27" s="450"/>
      <c r="J27" s="450"/>
      <c r="O27" s="295"/>
      <c r="P27" s="295"/>
      <c r="Q27" s="247"/>
      <c r="R27" s="247"/>
    </row>
    <row r="28" spans="2:18" x14ac:dyDescent="0.25">
      <c r="B28" s="854"/>
      <c r="C28" s="247"/>
      <c r="D28" s="247"/>
      <c r="E28" s="450"/>
      <c r="F28" s="450"/>
      <c r="G28" s="450"/>
      <c r="H28" s="450"/>
      <c r="I28" s="450"/>
      <c r="J28" s="450"/>
      <c r="O28" s="295"/>
      <c r="P28" s="295"/>
      <c r="Q28" s="247"/>
      <c r="R28" s="247"/>
    </row>
    <row r="29" spans="2:18" x14ac:dyDescent="0.25">
      <c r="B29" s="854"/>
      <c r="C29" s="855"/>
      <c r="D29" s="855"/>
      <c r="E29" s="450"/>
      <c r="F29" s="450"/>
      <c r="G29" s="450"/>
      <c r="H29" s="450"/>
      <c r="I29" s="450"/>
      <c r="J29" s="450"/>
      <c r="O29" s="295"/>
      <c r="P29" s="295"/>
      <c r="Q29" s="247"/>
      <c r="R29" s="855"/>
    </row>
    <row r="30" spans="2:18" x14ac:dyDescent="0.25">
      <c r="B30" s="247"/>
      <c r="C30" s="247"/>
      <c r="D30" s="247"/>
      <c r="E30" s="450"/>
      <c r="F30" s="450"/>
      <c r="G30" s="450"/>
      <c r="H30" s="450"/>
      <c r="I30" s="450"/>
      <c r="J30" s="450"/>
      <c r="O30" s="295"/>
      <c r="P30" s="295"/>
      <c r="Q30" s="247"/>
      <c r="R30" s="247"/>
    </row>
    <row r="31" spans="2:18" x14ac:dyDescent="0.25">
      <c r="B31" s="247"/>
      <c r="C31" s="247"/>
      <c r="D31" s="247"/>
      <c r="E31" s="450"/>
      <c r="F31" s="450"/>
      <c r="G31" s="450"/>
      <c r="H31" s="450"/>
      <c r="I31" s="450"/>
      <c r="J31" s="450"/>
      <c r="O31" s="295"/>
      <c r="P31" s="295"/>
      <c r="Q31" s="247"/>
      <c r="R31" s="247"/>
    </row>
    <row r="32" spans="2:18" x14ac:dyDescent="0.25">
      <c r="B32" s="247"/>
      <c r="C32" s="248"/>
      <c r="D32" s="248"/>
      <c r="E32" s="450"/>
      <c r="F32" s="450"/>
      <c r="G32" s="450"/>
      <c r="H32" s="450"/>
      <c r="I32" s="450"/>
      <c r="J32" s="450"/>
      <c r="O32" s="295"/>
      <c r="P32" s="295"/>
      <c r="Q32" s="248"/>
      <c r="R32" s="248"/>
    </row>
    <row r="33" spans="2:18" x14ac:dyDescent="0.25">
      <c r="B33" s="247"/>
      <c r="C33" s="248"/>
      <c r="D33" s="248"/>
      <c r="E33" s="450"/>
      <c r="F33" s="450"/>
      <c r="G33" s="450"/>
      <c r="H33" s="450"/>
      <c r="I33" s="450"/>
      <c r="J33" s="450"/>
      <c r="O33" s="295"/>
      <c r="P33" s="295"/>
      <c r="Q33" s="248"/>
      <c r="R33" s="248"/>
    </row>
    <row r="34" spans="2:18" x14ac:dyDescent="0.25">
      <c r="B34" s="247"/>
      <c r="C34" s="248"/>
      <c r="D34" s="248"/>
      <c r="E34" s="837"/>
      <c r="F34" s="837"/>
      <c r="G34" s="837"/>
      <c r="H34" s="837"/>
      <c r="I34" s="837"/>
      <c r="J34" s="837"/>
      <c r="O34" s="295"/>
      <c r="P34" s="295"/>
      <c r="Q34" s="248"/>
      <c r="R34" s="248"/>
    </row>
    <row r="35" spans="2:18" x14ac:dyDescent="0.25">
      <c r="B35" s="247"/>
      <c r="C35" s="248"/>
      <c r="D35" s="248"/>
      <c r="E35" s="248"/>
      <c r="F35" s="248"/>
      <c r="G35" s="248"/>
      <c r="H35" s="248"/>
      <c r="I35" s="248"/>
      <c r="J35" s="248"/>
      <c r="O35" s="295"/>
      <c r="P35" s="295"/>
      <c r="Q35" s="248"/>
      <c r="R35" s="248"/>
    </row>
    <row r="36" spans="2:18" x14ac:dyDescent="0.25">
      <c r="B36" s="247"/>
      <c r="C36" s="248"/>
      <c r="D36" s="248"/>
      <c r="E36" s="248"/>
      <c r="F36" s="248"/>
      <c r="G36" s="248"/>
      <c r="H36" s="248"/>
      <c r="I36" s="248"/>
      <c r="J36" s="248"/>
      <c r="O36" s="295"/>
      <c r="P36" s="295"/>
      <c r="Q36" s="248"/>
      <c r="R36" s="248"/>
    </row>
    <row r="37" spans="2:18" x14ac:dyDescent="0.25">
      <c r="B37" s="295"/>
      <c r="C37" s="442"/>
      <c r="D37" s="442"/>
      <c r="E37" s="442"/>
      <c r="F37" s="442"/>
      <c r="G37" s="442"/>
      <c r="H37" s="442"/>
      <c r="I37" s="442"/>
      <c r="J37" s="442"/>
      <c r="O37" s="295"/>
      <c r="P37" s="295"/>
      <c r="Q37" s="442"/>
      <c r="R37" s="442"/>
    </row>
    <row r="38" spans="2:18" x14ac:dyDescent="0.25">
      <c r="B38" s="295"/>
      <c r="C38" s="442"/>
      <c r="D38" s="442"/>
      <c r="E38" s="442"/>
      <c r="F38" s="442"/>
      <c r="G38" s="442"/>
      <c r="H38" s="442"/>
      <c r="I38" s="442"/>
      <c r="J38" s="442"/>
      <c r="O38" s="295"/>
      <c r="P38" s="295"/>
      <c r="Q38" s="442"/>
      <c r="R38" s="442"/>
    </row>
    <row r="39" spans="2:18" x14ac:dyDescent="0.25">
      <c r="B39" s="295"/>
      <c r="C39" s="442"/>
      <c r="D39" s="442"/>
      <c r="E39" s="442"/>
      <c r="F39" s="442"/>
      <c r="G39" s="442"/>
      <c r="H39" s="442"/>
      <c r="I39" s="442"/>
      <c r="J39" s="442"/>
      <c r="O39" s="295"/>
      <c r="P39" s="295"/>
      <c r="Q39" s="442"/>
      <c r="R39" s="442"/>
    </row>
    <row r="40" spans="2:18" x14ac:dyDescent="0.25">
      <c r="B40" s="295"/>
      <c r="C40" s="442"/>
      <c r="D40" s="442"/>
      <c r="E40" s="442"/>
      <c r="F40" s="442"/>
      <c r="G40" s="442"/>
      <c r="H40" s="442"/>
      <c r="I40" s="442"/>
      <c r="J40" s="442"/>
      <c r="O40" s="295"/>
      <c r="P40" s="295"/>
      <c r="Q40" s="442"/>
      <c r="R40" s="442"/>
    </row>
    <row r="41" spans="2:18" x14ac:dyDescent="0.25">
      <c r="B41" s="295"/>
      <c r="C41" s="442"/>
      <c r="D41" s="442"/>
      <c r="E41" s="442"/>
      <c r="F41" s="442"/>
      <c r="G41" s="442"/>
      <c r="H41" s="442"/>
      <c r="I41" s="442"/>
      <c r="J41" s="442"/>
      <c r="O41" s="295"/>
      <c r="P41" s="295"/>
      <c r="Q41" s="442"/>
      <c r="R41" s="442"/>
    </row>
    <row r="42" spans="2:18" x14ac:dyDescent="0.25">
      <c r="B42" s="295"/>
      <c r="C42" s="442"/>
      <c r="D42" s="442"/>
      <c r="E42" s="442"/>
      <c r="F42" s="442"/>
      <c r="G42" s="442"/>
      <c r="H42" s="442"/>
      <c r="I42" s="442"/>
      <c r="J42" s="442"/>
      <c r="O42" s="295"/>
      <c r="P42" s="295"/>
      <c r="Q42" s="442"/>
      <c r="R42" s="442"/>
    </row>
    <row r="43" spans="2:18" x14ac:dyDescent="0.25">
      <c r="B43" s="295"/>
      <c r="C43" s="295"/>
      <c r="D43" s="295"/>
      <c r="E43" s="295"/>
      <c r="F43" s="295"/>
      <c r="G43" s="295"/>
      <c r="H43" s="295"/>
      <c r="I43" s="295"/>
      <c r="J43" s="295"/>
      <c r="O43" s="295"/>
      <c r="P43" s="295"/>
      <c r="Q43" s="295"/>
      <c r="R43" s="295"/>
    </row>
    <row r="44" spans="2:18" x14ac:dyDescent="0.25">
      <c r="B44" s="295"/>
      <c r="C44" s="295"/>
      <c r="D44" s="295"/>
      <c r="E44" s="295"/>
      <c r="F44" s="295"/>
      <c r="G44" s="295"/>
      <c r="H44" s="295"/>
      <c r="I44" s="295"/>
      <c r="J44" s="295"/>
      <c r="O44" s="295"/>
      <c r="P44" s="295"/>
      <c r="Q44" s="295"/>
      <c r="R44" s="295"/>
    </row>
    <row r="45" spans="2:18" x14ac:dyDescent="0.25">
      <c r="B45" s="295"/>
      <c r="C45" s="295"/>
      <c r="D45" s="295"/>
      <c r="E45" s="295"/>
      <c r="F45" s="295"/>
      <c r="G45" s="295"/>
      <c r="H45" s="295"/>
      <c r="I45" s="295"/>
      <c r="J45" s="295"/>
      <c r="O45" s="295"/>
      <c r="P45" s="295"/>
      <c r="Q45" s="295"/>
      <c r="R45" s="295"/>
    </row>
    <row r="46" spans="2:18" x14ac:dyDescent="0.25">
      <c r="B46" s="295"/>
      <c r="C46" s="295"/>
      <c r="D46" s="295"/>
      <c r="E46" s="295"/>
      <c r="F46" s="295"/>
      <c r="G46" s="295"/>
      <c r="H46" s="295"/>
      <c r="I46" s="295"/>
      <c r="J46" s="295"/>
      <c r="O46" s="295"/>
      <c r="P46" s="295"/>
      <c r="Q46" s="295"/>
      <c r="R46" s="295"/>
    </row>
    <row r="47" spans="2:18" x14ac:dyDescent="0.25">
      <c r="B47" s="295"/>
      <c r="C47" s="295"/>
      <c r="D47" s="295"/>
      <c r="E47" s="295"/>
      <c r="F47" s="295"/>
      <c r="G47" s="295"/>
      <c r="H47" s="295"/>
      <c r="I47" s="295"/>
      <c r="J47" s="295"/>
      <c r="O47" s="295"/>
      <c r="P47" s="295"/>
      <c r="Q47" s="295"/>
      <c r="R47" s="295"/>
    </row>
  </sheetData>
  <mergeCells count="3">
    <mergeCell ref="Q1:R1"/>
    <mergeCell ref="C6:J6"/>
    <mergeCell ref="K6:R6"/>
  </mergeCells>
  <phoneticPr fontId="18" type="noConversion"/>
  <hyperlinks>
    <hyperlink ref="Q1:R1" location="Index!A1" display="Retour à l'index" xr:uid="{00000000-0004-0000-0300-000000000000}"/>
  </hyperlinks>
  <pageMargins left="0.19685039370078741" right="0.19685039370078741" top="0" bottom="0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3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4.81640625" customWidth="1"/>
    <col min="3" max="3" width="13.453125" customWidth="1"/>
    <col min="4" max="4" width="7.1796875" bestFit="1" customWidth="1"/>
    <col min="6" max="6" width="3.54296875" customWidth="1"/>
  </cols>
  <sheetData>
    <row r="1" spans="2:11" x14ac:dyDescent="0.25">
      <c r="B1" s="24" t="s">
        <v>208</v>
      </c>
      <c r="F1" s="1106" t="s">
        <v>135</v>
      </c>
      <c r="G1" s="1110"/>
    </row>
    <row r="3" spans="2:11" s="5" customFormat="1" ht="13" customHeight="1" x14ac:dyDescent="0.25">
      <c r="B3" s="4" t="s">
        <v>326</v>
      </c>
      <c r="C3" s="4"/>
    </row>
    <row r="4" spans="2:11" s="5" customFormat="1" ht="13" customHeight="1" x14ac:dyDescent="0.2">
      <c r="B4" s="5" t="s">
        <v>196</v>
      </c>
      <c r="G4" s="292"/>
    </row>
    <row r="5" spans="2:11" s="5" customFormat="1" ht="13.5" customHeight="1" x14ac:dyDescent="0.25">
      <c r="B5" s="98"/>
      <c r="C5" s="98"/>
      <c r="D5" s="17"/>
    </row>
    <row r="6" spans="2:11" s="101" customFormat="1" ht="24.75" customHeight="1" x14ac:dyDescent="0.25">
      <c r="B6" s="302" t="s">
        <v>295</v>
      </c>
      <c r="C6" s="454" t="s">
        <v>11</v>
      </c>
      <c r="D6" s="303" t="s">
        <v>3</v>
      </c>
      <c r="G6" s="84"/>
      <c r="H6" s="84"/>
      <c r="K6" s="873"/>
    </row>
    <row r="7" spans="2:11" s="5" customFormat="1" ht="12.75" customHeight="1" x14ac:dyDescent="0.2">
      <c r="B7" s="160" t="s">
        <v>66</v>
      </c>
      <c r="C7" s="195">
        <v>1046.43</v>
      </c>
      <c r="D7" s="909">
        <v>6.236227645271109</v>
      </c>
      <c r="E7" s="20"/>
      <c r="G7" s="195"/>
      <c r="H7" s="781"/>
      <c r="J7" s="439"/>
      <c r="K7" s="874"/>
    </row>
    <row r="8" spans="2:11" s="19" customFormat="1" ht="12.75" customHeight="1" x14ac:dyDescent="0.2">
      <c r="B8" s="160" t="s">
        <v>79</v>
      </c>
      <c r="C8" s="195">
        <v>478.0489</v>
      </c>
      <c r="D8" s="909">
        <v>2.8489452385457641</v>
      </c>
      <c r="E8" s="20"/>
      <c r="F8" s="20"/>
      <c r="G8" s="195"/>
      <c r="H8" s="781"/>
      <c r="J8" s="440"/>
      <c r="K8" s="875"/>
    </row>
    <row r="9" spans="2:11" s="19" customFormat="1" ht="12.75" customHeight="1" x14ac:dyDescent="0.2">
      <c r="B9" s="160" t="s">
        <v>80</v>
      </c>
      <c r="C9" s="195">
        <v>8016.2977000000001</v>
      </c>
      <c r="D9" s="909">
        <v>47.773341102093028</v>
      </c>
      <c r="E9" s="20"/>
      <c r="F9" s="20"/>
      <c r="G9" s="195"/>
      <c r="H9" s="781"/>
      <c r="J9" s="440"/>
      <c r="K9" s="875"/>
    </row>
    <row r="10" spans="2:11" s="19" customFormat="1" ht="12.75" customHeight="1" x14ac:dyDescent="0.2">
      <c r="B10" s="160" t="s">
        <v>64</v>
      </c>
      <c r="C10" s="195">
        <v>233.51669999999999</v>
      </c>
      <c r="D10" s="909">
        <v>1.3916490354562463</v>
      </c>
      <c r="E10" s="20"/>
      <c r="F10" s="20"/>
      <c r="G10" s="195"/>
      <c r="H10" s="781"/>
      <c r="J10" s="440"/>
      <c r="K10" s="875"/>
    </row>
    <row r="11" spans="2:11" s="19" customFormat="1" ht="12.75" customHeight="1" x14ac:dyDescent="0.2">
      <c r="B11" s="160" t="s">
        <v>10</v>
      </c>
      <c r="C11" s="195">
        <v>1752.3783000000001</v>
      </c>
      <c r="D11" s="909">
        <v>10.443345469293876</v>
      </c>
      <c r="E11" s="20"/>
      <c r="F11" s="20"/>
      <c r="G11" s="195"/>
      <c r="H11" s="781"/>
      <c r="I11" s="5"/>
      <c r="J11" s="207"/>
      <c r="K11" s="875"/>
    </row>
    <row r="12" spans="2:11" s="5" customFormat="1" ht="12.75" customHeight="1" x14ac:dyDescent="0.2">
      <c r="B12" s="160" t="s">
        <v>65</v>
      </c>
      <c r="C12" s="195">
        <v>1667.758</v>
      </c>
      <c r="D12" s="909">
        <v>9.9390485223302623</v>
      </c>
      <c r="E12" s="20"/>
      <c r="F12" s="1001"/>
      <c r="G12" s="195"/>
      <c r="H12" s="781"/>
      <c r="I12" s="19"/>
      <c r="J12" s="440"/>
    </row>
    <row r="13" spans="2:11" s="5" customFormat="1" ht="12.75" customHeight="1" x14ac:dyDescent="0.2">
      <c r="B13" s="160" t="s">
        <v>204</v>
      </c>
      <c r="C13" s="195">
        <v>488.178</v>
      </c>
      <c r="D13" s="909">
        <v>2.9093098816100071</v>
      </c>
      <c r="E13" s="20"/>
      <c r="F13" s="1001"/>
      <c r="G13" s="195"/>
      <c r="H13" s="19"/>
    </row>
    <row r="14" spans="2:11" s="5" customFormat="1" ht="12.75" customHeight="1" x14ac:dyDescent="0.2">
      <c r="B14" s="160" t="s">
        <v>291</v>
      </c>
      <c r="C14" s="195">
        <v>927.03120000000001</v>
      </c>
      <c r="D14" s="909">
        <v>5.5246672949636864</v>
      </c>
      <c r="E14" s="20"/>
      <c r="F14" s="1001"/>
      <c r="G14" s="195"/>
      <c r="H14" s="845"/>
    </row>
    <row r="15" spans="2:11" s="74" customFormat="1" ht="12.75" customHeight="1" x14ac:dyDescent="0.25">
      <c r="B15" s="160" t="s">
        <v>5</v>
      </c>
      <c r="C15" s="195">
        <v>2170.2168999999999</v>
      </c>
      <c r="D15" s="909">
        <v>12.933465810436022</v>
      </c>
      <c r="E15" s="20"/>
      <c r="F15" s="99"/>
      <c r="G15" s="195"/>
      <c r="H15" s="51"/>
    </row>
    <row r="16" spans="2:11" s="83" customFormat="1" ht="12.75" customHeight="1" x14ac:dyDescent="0.25">
      <c r="B16" s="219" t="s">
        <v>2</v>
      </c>
      <c r="C16" s="316">
        <v>16779.8557</v>
      </c>
      <c r="D16" s="546">
        <v>100.00000000000001</v>
      </c>
      <c r="E16" s="163"/>
      <c r="G16" s="572"/>
    </row>
    <row r="17" spans="1:10" ht="38.15" customHeight="1" x14ac:dyDescent="0.25">
      <c r="A17" s="1116" t="s">
        <v>293</v>
      </c>
      <c r="B17" s="1117"/>
      <c r="C17" s="1117"/>
      <c r="D17" s="1117"/>
      <c r="E17" s="1117"/>
      <c r="F17" s="1117"/>
      <c r="G17" s="1117"/>
      <c r="H17" s="1117"/>
      <c r="I17" s="1117"/>
      <c r="J17" s="1117"/>
    </row>
    <row r="18" spans="1:10" ht="12.75" customHeight="1" x14ac:dyDescent="0.25">
      <c r="A18" s="19" t="s">
        <v>294</v>
      </c>
      <c r="C18" s="163"/>
      <c r="D18" s="83"/>
      <c r="E18" s="109"/>
    </row>
    <row r="19" spans="1:10" ht="15" customHeight="1" x14ac:dyDescent="0.25">
      <c r="B19" s="5" t="s">
        <v>274</v>
      </c>
    </row>
    <row r="20" spans="1:10" x14ac:dyDescent="0.25">
      <c r="B20" s="151" t="s">
        <v>71</v>
      </c>
    </row>
    <row r="21" spans="1:10" ht="12.75" customHeight="1" x14ac:dyDescent="0.25">
      <c r="I21" s="282"/>
    </row>
    <row r="22" spans="1:10" ht="12.75" customHeight="1" x14ac:dyDescent="0.25">
      <c r="B22" s="149"/>
    </row>
    <row r="23" spans="1:10" ht="12.75" customHeight="1" x14ac:dyDescent="0.25"/>
  </sheetData>
  <mergeCells count="2">
    <mergeCell ref="F1:G1"/>
    <mergeCell ref="A17:J17"/>
  </mergeCells>
  <hyperlinks>
    <hyperlink ref="F1" location="Titre!A1" display="Retour table des matières" xr:uid="{00000000-0004-0000-0400-000000000000}"/>
    <hyperlink ref="F1:G1" location="Index!A1" display="Retour à l'index" xr:uid="{00000000-0004-0000-0400-000001000000}"/>
  </hyperlinks>
  <pageMargins left="0.78740157480314965" right="0.78740157480314965" top="0" bottom="0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7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1.453125" customWidth="1"/>
    <col min="2" max="2" width="24.453125" customWidth="1"/>
    <col min="3" max="6" width="10.453125" customWidth="1"/>
    <col min="7" max="7" width="11" customWidth="1"/>
    <col min="8" max="12" width="10.453125" customWidth="1"/>
  </cols>
  <sheetData>
    <row r="1" spans="2:12" x14ac:dyDescent="0.25">
      <c r="B1" s="24" t="s">
        <v>231</v>
      </c>
      <c r="H1" s="962"/>
      <c r="I1" s="887"/>
      <c r="K1" s="1106" t="s">
        <v>135</v>
      </c>
      <c r="L1" s="1110"/>
    </row>
    <row r="3" spans="2:12" s="5" customFormat="1" ht="13" customHeight="1" x14ac:dyDescent="0.25">
      <c r="B3" s="4" t="s">
        <v>383</v>
      </c>
    </row>
    <row r="4" spans="2:12" s="5" customFormat="1" ht="13" customHeight="1" x14ac:dyDescent="0.2">
      <c r="B4" s="5" t="s">
        <v>196</v>
      </c>
      <c r="H4" s="292"/>
      <c r="I4" s="292"/>
    </row>
    <row r="5" spans="2:12" s="5" customFormat="1" ht="12.75" customHeight="1" x14ac:dyDescent="0.25">
      <c r="B5" s="79"/>
      <c r="C5" s="19"/>
      <c r="D5" s="19"/>
      <c r="E5" s="19"/>
      <c r="F5" s="19"/>
      <c r="G5" s="19"/>
    </row>
    <row r="6" spans="2:12" s="16" customFormat="1" ht="12.75" customHeight="1" x14ac:dyDescent="0.25">
      <c r="B6" s="310" t="s">
        <v>295</v>
      </c>
      <c r="C6" s="1118" t="s">
        <v>11</v>
      </c>
      <c r="D6" s="1112"/>
      <c r="E6" s="1112"/>
      <c r="F6" s="1112"/>
      <c r="G6" s="1112"/>
      <c r="H6" s="1118" t="s">
        <v>3</v>
      </c>
      <c r="I6" s="1115"/>
      <c r="J6" s="1115"/>
      <c r="K6" s="1115"/>
      <c r="L6" s="1115"/>
    </row>
    <row r="7" spans="2:12" s="5" customFormat="1" ht="10.5" x14ac:dyDescent="0.2">
      <c r="B7" s="132"/>
      <c r="C7" s="462">
        <v>2021</v>
      </c>
      <c r="D7" s="462">
        <v>2019</v>
      </c>
      <c r="E7" s="462">
        <v>2017</v>
      </c>
      <c r="F7" s="462">
        <v>2015</v>
      </c>
      <c r="G7" s="896">
        <v>2012</v>
      </c>
      <c r="H7" s="462">
        <v>2021</v>
      </c>
      <c r="I7" s="462">
        <v>2019</v>
      </c>
      <c r="J7" s="462">
        <v>2017</v>
      </c>
      <c r="K7" s="462">
        <v>2015</v>
      </c>
      <c r="L7" s="462">
        <v>2012</v>
      </c>
    </row>
    <row r="8" spans="2:12" s="59" customFormat="1" ht="10" x14ac:dyDescent="0.2">
      <c r="B8" s="160" t="s">
        <v>66</v>
      </c>
      <c r="C8" s="195">
        <v>1046.43</v>
      </c>
      <c r="D8" s="195">
        <v>1079.2877000000001</v>
      </c>
      <c r="E8" s="195">
        <v>830.98760000000004</v>
      </c>
      <c r="F8" s="195">
        <v>717.64070000000004</v>
      </c>
      <c r="G8" s="452">
        <v>1016.6335</v>
      </c>
      <c r="H8" s="450">
        <v>6.236227645271109</v>
      </c>
      <c r="I8" s="450">
        <v>6.9672739995807191</v>
      </c>
      <c r="J8" s="450">
        <v>5.8852656641480481</v>
      </c>
      <c r="K8" s="450">
        <v>5.1402202423644008</v>
      </c>
      <c r="L8" s="450">
        <v>7.9308540004024284</v>
      </c>
    </row>
    <row r="9" spans="2:12" s="5" customFormat="1" ht="10" x14ac:dyDescent="0.2">
      <c r="B9" s="160" t="s">
        <v>79</v>
      </c>
      <c r="C9" s="195">
        <v>478.0489</v>
      </c>
      <c r="D9" s="195">
        <v>635.02809999999999</v>
      </c>
      <c r="E9" s="195">
        <v>497.29199999999997</v>
      </c>
      <c r="F9" s="195">
        <v>624.67619999999999</v>
      </c>
      <c r="G9" s="452">
        <v>296.60140000000001</v>
      </c>
      <c r="H9" s="450">
        <v>2.8489452385457641</v>
      </c>
      <c r="I9" s="450">
        <v>4.0993840383181839</v>
      </c>
      <c r="J9" s="450">
        <v>3.5219485015847534</v>
      </c>
      <c r="K9" s="450">
        <v>4.4743466307906905</v>
      </c>
      <c r="L9" s="450">
        <v>2.3138155487842575</v>
      </c>
    </row>
    <row r="10" spans="2:12" s="5" customFormat="1" ht="10" x14ac:dyDescent="0.2">
      <c r="B10" s="160" t="s">
        <v>80</v>
      </c>
      <c r="C10" s="195">
        <v>8016.2977000000001</v>
      </c>
      <c r="D10" s="195">
        <v>6802.7155000000002</v>
      </c>
      <c r="E10" s="195">
        <v>6736.4089000000004</v>
      </c>
      <c r="F10" s="195">
        <v>6244.1529</v>
      </c>
      <c r="G10" s="452">
        <v>5706.1347999999998</v>
      </c>
      <c r="H10" s="450">
        <v>47.773341102093028</v>
      </c>
      <c r="I10" s="450">
        <v>43.914502898249239</v>
      </c>
      <c r="J10" s="450">
        <v>47.708962202121086</v>
      </c>
      <c r="K10" s="450">
        <v>44.724778197499631</v>
      </c>
      <c r="L10" s="450">
        <v>44.514096776680589</v>
      </c>
    </row>
    <row r="11" spans="2:12" s="5" customFormat="1" ht="12.75" customHeight="1" x14ac:dyDescent="0.2">
      <c r="B11" s="160" t="s">
        <v>64</v>
      </c>
      <c r="C11" s="195">
        <v>233.51669999999999</v>
      </c>
      <c r="D11" s="195">
        <v>334.3415</v>
      </c>
      <c r="E11" s="195">
        <v>327.75760000000002</v>
      </c>
      <c r="F11" s="195">
        <v>274.7045</v>
      </c>
      <c r="G11" s="452">
        <v>333.17290000000003</v>
      </c>
      <c r="H11" s="450">
        <v>1.3916490354562463</v>
      </c>
      <c r="I11" s="450">
        <v>2.1583205663613296</v>
      </c>
      <c r="J11" s="450">
        <v>2.321262735380853</v>
      </c>
      <c r="K11" s="450">
        <v>1.9676164291804958</v>
      </c>
      <c r="L11" s="450">
        <v>2.5991132761124613</v>
      </c>
    </row>
    <row r="12" spans="2:12" s="5" customFormat="1" ht="12.75" customHeight="1" x14ac:dyDescent="0.2">
      <c r="B12" s="160" t="s">
        <v>10</v>
      </c>
      <c r="C12" s="195">
        <v>1752.3783000000001</v>
      </c>
      <c r="D12" s="195">
        <v>2082.8782999999999</v>
      </c>
      <c r="E12" s="195">
        <v>1572.452</v>
      </c>
      <c r="F12" s="195">
        <v>1862.8186000000001</v>
      </c>
      <c r="G12" s="452">
        <v>1927.0751</v>
      </c>
      <c r="H12" s="450">
        <v>10.443345469293876</v>
      </c>
      <c r="I12" s="450">
        <v>13.445890121680149</v>
      </c>
      <c r="J12" s="450">
        <v>11.136505242823029</v>
      </c>
      <c r="K12" s="450">
        <v>13.342746412756291</v>
      </c>
      <c r="L12" s="450">
        <v>15.033294954288747</v>
      </c>
    </row>
    <row r="13" spans="2:12" s="5" customFormat="1" ht="12.75" customHeight="1" x14ac:dyDescent="0.2">
      <c r="B13" s="160" t="s">
        <v>65</v>
      </c>
      <c r="C13" s="195">
        <v>1667.758</v>
      </c>
      <c r="D13" s="195">
        <v>1591.4640999999999</v>
      </c>
      <c r="E13" s="195">
        <v>1425.6509000000001</v>
      </c>
      <c r="F13" s="195">
        <v>1649.6610000000001</v>
      </c>
      <c r="G13" s="452">
        <v>1213.5523000000001</v>
      </c>
      <c r="H13" s="450">
        <v>9.9390485223302623</v>
      </c>
      <c r="I13" s="450">
        <v>10.27359660005032</v>
      </c>
      <c r="J13" s="450">
        <v>10.096822492696354</v>
      </c>
      <c r="K13" s="450">
        <v>11.815969837328206</v>
      </c>
      <c r="L13" s="450">
        <v>9.4670361670676488</v>
      </c>
    </row>
    <row r="14" spans="2:12" s="5" customFormat="1" ht="12.75" customHeight="1" x14ac:dyDescent="0.2">
      <c r="B14" s="160" t="s">
        <v>384</v>
      </c>
      <c r="C14" s="195">
        <v>488.178</v>
      </c>
      <c r="D14" s="195">
        <v>414.93020000000001</v>
      </c>
      <c r="E14" s="195">
        <v>361.76859999999999</v>
      </c>
      <c r="F14" s="195">
        <v>456.40309999999999</v>
      </c>
      <c r="G14" s="452">
        <v>309.63209999999998</v>
      </c>
      <c r="H14" s="450">
        <v>2.9093098816100071</v>
      </c>
      <c r="I14" s="450">
        <v>2.6785558605928963</v>
      </c>
      <c r="J14" s="450">
        <v>2.562137292959497</v>
      </c>
      <c r="K14" s="450">
        <v>3.2690627124379423</v>
      </c>
      <c r="L14" s="450">
        <v>2.4154692708217902</v>
      </c>
    </row>
    <row r="15" spans="2:12" s="5" customFormat="1" ht="12.75" customHeight="1" x14ac:dyDescent="0.2">
      <c r="B15" s="160" t="s">
        <v>385</v>
      </c>
      <c r="C15" s="195">
        <v>927.03120000000001</v>
      </c>
      <c r="D15" s="195">
        <v>799.76909999999998</v>
      </c>
      <c r="E15" s="195">
        <v>782.971</v>
      </c>
      <c r="F15" s="195">
        <v>606.91420000000005</v>
      </c>
      <c r="G15" s="452">
        <v>488.11860000000001</v>
      </c>
      <c r="H15" s="450">
        <v>5.5246672949636864</v>
      </c>
      <c r="I15" s="450">
        <v>5.1628592228912389</v>
      </c>
      <c r="J15" s="450">
        <v>5.545199883035151</v>
      </c>
      <c r="K15" s="450">
        <v>4.3471233671925189</v>
      </c>
      <c r="L15" s="450">
        <v>3.8078593234246485</v>
      </c>
    </row>
    <row r="16" spans="2:12" s="19" customFormat="1" ht="12.75" customHeight="1" x14ac:dyDescent="0.2">
      <c r="B16" s="160" t="s">
        <v>5</v>
      </c>
      <c r="C16" s="196">
        <v>2170.2168999999999</v>
      </c>
      <c r="D16" s="196">
        <v>1750.403</v>
      </c>
      <c r="E16" s="196">
        <v>1584.509</v>
      </c>
      <c r="F16" s="196">
        <v>1524.3118999999999</v>
      </c>
      <c r="G16" s="894">
        <v>1527.7934</v>
      </c>
      <c r="H16" s="450">
        <v>12.933465810436022</v>
      </c>
      <c r="I16" s="450">
        <v>11.299616692275922</v>
      </c>
      <c r="J16" s="450">
        <v>11.221895985251233</v>
      </c>
      <c r="K16" s="450">
        <v>10.918136170449836</v>
      </c>
      <c r="L16" s="542">
        <v>11.918460682417436</v>
      </c>
    </row>
    <row r="17" spans="1:14" s="19" customFormat="1" ht="12.75" customHeight="1" x14ac:dyDescent="0.2">
      <c r="B17" s="219" t="s">
        <v>6</v>
      </c>
      <c r="C17" s="316">
        <v>16779.8557</v>
      </c>
      <c r="D17" s="316">
        <v>15490.817500000001</v>
      </c>
      <c r="E17" s="316">
        <v>14119.7976</v>
      </c>
      <c r="F17" s="316">
        <v>13961.283099999999</v>
      </c>
      <c r="G17" s="895">
        <v>12818.714099999999</v>
      </c>
      <c r="H17" s="453">
        <v>100.00000000000001</v>
      </c>
      <c r="I17" s="453">
        <v>100</v>
      </c>
      <c r="J17" s="453">
        <v>100.00000000000001</v>
      </c>
      <c r="K17" s="453">
        <v>100.00000000000003</v>
      </c>
      <c r="L17" s="541">
        <v>100</v>
      </c>
    </row>
    <row r="18" spans="1:14" ht="34" customHeight="1" x14ac:dyDescent="0.25">
      <c r="A18" s="1116" t="s">
        <v>387</v>
      </c>
      <c r="B18" s="1117"/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887"/>
      <c r="N18" s="887"/>
    </row>
    <row r="19" spans="1:14" ht="12.75" customHeight="1" x14ac:dyDescent="0.25">
      <c r="A19" s="1002" t="s">
        <v>388</v>
      </c>
      <c r="B19" s="1000"/>
      <c r="C19" s="1000"/>
      <c r="D19" s="999"/>
      <c r="E19" s="999"/>
      <c r="F19" s="999"/>
      <c r="G19" s="999"/>
      <c r="H19" s="999"/>
      <c r="I19" s="999"/>
      <c r="J19" s="999"/>
      <c r="K19" s="999"/>
      <c r="L19" s="999"/>
      <c r="M19" s="846"/>
      <c r="N19" s="846"/>
    </row>
    <row r="20" spans="1:14" s="19" customFormat="1" ht="12.75" customHeight="1" x14ac:dyDescent="0.25">
      <c r="A20" s="19" t="s">
        <v>386</v>
      </c>
      <c r="C20" s="49"/>
      <c r="D20" s="49"/>
      <c r="E20" s="49"/>
      <c r="F20" s="49"/>
      <c r="G20" s="49"/>
      <c r="K20"/>
      <c r="L20" s="49"/>
    </row>
    <row r="21" spans="1:14" ht="12.75" customHeight="1" x14ac:dyDescent="0.25">
      <c r="B21" s="5" t="s">
        <v>274</v>
      </c>
    </row>
    <row r="22" spans="1:14" ht="12.75" customHeight="1" x14ac:dyDescent="0.25">
      <c r="B22" s="151" t="s">
        <v>71</v>
      </c>
    </row>
    <row r="23" spans="1:14" ht="12.75" customHeight="1" x14ac:dyDescent="0.25"/>
    <row r="24" spans="1:14" ht="12.75" customHeight="1" x14ac:dyDescent="0.25"/>
    <row r="25" spans="1:14" ht="12.75" customHeight="1" x14ac:dyDescent="0.25">
      <c r="C25" s="834"/>
      <c r="D25" s="834"/>
      <c r="E25" s="195"/>
      <c r="F25" s="195"/>
      <c r="G25" s="450"/>
      <c r="L25" s="83"/>
    </row>
    <row r="26" spans="1:14" x14ac:dyDescent="0.25">
      <c r="B26" s="149"/>
      <c r="C26" s="83"/>
      <c r="D26" s="83"/>
      <c r="E26" s="195"/>
      <c r="F26" s="195"/>
      <c r="G26" s="450"/>
      <c r="L26" s="83"/>
    </row>
    <row r="27" spans="1:14" x14ac:dyDescent="0.25">
      <c r="B27" s="149"/>
      <c r="C27" s="83"/>
      <c r="D27" s="83"/>
      <c r="E27" s="195"/>
      <c r="F27" s="195"/>
      <c r="G27" s="450"/>
      <c r="L27" s="83"/>
    </row>
    <row r="28" spans="1:14" x14ac:dyDescent="0.25">
      <c r="C28" s="83"/>
      <c r="D28" s="83"/>
      <c r="E28" s="195"/>
      <c r="F28" s="195"/>
      <c r="G28" s="450"/>
      <c r="L28" s="83"/>
    </row>
    <row r="29" spans="1:14" x14ac:dyDescent="0.25">
      <c r="C29" s="83"/>
      <c r="D29" s="83"/>
      <c r="E29" s="195"/>
      <c r="F29" s="195"/>
      <c r="G29" s="450"/>
      <c r="L29" s="83"/>
    </row>
    <row r="30" spans="1:14" x14ac:dyDescent="0.25">
      <c r="C30" s="83"/>
      <c r="D30" s="83"/>
      <c r="E30" s="195"/>
      <c r="F30" s="195"/>
      <c r="G30" s="450"/>
      <c r="L30" s="83"/>
    </row>
    <row r="31" spans="1:14" x14ac:dyDescent="0.25">
      <c r="C31" s="83"/>
      <c r="D31" s="83"/>
      <c r="E31" s="195"/>
      <c r="F31" s="195"/>
      <c r="G31" s="450"/>
      <c r="L31" s="83"/>
    </row>
    <row r="32" spans="1:14" x14ac:dyDescent="0.25">
      <c r="C32" s="83"/>
      <c r="D32" s="83"/>
      <c r="E32" s="195"/>
      <c r="F32" s="195"/>
      <c r="G32" s="450"/>
      <c r="L32" s="83"/>
    </row>
    <row r="33" spans="3:12" x14ac:dyDescent="0.25">
      <c r="C33" s="83"/>
      <c r="D33" s="83"/>
      <c r="E33" s="195"/>
      <c r="F33" s="195"/>
      <c r="G33" s="450"/>
      <c r="L33" s="83"/>
    </row>
    <row r="34" spans="3:12" x14ac:dyDescent="0.25">
      <c r="C34" s="83"/>
      <c r="D34" s="83"/>
      <c r="E34" s="197"/>
      <c r="F34" s="197"/>
      <c r="G34" s="837"/>
      <c r="L34" s="83"/>
    </row>
    <row r="35" spans="3:12" x14ac:dyDescent="0.25">
      <c r="C35" s="83"/>
      <c r="D35" s="83"/>
      <c r="E35" s="83"/>
      <c r="F35" s="83"/>
      <c r="G35" s="83"/>
      <c r="L35" s="83"/>
    </row>
    <row r="36" spans="3:12" x14ac:dyDescent="0.25">
      <c r="C36" s="83"/>
      <c r="D36" s="83"/>
      <c r="E36" s="83"/>
      <c r="F36" s="83"/>
      <c r="G36" s="83"/>
      <c r="L36" s="83"/>
    </row>
    <row r="37" spans="3:12" x14ac:dyDescent="0.25">
      <c r="C37" s="83"/>
      <c r="D37" s="83"/>
      <c r="E37" s="83"/>
      <c r="F37" s="83"/>
      <c r="G37" s="83"/>
      <c r="L37" s="83"/>
    </row>
  </sheetData>
  <mergeCells count="4">
    <mergeCell ref="K1:L1"/>
    <mergeCell ref="A18:L18"/>
    <mergeCell ref="C6:G6"/>
    <mergeCell ref="H6:L6"/>
  </mergeCells>
  <hyperlinks>
    <hyperlink ref="K1:L1" location="Index!A1" display="Retour à l'index" xr:uid="{00000000-0004-0000-0500-000000000000}"/>
  </hyperlinks>
  <pageMargins left="0.39370078740157483" right="0.39370078740157483" top="0.98425196850393704" bottom="0.43307086614173229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B1:H53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30" customWidth="1"/>
    <col min="3" max="4" width="10.54296875" customWidth="1"/>
    <col min="5" max="5" width="3.54296875" customWidth="1"/>
  </cols>
  <sheetData>
    <row r="1" spans="2:8" x14ac:dyDescent="0.25">
      <c r="B1" s="24" t="s">
        <v>116</v>
      </c>
      <c r="F1" s="1106" t="s">
        <v>135</v>
      </c>
      <c r="G1" s="1110"/>
    </row>
    <row r="3" spans="2:8" s="3" customFormat="1" ht="12.75" customHeight="1" x14ac:dyDescent="0.25">
      <c r="B3" s="4" t="s">
        <v>299</v>
      </c>
      <c r="C3" s="8"/>
      <c r="D3" s="8"/>
      <c r="E3" s="8"/>
    </row>
    <row r="4" spans="2:8" s="3" customFormat="1" ht="12.75" customHeight="1" x14ac:dyDescent="0.25">
      <c r="B4" s="5" t="s">
        <v>196</v>
      </c>
    </row>
    <row r="5" spans="2:8" s="19" customFormat="1" ht="12.75" customHeight="1" x14ac:dyDescent="0.2">
      <c r="B5" s="70"/>
      <c r="C5" s="15"/>
      <c r="D5" s="15"/>
      <c r="E5" s="15"/>
    </row>
    <row r="6" spans="2:8" s="100" customFormat="1" ht="22.5" customHeight="1" x14ac:dyDescent="0.25">
      <c r="B6" s="310" t="s">
        <v>60</v>
      </c>
      <c r="C6" s="1023" t="s">
        <v>11</v>
      </c>
      <c r="D6" s="1119" t="s">
        <v>3</v>
      </c>
      <c r="E6" s="1119"/>
      <c r="H6" s="392"/>
    </row>
    <row r="7" spans="2:8" s="64" customFormat="1" ht="12.75" customHeight="1" x14ac:dyDescent="0.2">
      <c r="B7" s="66" t="s">
        <v>88</v>
      </c>
      <c r="C7" s="164">
        <v>8913.5941999999995</v>
      </c>
      <c r="D7" s="191">
        <v>53.120803338488756</v>
      </c>
      <c r="F7" s="920"/>
      <c r="G7" s="164"/>
      <c r="H7" s="49"/>
    </row>
    <row r="8" spans="2:8" s="64" customFormat="1" ht="12.75" customHeight="1" x14ac:dyDescent="0.2">
      <c r="B8" s="66" t="s">
        <v>281</v>
      </c>
      <c r="C8" s="164">
        <v>5023.5987999999998</v>
      </c>
      <c r="D8" s="191">
        <v>29.938271579187226</v>
      </c>
      <c r="F8" s="920"/>
      <c r="G8" s="164"/>
      <c r="H8" s="49"/>
    </row>
    <row r="9" spans="2:8" s="64" customFormat="1" ht="12.75" customHeight="1" x14ac:dyDescent="0.2">
      <c r="B9" s="66" t="s">
        <v>87</v>
      </c>
      <c r="C9" s="921">
        <v>379.56869999999998</v>
      </c>
      <c r="D9" s="191">
        <v>2.2620498323948643</v>
      </c>
      <c r="F9" s="920"/>
      <c r="G9" s="164"/>
      <c r="H9" s="49"/>
    </row>
    <row r="10" spans="2:8" s="47" customFormat="1" ht="12.75" customHeight="1" x14ac:dyDescent="0.2">
      <c r="B10" s="66" t="s">
        <v>89</v>
      </c>
      <c r="C10" s="921">
        <v>496.71339999999998</v>
      </c>
      <c r="D10" s="191">
        <v>2.9601768091475491</v>
      </c>
      <c r="E10" s="45"/>
      <c r="F10" s="921"/>
      <c r="G10" s="164"/>
      <c r="H10" s="45"/>
    </row>
    <row r="11" spans="2:8" s="64" customFormat="1" ht="12.75" customHeight="1" x14ac:dyDescent="0.2">
      <c r="B11" s="66" t="s">
        <v>182</v>
      </c>
      <c r="C11" s="921">
        <v>155.0275</v>
      </c>
      <c r="D11" s="191">
        <v>0.92389053784359687</v>
      </c>
      <c r="F11" s="920"/>
      <c r="G11" s="164"/>
      <c r="H11" s="49"/>
    </row>
    <row r="12" spans="2:8" s="64" customFormat="1" ht="12.75" customHeight="1" x14ac:dyDescent="0.2">
      <c r="B12" s="66" t="s">
        <v>150</v>
      </c>
      <c r="C12" s="921">
        <v>102.7253</v>
      </c>
      <c r="D12" s="191">
        <v>0.61219417630513839</v>
      </c>
      <c r="F12" s="920"/>
      <c r="G12" s="164"/>
      <c r="H12" s="49"/>
    </row>
    <row r="13" spans="2:8" s="64" customFormat="1" ht="12.75" customHeight="1" x14ac:dyDescent="0.2">
      <c r="B13" s="66" t="s">
        <v>90</v>
      </c>
      <c r="C13" s="921">
        <v>1708.6279</v>
      </c>
      <c r="D13" s="191">
        <v>10.182613726632859</v>
      </c>
      <c r="F13" s="921"/>
      <c r="G13" s="164"/>
      <c r="H13" s="49"/>
    </row>
    <row r="14" spans="2:8" s="88" customFormat="1" ht="12.75" customHeight="1" x14ac:dyDescent="0.25">
      <c r="B14" s="1024" t="s">
        <v>6</v>
      </c>
      <c r="C14" s="456">
        <v>16779.855800000001</v>
      </c>
      <c r="D14" s="1025">
        <v>100</v>
      </c>
      <c r="E14" s="87"/>
      <c r="F14" s="922"/>
      <c r="G14" s="170"/>
      <c r="H14" s="87"/>
    </row>
    <row r="15" spans="2:8" s="88" customFormat="1" ht="12.75" customHeight="1" x14ac:dyDescent="0.25">
      <c r="B15" s="144"/>
      <c r="C15" s="170"/>
      <c r="D15" s="544"/>
      <c r="E15" s="87"/>
      <c r="F15" s="922"/>
      <c r="G15" s="170"/>
      <c r="H15" s="87"/>
    </row>
    <row r="16" spans="2:8" s="33" customFormat="1" ht="12.75" customHeight="1" x14ac:dyDescent="0.25">
      <c r="B16" s="19" t="s">
        <v>274</v>
      </c>
      <c r="C16" s="11"/>
      <c r="D16" s="11"/>
      <c r="E16" s="11"/>
      <c r="F16" s="250"/>
    </row>
    <row r="17" spans="2:6" s="83" customFormat="1" ht="12.75" customHeight="1" x14ac:dyDescent="0.25">
      <c r="B17" s="151" t="s">
        <v>71</v>
      </c>
      <c r="F17" s="247"/>
    </row>
    <row r="18" spans="2:6" s="83" customFormat="1" ht="12.75" customHeight="1" x14ac:dyDescent="0.25">
      <c r="B18" s="91"/>
      <c r="C18" s="97"/>
      <c r="D18" s="1120"/>
      <c r="E18" s="1121"/>
    </row>
    <row r="19" spans="2:6" s="83" customFormat="1" ht="12.75" customHeight="1" x14ac:dyDescent="0.25">
      <c r="B19" s="23"/>
    </row>
    <row r="20" spans="2:6" s="83" customFormat="1" ht="12.75" customHeight="1" x14ac:dyDescent="0.25">
      <c r="B20" s="23"/>
    </row>
    <row r="21" spans="2:6" s="83" customFormat="1" ht="12.75" customHeight="1" x14ac:dyDescent="0.25">
      <c r="B21" s="66"/>
      <c r="C21" s="25"/>
      <c r="D21" s="20"/>
    </row>
    <row r="22" spans="2:6" s="83" customFormat="1" x14ac:dyDescent="0.25">
      <c r="B22" s="66"/>
      <c r="C22" s="25"/>
      <c r="D22" s="19"/>
    </row>
    <row r="23" spans="2:6" s="83" customFormat="1" x14ac:dyDescent="0.25">
      <c r="B23" s="66"/>
      <c r="C23" s="25"/>
      <c r="D23" s="20"/>
    </row>
    <row r="24" spans="2:6" s="83" customFormat="1" x14ac:dyDescent="0.25">
      <c r="B24" s="66"/>
      <c r="C24" s="25"/>
      <c r="D24" s="20"/>
    </row>
    <row r="25" spans="2:6" s="83" customFormat="1" x14ac:dyDescent="0.25">
      <c r="B25" s="66"/>
      <c r="C25" s="25"/>
      <c r="D25" s="20"/>
    </row>
    <row r="26" spans="2:6" s="83" customFormat="1" ht="3" customHeight="1" x14ac:dyDescent="0.25">
      <c r="B26" s="66"/>
      <c r="C26" s="25"/>
      <c r="D26" s="19"/>
    </row>
    <row r="27" spans="2:6" s="83" customFormat="1" ht="3" customHeight="1" x14ac:dyDescent="0.25">
      <c r="B27" s="66"/>
      <c r="C27" s="25"/>
      <c r="D27" s="19"/>
    </row>
    <row r="28" spans="2:6" s="81" customFormat="1" ht="13" x14ac:dyDescent="0.3">
      <c r="B28" s="85"/>
      <c r="C28" s="82"/>
      <c r="D28" s="65"/>
    </row>
    <row r="29" spans="2:6" s="83" customFormat="1" ht="3" customHeight="1" x14ac:dyDescent="0.25">
      <c r="B29" s="66"/>
      <c r="C29" s="19"/>
      <c r="D29" s="19"/>
    </row>
    <row r="30" spans="2:6" s="83" customFormat="1" x14ac:dyDescent="0.25"/>
    <row r="44" spans="6:6" ht="15.5" x14ac:dyDescent="0.35">
      <c r="F44" s="1"/>
    </row>
    <row r="53" spans="2:2" x14ac:dyDescent="0.25">
      <c r="B53" s="151"/>
    </row>
  </sheetData>
  <sortState xmlns:xlrd2="http://schemas.microsoft.com/office/spreadsheetml/2017/richdata2" ref="B7:D13">
    <sortCondition descending="1" ref="D7:D13"/>
  </sortState>
  <mergeCells count="3">
    <mergeCell ref="D6:E6"/>
    <mergeCell ref="D18:E18"/>
    <mergeCell ref="F1:G1"/>
  </mergeCells>
  <phoneticPr fontId="18" type="noConversion"/>
  <hyperlinks>
    <hyperlink ref="F1" location="Titre!A1" display="Retour table des matières" xr:uid="{00000000-0004-0000-0600-000000000000}"/>
    <hyperlink ref="F1:G1" location="Index!A1" display="Retour à l'index" xr:uid="{00000000-0004-0000-0600-000001000000}"/>
  </hyperlinks>
  <pageMargins left="0.5511811023622047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37">
    <pageSetUpPr fitToPage="1"/>
  </sheetPr>
  <dimension ref="B1:R46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9.81640625" customWidth="1"/>
    <col min="3" max="10" width="8.453125" customWidth="1"/>
    <col min="11" max="18" width="7.1796875" customWidth="1"/>
  </cols>
  <sheetData>
    <row r="1" spans="2:18" x14ac:dyDescent="0.25">
      <c r="B1" s="24" t="s">
        <v>117</v>
      </c>
      <c r="K1" s="962"/>
      <c r="L1" s="887"/>
      <c r="Q1" s="1106" t="s">
        <v>135</v>
      </c>
      <c r="R1" s="1110"/>
    </row>
    <row r="3" spans="2:18" s="3" customFormat="1" ht="12.75" customHeight="1" x14ac:dyDescent="0.25">
      <c r="B3" s="4" t="s">
        <v>390</v>
      </c>
      <c r="C3" s="8"/>
      <c r="D3" s="8"/>
      <c r="E3" s="8"/>
      <c r="F3" s="8"/>
      <c r="G3" s="8"/>
      <c r="H3" s="8"/>
      <c r="I3" s="8"/>
      <c r="J3" s="8"/>
      <c r="R3" s="8"/>
    </row>
    <row r="4" spans="2:18" s="3" customFormat="1" ht="12.75" customHeight="1" x14ac:dyDescent="0.25">
      <c r="B4" s="5" t="s">
        <v>196</v>
      </c>
    </row>
    <row r="5" spans="2:18" s="19" customFormat="1" ht="12.75" customHeight="1" x14ac:dyDescent="0.2">
      <c r="B5" s="23"/>
    </row>
    <row r="6" spans="2:18" s="100" customFormat="1" ht="12.75" customHeight="1" x14ac:dyDescent="0.25">
      <c r="B6" s="1026" t="s">
        <v>60</v>
      </c>
      <c r="C6" s="1122" t="s">
        <v>11</v>
      </c>
      <c r="D6" s="1123"/>
      <c r="E6" s="1123"/>
      <c r="F6" s="1123"/>
      <c r="G6" s="1123"/>
      <c r="H6" s="1123"/>
      <c r="I6" s="1123"/>
      <c r="J6" s="1124"/>
      <c r="K6" s="1125" t="s">
        <v>3</v>
      </c>
      <c r="L6" s="1126"/>
      <c r="M6" s="1126"/>
      <c r="N6" s="1126"/>
      <c r="O6" s="1126"/>
      <c r="P6" s="1126"/>
      <c r="Q6" s="1126"/>
      <c r="R6" s="1126"/>
    </row>
    <row r="7" spans="2:18" s="132" customFormat="1" ht="12.75" customHeight="1" x14ac:dyDescent="0.25">
      <c r="B7" s="1027"/>
      <c r="C7" s="1028" t="s">
        <v>300</v>
      </c>
      <c r="D7" s="1028" t="s">
        <v>284</v>
      </c>
      <c r="E7" s="1028" t="s">
        <v>254</v>
      </c>
      <c r="F7" s="1028" t="s">
        <v>228</v>
      </c>
      <c r="G7" s="1028" t="s">
        <v>272</v>
      </c>
      <c r="H7" s="1029">
        <v>2008</v>
      </c>
      <c r="I7" s="1029">
        <v>2004</v>
      </c>
      <c r="J7" s="1030">
        <v>2000</v>
      </c>
      <c r="K7" s="1031" t="s">
        <v>300</v>
      </c>
      <c r="L7" s="1028" t="s">
        <v>284</v>
      </c>
      <c r="M7" s="1028" t="s">
        <v>254</v>
      </c>
      <c r="N7" s="1028" t="s">
        <v>228</v>
      </c>
      <c r="O7" s="1028" t="s">
        <v>272</v>
      </c>
      <c r="P7" s="1029">
        <v>2008</v>
      </c>
      <c r="Q7" s="1029">
        <v>2004</v>
      </c>
      <c r="R7" s="1029">
        <v>2000</v>
      </c>
    </row>
    <row r="8" spans="2:18" s="64" customFormat="1" ht="12.75" customHeight="1" x14ac:dyDescent="0.2">
      <c r="B8" s="66" t="s">
        <v>88</v>
      </c>
      <c r="C8" s="195">
        <v>8913.5941999999995</v>
      </c>
      <c r="D8" s="195">
        <v>8106.2906000000003</v>
      </c>
      <c r="E8" s="195">
        <v>7456.2671</v>
      </c>
      <c r="F8" s="195">
        <v>7360.9952999999996</v>
      </c>
      <c r="G8" s="195">
        <v>6507.0367999999999</v>
      </c>
      <c r="H8" s="195">
        <v>5966.4409999999998</v>
      </c>
      <c r="I8" s="195">
        <v>4137.0776999999998</v>
      </c>
      <c r="J8" s="312">
        <v>2310.7521000000002</v>
      </c>
      <c r="K8" s="877">
        <v>53.120803338488756</v>
      </c>
      <c r="L8" s="195">
        <v>52.329650805448473</v>
      </c>
      <c r="M8" s="195">
        <v>52.807181173758458</v>
      </c>
      <c r="N8" s="195">
        <v>52.724346661232012</v>
      </c>
      <c r="O8" s="195">
        <v>50.762008564010266</v>
      </c>
      <c r="P8" s="195">
        <v>49.808881935194663</v>
      </c>
      <c r="Q8" s="195">
        <v>42.83086269189576</v>
      </c>
      <c r="R8" s="195">
        <v>29.292703826992092</v>
      </c>
    </row>
    <row r="9" spans="2:18" s="64" customFormat="1" ht="12.75" customHeight="1" x14ac:dyDescent="0.2">
      <c r="B9" s="66" t="s">
        <v>281</v>
      </c>
      <c r="C9" s="195">
        <v>5023.5987999999998</v>
      </c>
      <c r="D9" s="195">
        <v>4631.7530999999999</v>
      </c>
      <c r="E9" s="195">
        <v>4293.0568999999996</v>
      </c>
      <c r="F9" s="195">
        <v>4649.6682000000001</v>
      </c>
      <c r="G9" s="195">
        <v>4193.0369000000001</v>
      </c>
      <c r="H9" s="195">
        <v>3446.4202</v>
      </c>
      <c r="I9" s="195">
        <v>1880.0722000000001</v>
      </c>
      <c r="J9" s="312">
        <v>1612.3842</v>
      </c>
      <c r="K9" s="877">
        <v>29.938271579187226</v>
      </c>
      <c r="L9" s="195">
        <v>29.899991784164936</v>
      </c>
      <c r="M9" s="195">
        <v>30.40452152090338</v>
      </c>
      <c r="N9" s="195">
        <v>33.304017737452796</v>
      </c>
      <c r="O9" s="195">
        <v>32.7102768232402</v>
      </c>
      <c r="P9" s="195">
        <v>28.771312217931929</v>
      </c>
      <c r="Q9" s="195">
        <v>19.464249909797534</v>
      </c>
      <c r="R9" s="195">
        <v>20.439705681073093</v>
      </c>
    </row>
    <row r="10" spans="2:18" s="64" customFormat="1" ht="12.75" customHeight="1" x14ac:dyDescent="0.2">
      <c r="B10" s="66" t="s">
        <v>89</v>
      </c>
      <c r="C10" s="195">
        <v>379.56869999999998</v>
      </c>
      <c r="D10" s="195">
        <v>370.46249999999998</v>
      </c>
      <c r="E10" s="195">
        <v>284.17079999999999</v>
      </c>
      <c r="F10" s="195">
        <v>277.23680000000002</v>
      </c>
      <c r="G10" s="195">
        <v>276.64949999999999</v>
      </c>
      <c r="H10" s="195">
        <v>261.96929999999998</v>
      </c>
      <c r="I10" s="195">
        <v>69.212199999999996</v>
      </c>
      <c r="J10" s="312">
        <v>177.2499</v>
      </c>
      <c r="K10" s="877">
        <v>2.2620498323948643</v>
      </c>
      <c r="L10" s="195">
        <v>2.39149744539302</v>
      </c>
      <c r="M10" s="195">
        <v>2.0125699252232905</v>
      </c>
      <c r="N10" s="195">
        <v>1.9857544468817483</v>
      </c>
      <c r="O10" s="195">
        <v>2.1581688746910359</v>
      </c>
      <c r="P10" s="195">
        <v>2.1869650490712287</v>
      </c>
      <c r="Q10" s="195">
        <v>0.71654884190452306</v>
      </c>
      <c r="R10" s="195">
        <v>2.2469432459085357</v>
      </c>
    </row>
    <row r="11" spans="2:18" s="64" customFormat="1" ht="12.75" customHeight="1" x14ac:dyDescent="0.2">
      <c r="B11" s="66" t="s">
        <v>87</v>
      </c>
      <c r="C11" s="195">
        <v>496.71339999999998</v>
      </c>
      <c r="D11" s="195">
        <v>512.72400000000005</v>
      </c>
      <c r="E11" s="195">
        <v>449.2903</v>
      </c>
      <c r="F11" s="195">
        <v>351.06110000000001</v>
      </c>
      <c r="G11" s="195">
        <v>487.90339999999998</v>
      </c>
      <c r="H11" s="195">
        <v>630.87059999999997</v>
      </c>
      <c r="I11" s="195">
        <v>445.4119</v>
      </c>
      <c r="J11" s="312">
        <v>463.05029999999999</v>
      </c>
      <c r="K11" s="877">
        <v>2.9601768091475491</v>
      </c>
      <c r="L11" s="195">
        <v>3.3098576406294589</v>
      </c>
      <c r="M11" s="195">
        <v>3.1819882460638098</v>
      </c>
      <c r="N11" s="195">
        <v>2.5145332093437744</v>
      </c>
      <c r="O11" s="195">
        <v>3.8061804981969254</v>
      </c>
      <c r="P11" s="195">
        <v>5.2666169382694674</v>
      </c>
      <c r="Q11" s="195">
        <v>4.6113168070873813</v>
      </c>
      <c r="R11" s="195">
        <v>5.8699482713441373</v>
      </c>
    </row>
    <row r="12" spans="2:18" s="64" customFormat="1" ht="12.75" customHeight="1" x14ac:dyDescent="0.2">
      <c r="B12" s="66" t="s">
        <v>184</v>
      </c>
      <c r="C12" s="195">
        <v>155.0275</v>
      </c>
      <c r="D12" s="195">
        <v>303.31639999999999</v>
      </c>
      <c r="E12" s="195">
        <v>52.767200000000003</v>
      </c>
      <c r="F12" s="195">
        <v>106.0586</v>
      </c>
      <c r="G12" s="195">
        <v>328.30880000000002</v>
      </c>
      <c r="H12" s="479" t="s">
        <v>229</v>
      </c>
      <c r="I12" s="195">
        <v>276.01319999999998</v>
      </c>
      <c r="J12" s="312">
        <v>51.979500000000002</v>
      </c>
      <c r="K12" s="877">
        <v>0.92389053784359687</v>
      </c>
      <c r="L12" s="195">
        <v>1.9580400060621721</v>
      </c>
      <c r="M12" s="195">
        <v>0.37371073930974757</v>
      </c>
      <c r="N12" s="195">
        <v>0.75966226915060553</v>
      </c>
      <c r="O12" s="195">
        <v>2.5611679523988458</v>
      </c>
      <c r="P12" s="479" t="s">
        <v>187</v>
      </c>
      <c r="Q12" s="195">
        <v>2.8575444619642423</v>
      </c>
      <c r="R12" s="195">
        <v>0.65892836301009328</v>
      </c>
    </row>
    <row r="13" spans="2:18" s="64" customFormat="1" ht="12.75" customHeight="1" x14ac:dyDescent="0.2">
      <c r="B13" s="66" t="s">
        <v>150</v>
      </c>
      <c r="C13" s="195">
        <v>102.7253</v>
      </c>
      <c r="D13" s="195">
        <v>103.31699999999999</v>
      </c>
      <c r="E13" s="195">
        <v>78.7577</v>
      </c>
      <c r="F13" s="195">
        <v>83.2089</v>
      </c>
      <c r="G13" s="195">
        <v>241.50989999999999</v>
      </c>
      <c r="H13" s="195">
        <v>109.5205</v>
      </c>
      <c r="I13" s="195">
        <v>114.8074</v>
      </c>
      <c r="J13" s="312">
        <v>62.452399999999997</v>
      </c>
      <c r="K13" s="877">
        <v>0.61219417630513839</v>
      </c>
      <c r="L13" s="195">
        <v>0.66695641681862705</v>
      </c>
      <c r="M13" s="195">
        <v>0.55778207472322405</v>
      </c>
      <c r="N13" s="195">
        <v>0.59599751257819555</v>
      </c>
      <c r="O13" s="195">
        <v>1.8840415367088847</v>
      </c>
      <c r="P13" s="195">
        <v>0.91429608605590618</v>
      </c>
      <c r="Q13" s="195">
        <v>1.1885926110146672</v>
      </c>
      <c r="R13" s="195">
        <v>0.79169014126822201</v>
      </c>
    </row>
    <row r="14" spans="2:18" s="47" customFormat="1" ht="12.75" customHeight="1" x14ac:dyDescent="0.2">
      <c r="B14" s="66" t="s">
        <v>90</v>
      </c>
      <c r="C14" s="195">
        <v>1708.6279</v>
      </c>
      <c r="D14" s="195">
        <v>1462.9537</v>
      </c>
      <c r="E14" s="195">
        <v>1505.4875999999999</v>
      </c>
      <c r="F14" s="195">
        <v>1133.0542</v>
      </c>
      <c r="G14" s="195">
        <v>784.26890000000003</v>
      </c>
      <c r="H14" s="195">
        <v>1563.4472000000001</v>
      </c>
      <c r="I14" s="195">
        <v>2736.5097000000001</v>
      </c>
      <c r="J14" s="312">
        <v>3210.6219000000001</v>
      </c>
      <c r="K14" s="877">
        <v>10.182613726632859</v>
      </c>
      <c r="L14" s="195">
        <v>9.444005901483326</v>
      </c>
      <c r="M14" s="195">
        <v>10.662246320018069</v>
      </c>
      <c r="N14" s="195">
        <v>8.1156881633608577</v>
      </c>
      <c r="O14" s="195">
        <v>6.1181557507538473</v>
      </c>
      <c r="P14" s="195">
        <v>13.051927773476798</v>
      </c>
      <c r="Q14" s="195">
        <v>28.330884676335881</v>
      </c>
      <c r="R14" s="195">
        <v>40.700080470403819</v>
      </c>
    </row>
    <row r="15" spans="2:18" s="88" customFormat="1" ht="15" customHeight="1" x14ac:dyDescent="0.25">
      <c r="B15" s="1032" t="s">
        <v>6</v>
      </c>
      <c r="C15" s="1033">
        <v>16779.855800000001</v>
      </c>
      <c r="D15" s="1033">
        <v>15490.817299999999</v>
      </c>
      <c r="E15" s="1033">
        <v>14119.797600000002</v>
      </c>
      <c r="F15" s="1033">
        <v>13961.283100000001</v>
      </c>
      <c r="G15" s="1033">
        <v>12818.714199999999</v>
      </c>
      <c r="H15" s="1033">
        <v>11978.668800000001</v>
      </c>
      <c r="I15" s="1033">
        <v>9659.1043000000009</v>
      </c>
      <c r="J15" s="1034">
        <v>7888.4903000000004</v>
      </c>
      <c r="K15" s="1035">
        <v>100</v>
      </c>
      <c r="L15" s="1033">
        <v>100</v>
      </c>
      <c r="M15" s="1033">
        <v>99.999999999999972</v>
      </c>
      <c r="N15" s="1033">
        <v>99.999999999999972</v>
      </c>
      <c r="O15" s="1033">
        <v>100</v>
      </c>
      <c r="P15" s="1033">
        <v>100</v>
      </c>
      <c r="Q15" s="1033">
        <v>99.999999999999986</v>
      </c>
      <c r="R15" s="1033">
        <v>99.999999999999986</v>
      </c>
    </row>
    <row r="16" spans="2:18" s="49" customFormat="1" ht="15" customHeight="1" x14ac:dyDescent="0.2">
      <c r="B16" s="996" t="s">
        <v>360</v>
      </c>
    </row>
    <row r="17" spans="2:18" s="49" customFormat="1" ht="15" customHeight="1" x14ac:dyDescent="0.2">
      <c r="B17" s="478" t="s">
        <v>389</v>
      </c>
    </row>
    <row r="18" spans="2:18" s="33" customFormat="1" ht="12.75" customHeight="1" x14ac:dyDescent="0.25">
      <c r="B18" s="19" t="s">
        <v>274</v>
      </c>
      <c r="C18" s="11"/>
      <c r="D18" s="11"/>
      <c r="E18" s="11"/>
      <c r="F18" s="11"/>
      <c r="G18" s="11"/>
      <c r="H18" s="11"/>
      <c r="I18" s="11"/>
      <c r="J18" s="11"/>
      <c r="R18" s="11"/>
    </row>
    <row r="19" spans="2:18" s="83" customFormat="1" ht="12.75" customHeight="1" x14ac:dyDescent="0.25">
      <c r="B19" s="151" t="s">
        <v>71</v>
      </c>
    </row>
    <row r="20" spans="2:18" s="83" customFormat="1" ht="12.75" customHeight="1" x14ac:dyDescent="0.25">
      <c r="B20" s="91"/>
      <c r="C20" s="891"/>
      <c r="D20" s="799"/>
      <c r="E20" s="771"/>
      <c r="F20" s="68"/>
      <c r="G20" s="68"/>
      <c r="H20" s="436"/>
      <c r="I20" s="891"/>
      <c r="J20" s="103"/>
      <c r="R20" s="104"/>
    </row>
    <row r="21" spans="2:18" s="83" customFormat="1" ht="12.75" customHeight="1" x14ac:dyDescent="0.25">
      <c r="B21" s="23"/>
    </row>
    <row r="22" spans="2:18" s="83" customFormat="1" ht="12.75" customHeight="1" x14ac:dyDescent="0.25">
      <c r="B22" s="23"/>
      <c r="C22" s="834"/>
      <c r="D22" s="834"/>
      <c r="E22" s="195"/>
      <c r="F22" s="195"/>
      <c r="G22" s="195"/>
      <c r="H22" s="195"/>
      <c r="I22" s="195"/>
      <c r="J22" s="195"/>
    </row>
    <row r="23" spans="2:18" s="83" customFormat="1" x14ac:dyDescent="0.25">
      <c r="B23" s="66"/>
      <c r="E23" s="195"/>
      <c r="F23" s="195"/>
      <c r="G23" s="195"/>
      <c r="H23" s="195"/>
      <c r="I23" s="195"/>
      <c r="J23" s="195"/>
      <c r="R23" s="20"/>
    </row>
    <row r="24" spans="2:18" s="83" customFormat="1" x14ac:dyDescent="0.25">
      <c r="B24" s="66"/>
      <c r="E24" s="195"/>
      <c r="F24" s="195"/>
      <c r="G24" s="195"/>
      <c r="H24" s="195"/>
      <c r="I24" s="195"/>
      <c r="J24" s="195"/>
      <c r="R24" s="19"/>
    </row>
    <row r="25" spans="2:18" s="83" customFormat="1" x14ac:dyDescent="0.25">
      <c r="B25" s="66"/>
      <c r="E25" s="195"/>
      <c r="F25" s="195"/>
      <c r="G25" s="195"/>
      <c r="H25" s="195"/>
      <c r="I25" s="195"/>
      <c r="J25" s="195"/>
      <c r="R25" s="20"/>
    </row>
    <row r="26" spans="2:18" s="83" customFormat="1" x14ac:dyDescent="0.25">
      <c r="B26" s="66"/>
      <c r="E26" s="195"/>
      <c r="F26" s="195"/>
      <c r="G26" s="195"/>
      <c r="H26" s="479"/>
      <c r="I26" s="195"/>
      <c r="J26" s="195"/>
      <c r="R26" s="20"/>
    </row>
    <row r="27" spans="2:18" s="83" customFormat="1" x14ac:dyDescent="0.25">
      <c r="B27" s="66"/>
      <c r="E27" s="195"/>
      <c r="F27" s="195"/>
      <c r="G27" s="195"/>
      <c r="H27" s="195"/>
      <c r="I27" s="195"/>
      <c r="J27" s="195"/>
      <c r="R27" s="20"/>
    </row>
    <row r="28" spans="2:18" s="83" customFormat="1" ht="12" customHeight="1" x14ac:dyDescent="0.25">
      <c r="B28" s="66"/>
      <c r="E28" s="195"/>
      <c r="F28" s="195"/>
      <c r="G28" s="195"/>
      <c r="H28" s="195"/>
      <c r="I28" s="195"/>
      <c r="J28" s="195"/>
      <c r="R28" s="19"/>
    </row>
    <row r="29" spans="2:18" s="83" customFormat="1" ht="12.75" customHeight="1" x14ac:dyDescent="0.25">
      <c r="B29" s="66"/>
      <c r="E29" s="195"/>
      <c r="F29" s="195"/>
      <c r="G29" s="195"/>
      <c r="H29" s="195"/>
      <c r="I29" s="195"/>
      <c r="J29" s="195"/>
      <c r="R29" s="19"/>
    </row>
    <row r="30" spans="2:18" s="81" customFormat="1" ht="13" x14ac:dyDescent="0.3">
      <c r="B30" s="85"/>
      <c r="E30" s="195"/>
      <c r="F30" s="195"/>
      <c r="G30" s="195"/>
      <c r="H30" s="195"/>
      <c r="I30" s="195"/>
      <c r="J30" s="195"/>
      <c r="R30" s="65"/>
    </row>
    <row r="31" spans="2:18" s="83" customFormat="1" ht="12.75" customHeight="1" x14ac:dyDescent="0.25">
      <c r="B31" s="66"/>
      <c r="E31" s="197"/>
      <c r="F31" s="197"/>
      <c r="G31" s="197"/>
      <c r="H31" s="197"/>
      <c r="I31" s="197"/>
      <c r="J31" s="197"/>
      <c r="R31" s="19"/>
    </row>
    <row r="32" spans="2:18" s="83" customFormat="1" x14ac:dyDescent="0.25"/>
    <row r="33" spans="17:17" s="83" customFormat="1" x14ac:dyDescent="0.25"/>
    <row r="46" spans="17:17" ht="15.5" x14ac:dyDescent="0.35">
      <c r="Q46" s="1"/>
    </row>
  </sheetData>
  <mergeCells count="3">
    <mergeCell ref="Q1:R1"/>
    <mergeCell ref="C6:J6"/>
    <mergeCell ref="K6:R6"/>
  </mergeCells>
  <phoneticPr fontId="18" type="noConversion"/>
  <hyperlinks>
    <hyperlink ref="Q1" location="Titre!A1" display="Retour table des matières" xr:uid="{00000000-0004-0000-0700-000000000000}"/>
    <hyperlink ref="Q1:R1" location="Index!A1" display="Retour à l'index" xr:uid="{DF585EA4-6EA9-4358-A33F-4465117D2678}"/>
  </hyperlinks>
  <pageMargins left="0.11811023622047245" right="0.19685039370078741" top="0.98425196850393704" bottom="0.98425196850393704" header="0.51181102362204722" footer="0.51181102362204722"/>
  <pageSetup paperSize="9" scale="94" orientation="landscape" r:id="rId1"/>
  <headerFooter alignWithMargins="0"/>
  <ignoredErrors>
    <ignoredError sqref="C7:G7 K7:O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19"/>
  <sheetViews>
    <sheetView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2.54296875" customWidth="1"/>
    <col min="3" max="3" width="17.54296875" customWidth="1"/>
    <col min="4" max="4" width="6.54296875" customWidth="1"/>
  </cols>
  <sheetData>
    <row r="1" spans="2:8" x14ac:dyDescent="0.25">
      <c r="B1" s="24" t="s">
        <v>138</v>
      </c>
      <c r="C1" s="24"/>
      <c r="F1" s="1106" t="s">
        <v>135</v>
      </c>
      <c r="G1" s="1110"/>
    </row>
    <row r="3" spans="2:8" x14ac:dyDescent="0.25">
      <c r="B3" s="4" t="s">
        <v>301</v>
      </c>
    </row>
    <row r="4" spans="2:8" x14ac:dyDescent="0.25">
      <c r="B4" s="5" t="s">
        <v>196</v>
      </c>
    </row>
    <row r="5" spans="2:8" s="5" customFormat="1" ht="13" customHeight="1" x14ac:dyDescent="0.2">
      <c r="F5" s="19"/>
      <c r="G5" s="19"/>
    </row>
    <row r="6" spans="2:8" s="101" customFormat="1" ht="11.25" customHeight="1" x14ac:dyDescent="0.25">
      <c r="B6" s="302" t="s">
        <v>145</v>
      </c>
      <c r="C6" s="457" t="s">
        <v>11</v>
      </c>
      <c r="D6" s="303" t="s">
        <v>3</v>
      </c>
      <c r="F6" s="142"/>
      <c r="G6" s="84"/>
    </row>
    <row r="7" spans="2:8" s="19" customFormat="1" ht="12.75" customHeight="1" x14ac:dyDescent="0.25">
      <c r="B7" s="160" t="s">
        <v>156</v>
      </c>
      <c r="C7" s="57">
        <v>1859.5909999999999</v>
      </c>
      <c r="D7" s="543">
        <v>11.082282363832949</v>
      </c>
      <c r="F7" s="57"/>
      <c r="G7" s="20"/>
      <c r="H7" s="379"/>
    </row>
    <row r="8" spans="2:8" s="19" customFormat="1" ht="12.75" customHeight="1" x14ac:dyDescent="0.25">
      <c r="B8" s="160" t="s">
        <v>157</v>
      </c>
      <c r="C8" s="57">
        <v>2078.0246999999999</v>
      </c>
      <c r="D8" s="543">
        <v>12.384043848577056</v>
      </c>
      <c r="F8" s="57"/>
      <c r="G8" s="20"/>
      <c r="H8" s="379"/>
    </row>
    <row r="9" spans="2:8" s="5" customFormat="1" ht="12.75" customHeight="1" x14ac:dyDescent="0.25">
      <c r="B9" s="160" t="s">
        <v>159</v>
      </c>
      <c r="C9" s="57">
        <v>7383.3077000000003</v>
      </c>
      <c r="D9" s="543">
        <v>44.001019961089305</v>
      </c>
      <c r="F9" s="57"/>
      <c r="G9" s="20"/>
      <c r="H9" s="379"/>
    </row>
    <row r="10" spans="2:8" s="19" customFormat="1" ht="12.75" customHeight="1" x14ac:dyDescent="0.25">
      <c r="B10" s="160" t="s">
        <v>183</v>
      </c>
      <c r="C10" s="57">
        <v>2092.1383000000001</v>
      </c>
      <c r="D10" s="543">
        <v>12.468154225735363</v>
      </c>
      <c r="F10" s="57"/>
      <c r="G10" s="20"/>
      <c r="H10" s="379"/>
    </row>
    <row r="11" spans="2:8" s="19" customFormat="1" ht="12.75" customHeight="1" x14ac:dyDescent="0.25">
      <c r="B11" s="160" t="s">
        <v>160</v>
      </c>
      <c r="C11" s="57">
        <v>1596.7665</v>
      </c>
      <c r="D11" s="543">
        <v>9.5159727177154902</v>
      </c>
      <c r="F11" s="57"/>
      <c r="G11" s="20"/>
      <c r="H11" s="379"/>
    </row>
    <row r="12" spans="2:8" s="19" customFormat="1" ht="12.75" customHeight="1" x14ac:dyDescent="0.25">
      <c r="B12" s="160" t="s">
        <v>161</v>
      </c>
      <c r="C12" s="57">
        <v>1560.6398999999999</v>
      </c>
      <c r="D12" s="543">
        <v>9.3006752775551274</v>
      </c>
      <c r="F12" s="57"/>
      <c r="G12" s="20"/>
      <c r="H12" s="379"/>
    </row>
    <row r="13" spans="2:8" s="19" customFormat="1" ht="12.75" customHeight="1" x14ac:dyDescent="0.25">
      <c r="B13" s="160" t="s">
        <v>158</v>
      </c>
      <c r="C13" s="58">
        <v>209.3877</v>
      </c>
      <c r="D13" s="543">
        <v>1.2478516054947268</v>
      </c>
      <c r="F13" s="57"/>
      <c r="G13" s="20"/>
      <c r="H13" s="379"/>
    </row>
    <row r="14" spans="2:8" s="5" customFormat="1" ht="12.75" customHeight="1" x14ac:dyDescent="0.25">
      <c r="B14" s="219" t="s">
        <v>6</v>
      </c>
      <c r="C14" s="456">
        <v>16779.855799999998</v>
      </c>
      <c r="D14" s="546">
        <v>100.00000000000001</v>
      </c>
      <c r="F14" s="170"/>
      <c r="G14" s="20"/>
    </row>
    <row r="15" spans="2:8" x14ac:dyDescent="0.25">
      <c r="F15" s="83"/>
      <c r="G15" s="83"/>
    </row>
    <row r="16" spans="2:8" x14ac:dyDescent="0.25">
      <c r="B16" s="5" t="s">
        <v>274</v>
      </c>
    </row>
    <row r="17" spans="2:2" x14ac:dyDescent="0.25">
      <c r="B17" s="151" t="s">
        <v>71</v>
      </c>
    </row>
    <row r="19" spans="2:2" x14ac:dyDescent="0.25">
      <c r="B19" s="282"/>
    </row>
  </sheetData>
  <sortState xmlns:xlrd2="http://schemas.microsoft.com/office/spreadsheetml/2017/richdata2" ref="B7:C13">
    <sortCondition descending="1" ref="C7:C13"/>
  </sortState>
  <mergeCells count="1">
    <mergeCell ref="F1:G1"/>
  </mergeCells>
  <hyperlinks>
    <hyperlink ref="F1" location="Titre!A1" display="Retour table des matières" xr:uid="{00000000-0004-0000-0800-000000000000}"/>
    <hyperlink ref="F1:G1" location="Index!A1" display="Retour à l'index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3</vt:i4>
      </vt:variant>
    </vt:vector>
  </HeadingPairs>
  <TitlesOfParts>
    <vt:vector size="35" baseType="lpstr">
      <vt:lpstr>Index</vt:lpstr>
      <vt:lpstr>G1</vt:lpstr>
      <vt:lpstr>G260</vt:lpstr>
      <vt:lpstr>T260</vt:lpstr>
      <vt:lpstr>G256</vt:lpstr>
      <vt:lpstr>T256</vt:lpstr>
      <vt:lpstr>G219</vt:lpstr>
      <vt:lpstr>T219</vt:lpstr>
      <vt:lpstr>G404</vt:lpstr>
      <vt:lpstr>T404</vt:lpstr>
      <vt:lpstr>T223</vt:lpstr>
      <vt:lpstr>T307</vt:lpstr>
      <vt:lpstr>T202</vt:lpstr>
      <vt:lpstr>T1</vt:lpstr>
      <vt:lpstr>T4</vt:lpstr>
      <vt:lpstr>T209</vt:lpstr>
      <vt:lpstr>T5</vt:lpstr>
      <vt:lpstr>T6</vt:lpstr>
      <vt:lpstr>T7</vt:lpstr>
      <vt:lpstr>T8</vt:lpstr>
      <vt:lpstr>T226</vt:lpstr>
      <vt:lpstr>T226(2)</vt:lpstr>
      <vt:lpstr>G229</vt:lpstr>
      <vt:lpstr>G227</vt:lpstr>
      <vt:lpstr>T227</vt:lpstr>
      <vt:lpstr>T230</vt:lpstr>
      <vt:lpstr>G224</vt:lpstr>
      <vt:lpstr>T224</vt:lpstr>
      <vt:lpstr>G225</vt:lpstr>
      <vt:lpstr>G2</vt:lpstr>
      <vt:lpstr>T2</vt:lpstr>
      <vt:lpstr>T3</vt:lpstr>
      <vt:lpstr>'T230'!Impression_des_titres</vt:lpstr>
      <vt:lpstr>'T7'!Impression_des_titres</vt:lpstr>
      <vt:lpstr>'T2'!Zone_d_impression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BFS001SMSS/OST/UST</dc:creator>
  <cp:lastModifiedBy>Steiner Pittet Mary Josée BFS</cp:lastModifiedBy>
  <cp:lastPrinted>2022-11-28T10:16:13Z</cp:lastPrinted>
  <dcterms:created xsi:type="dcterms:W3CDTF">2002-06-05T08:17:41Z</dcterms:created>
  <dcterms:modified xsi:type="dcterms:W3CDTF">2022-11-28T10:18:52Z</dcterms:modified>
</cp:coreProperties>
</file>