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1-402101 Dépenses publiques d'éducation\2022\"/>
    </mc:Choice>
  </mc:AlternateContent>
  <xr:revisionPtr revIDLastSave="0" documentId="13_ncr:1_{E36409AE-CE12-46B4-81DD-5A16787421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Index!$A$1:$M$11</definedName>
    <definedName name="_xlnm.Print_Area" localSheetId="1">'T1'!$A$2:$AG$19</definedName>
    <definedName name="_xlnm.Print_Area" localSheetId="2">'T2'!$A$2:$D$40</definedName>
    <definedName name="_xlnm.Print_Area" localSheetId="3">'TD1'!$A$2:$E$23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2" i="8"/>
  <c r="A2" i="7"/>
  <c r="A23" i="9" l="1"/>
  <c r="A40" i="8"/>
  <c r="A19" i="7"/>
  <c r="A9" i="11"/>
  <c r="A22" i="9" s="1"/>
  <c r="A39" i="8" l="1"/>
  <c r="A18" i="7"/>
  <c r="B7" i="11"/>
  <c r="B5" i="11"/>
  <c r="B4" i="11"/>
</calcChain>
</file>

<file path=xl/sharedStrings.xml><?xml version="1.0" encoding="utf-8"?>
<sst xmlns="http://schemas.openxmlformats.org/spreadsheetml/2006/main" count="101" uniqueCount="85">
  <si>
    <t/>
  </si>
  <si>
    <t>2007</t>
  </si>
  <si>
    <t>2009</t>
  </si>
  <si>
    <t>2010</t>
  </si>
  <si>
    <t>2004</t>
  </si>
  <si>
    <t>2008</t>
  </si>
  <si>
    <t>2014</t>
  </si>
  <si>
    <t>2015</t>
  </si>
  <si>
    <t>2016</t>
  </si>
  <si>
    <t>T1</t>
  </si>
  <si>
    <t>T2</t>
  </si>
  <si>
    <t>TD1</t>
  </si>
  <si>
    <t>Öffentliche Bildungsausgaben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</si>
  <si>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</si>
  <si>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</si>
  <si>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</si>
  <si>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</si>
  <si>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In % des Bruttoinlandprodukts (BIP) und der öffentlichen Gesamtausgaben (ÖGA)</t>
  </si>
  <si>
    <t>In % BIP</t>
  </si>
  <si>
    <t>In % ÖGA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</si>
  <si>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</si>
  <si>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</si>
  <si>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Zurück</t>
  </si>
  <si>
    <t>In % des Bruttoinlandprodukts (BIP), der öffentlichen Gesamtausgaben (ÖGA) und der öffentlichen Bildungsausgaben (ÖBA)</t>
  </si>
  <si>
    <t>In % des BIP</t>
  </si>
  <si>
    <t>In % der ÖGA</t>
  </si>
  <si>
    <t>In % der ÖBA</t>
  </si>
  <si>
    <t>Sonderschulen</t>
  </si>
  <si>
    <t>Sekundarstufe II</t>
  </si>
  <si>
    <t>Tertiärstufe</t>
  </si>
  <si>
    <t>Forschung</t>
  </si>
  <si>
    <t>Bemerkungen: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</si>
  <si>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</si>
  <si>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</si>
  <si>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</si>
  <si>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</si>
  <si>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</si>
  <si>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</si>
  <si>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</si>
  <si>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</si>
  <si>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</si>
  <si>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</si>
  <si>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</si>
  <si>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</si>
  <si>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</si>
  <si>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</si>
  <si>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</si>
  <si>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</si>
  <si>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</si>
  <si>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</si>
  <si>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</si>
  <si>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</si>
  <si>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</si>
  <si>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</si>
  <si>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</si>
  <si>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</si>
  <si>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</si>
  <si>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</si>
  <si>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</si>
  <si>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</si>
  <si>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</si>
  <si>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2018</t>
  </si>
  <si>
    <t>obligatorische Schule</t>
  </si>
  <si>
    <t>Total</t>
  </si>
  <si>
    <t>2019</t>
  </si>
  <si>
    <t>In % des Bruttoinlandprodukts (BIP) und der öffentlichen Gesamtausgaben (ÖGA) der Kantonen und Gemeinden</t>
  </si>
  <si>
    <t>nicht aufteilbare Ausgaben</t>
  </si>
  <si>
    <t>Stand am 10.01.2023</t>
  </si>
  <si>
    <t xml:space="preserve">– Die öffentlichen Ausgaben für "Grundlagenforschung" und "F&amp;E in Bildung" sind Teil der öffentlichen Bildungsausgaben. Der ausserordentliche </t>
  </si>
  <si>
    <t xml:space="preserve">   Aufwand ist ausgeschlossen. </t>
  </si>
  <si>
    <t>– Die Ergebnisse sind konsolidiert, d.h. die Rechnungen der einzelnen Haushalte wurden zu einem aggregierten Gesamtabschluss zusammengezogen</t>
  </si>
  <si>
    <t xml:space="preserve">   indem die „internen“ Transfers zwischen den zu konsolidierenden Einheiten abgezogen wurden. Werden beispielsweise alle Kantone als eine Einheit </t>
  </si>
  <si>
    <t xml:space="preserve">   ausgewiesen, werden alle Transfers zwischen den Kantonen abgezogen, damit die konsolidierten Ausgaben nicht zu hoch ausgewiesen werden</t>
  </si>
  <si>
    <t xml:space="preserve">   (sog. Doppelzählungen).</t>
  </si>
  <si>
    <t xml:space="preserve">– Die öffentlichen Ausgaben für "Grundlagenforschung" und "F&amp;E in Bildung" sind Teil der öffentlichen Bildungsausgaben. </t>
  </si>
  <si>
    <t xml:space="preserve">   Der ausserordentliche Aufwand ist ausgeschlossen (2020:58'401'765 Fr.).</t>
  </si>
  <si>
    <t xml:space="preserve">– Die Ergebnisse sind konsolidiert, d.h. die Rechnungen der einzelnen Haushalte wurden zu einem aggregierten Gesamtabschluss </t>
  </si>
  <si>
    <t xml:space="preserve">   zusammengezogen indem die „internen“ Transfers zwischen den zu konsolidierenden Einheiten abgezogen wurden. Werden </t>
  </si>
  <si>
    <t xml:space="preserve">   beispielsweise alle Kantone als eine Einheit ausgewiesen, werden alle Transfers zwischen den Kantonen abgezogen, </t>
  </si>
  <si>
    <t xml:space="preserve">   damit die konsolidierten Ausgaben nicht zu hoch ausgewiesen werden (sog. Doppelzählungen).</t>
  </si>
  <si>
    <t>Quellen: BFS – Öffentliche Bildungsausgaben (ÖBA), Volkswirtschaftliche Gesamtrechnung (VGR), EFV – Finanzstatistik (FS)</t>
  </si>
  <si>
    <t xml:space="preserve">– Die Bildungsstufen werden gemäss dem Harmonisierten Rechnungslegungsmodell HRM2 dargestellt. "Forschung" umfasst </t>
  </si>
  <si>
    <t xml:space="preserve">   "Grundlagenforschung" und "F&amp;E in Bildung". "Nicht aufteilbare Ausgaben" entspricht der HRM2 Kategorie "Übriges Bildungswesen".</t>
  </si>
  <si>
    <t>2020</t>
  </si>
  <si>
    <t>Quellen: BFS – Öffentliche Bildungsausgaben (ÖBA), Volkswirtschaftliche Gesamtrechnung (VGR); EFV – Finanzstatistik (FS)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</si>
</sst>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#,###,##0.0__;\-#,###,##0.0__;\-__;@__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u/>
      <sz val="9"/>
      <name val="Arial"/>
      <family val="2"/>
    </font>
    <font>
      <b/>
      <sz val="14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Fill="1"/>
    <xf numFmtId="0" fontId="35" fillId="0" borderId="0" xfId="0" applyFont="1" applyFill="1"/>
    <xf numFmtId="0" fontId="0" fillId="0" borderId="0" xfId="0" applyFill="1"/>
    <xf numFmtId="0" fontId="35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/>
    <xf numFmtId="0" fontId="35" fillId="0" borderId="0" xfId="0" applyFont="1" applyFill="1" applyAlignment="1">
      <alignment vertical="top"/>
    </xf>
    <xf numFmtId="0" fontId="38" fillId="0" borderId="0" xfId="0" applyFont="1" applyFill="1" applyAlignment="1"/>
    <xf numFmtId="0" fontId="38" fillId="0" borderId="0" xfId="0" applyNumberFormat="1" applyFont="1" applyFill="1" applyBorder="1" applyAlignment="1" applyProtection="1"/>
    <xf numFmtId="0" fontId="4" fillId="0" borderId="0" xfId="26" applyAlignment="1" applyProtection="1"/>
    <xf numFmtId="0" fontId="35" fillId="0" borderId="0" xfId="53" applyFont="1"/>
    <xf numFmtId="0" fontId="39" fillId="0" borderId="0" xfId="53" applyFont="1" applyBorder="1"/>
    <xf numFmtId="0" fontId="41" fillId="0" borderId="0" xfId="54" applyFont="1" applyAlignment="1" applyProtection="1"/>
    <xf numFmtId="0" fontId="41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55" applyNumberFormat="1" applyFont="1" applyFill="1" applyBorder="1" applyAlignment="1" applyProtection="1">
      <alignment horizontal="left"/>
    </xf>
    <xf numFmtId="0" fontId="35" fillId="0" borderId="0" xfId="38" applyFont="1" applyAlignment="1"/>
    <xf numFmtId="0" fontId="35" fillId="0" borderId="0" xfId="38" applyFont="1"/>
    <xf numFmtId="0" fontId="38" fillId="0" borderId="0" xfId="0" applyFont="1" applyFill="1" applyAlignment="1">
      <alignment vertical="top"/>
    </xf>
    <xf numFmtId="0" fontId="34" fillId="0" borderId="0" xfId="0" applyFont="1" applyFill="1" applyAlignment="1">
      <alignment horizontal="right"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/>
    <xf numFmtId="0" fontId="9" fillId="0" borderId="0" xfId="53" applyFont="1"/>
    <xf numFmtId="0" fontId="45" fillId="0" borderId="0" xfId="54" applyFont="1" applyAlignment="1" applyProtection="1"/>
    <xf numFmtId="0" fontId="45" fillId="0" borderId="0" xfId="26" applyFont="1" applyAlignment="1" applyProtection="1"/>
    <xf numFmtId="0" fontId="45" fillId="0" borderId="0" xfId="26" applyFont="1" applyFill="1" applyAlignment="1" applyProtection="1">
      <alignment vertical="top"/>
    </xf>
    <xf numFmtId="0" fontId="5" fillId="0" borderId="0" xfId="0" applyFont="1" applyFill="1" applyAlignment="1">
      <alignment vertical="top"/>
    </xf>
    <xf numFmtId="165" fontId="5" fillId="0" borderId="0" xfId="0" applyNumberFormat="1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0" fontId="47" fillId="0" borderId="0" xfId="26" applyFont="1" applyFill="1" applyAlignment="1" applyProtection="1">
      <alignment vertical="top"/>
    </xf>
    <xf numFmtId="0" fontId="42" fillId="0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/>
    <xf numFmtId="165" fontId="5" fillId="0" borderId="9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vertical="center"/>
    </xf>
    <xf numFmtId="0" fontId="44" fillId="15" borderId="0" xfId="0" applyFont="1" applyFill="1"/>
    <xf numFmtId="0" fontId="34" fillId="0" borderId="0" xfId="0" applyFont="1"/>
    <xf numFmtId="0" fontId="48" fillId="15" borderId="0" xfId="0" applyNumberFormat="1" applyFont="1" applyFill="1" applyBorder="1" applyAlignment="1" applyProtection="1">
      <alignment wrapText="1"/>
    </xf>
    <xf numFmtId="0" fontId="37" fillId="15" borderId="0" xfId="0" applyNumberFormat="1" applyFont="1" applyFill="1" applyBorder="1" applyAlignment="1" applyProtection="1">
      <alignment vertical="center"/>
    </xf>
    <xf numFmtId="0" fontId="9" fillId="0" borderId="0" xfId="0" applyFont="1"/>
    <xf numFmtId="0" fontId="11" fillId="0" borderId="0" xfId="38"/>
    <xf numFmtId="0" fontId="5" fillId="0" borderId="0" xfId="0" quotePrefix="1" applyFont="1"/>
    <xf numFmtId="0" fontId="5" fillId="0" borderId="0" xfId="0" applyFont="1"/>
    <xf numFmtId="0" fontId="38" fillId="0" borderId="0" xfId="0" applyFont="1"/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46" fillId="0" borderId="0" xfId="0" applyNumberFormat="1" applyFont="1" applyAlignment="1">
      <alignment vertical="center"/>
    </xf>
    <xf numFmtId="165" fontId="5" fillId="19" borderId="0" xfId="0" applyNumberFormat="1" applyFont="1" applyFill="1" applyAlignment="1">
      <alignment vertical="center"/>
    </xf>
    <xf numFmtId="165" fontId="46" fillId="0" borderId="9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19" borderId="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 wrapText="1"/>
    </xf>
  </cellXfs>
  <cellStyles count="56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 xr:uid="{00000000-0005-0000-0000-000006000000}"/>
    <cellStyle name="bin" xfId="8" xr:uid="{00000000-0005-0000-0000-000007000000}"/>
    <cellStyle name="cell" xfId="9" xr:uid="{00000000-0005-0000-0000-000008000000}"/>
    <cellStyle name="Check Cell" xfId="10" xr:uid="{00000000-0005-0000-0000-000009000000}"/>
    <cellStyle name="Col&amp;RowHeadings" xfId="11" xr:uid="{00000000-0005-0000-0000-00000A000000}"/>
    <cellStyle name="ColCodes" xfId="12" xr:uid="{00000000-0005-0000-0000-00000B000000}"/>
    <cellStyle name="ColTitles" xfId="13" xr:uid="{00000000-0005-0000-0000-00000C000000}"/>
    <cellStyle name="column" xfId="14" xr:uid="{00000000-0005-0000-0000-00000D000000}"/>
    <cellStyle name="Comma 2" xfId="15" xr:uid="{00000000-0005-0000-0000-00000E000000}"/>
    <cellStyle name="DataEntryCells" xfId="16" xr:uid="{00000000-0005-0000-0000-00000F000000}"/>
    <cellStyle name="Explanatory Text" xfId="17" xr:uid="{00000000-0005-0000-0000-000010000000}"/>
    <cellStyle name="formula" xfId="18" xr:uid="{00000000-0005-0000-0000-000011000000}"/>
    <cellStyle name="gap" xfId="19" xr:uid="{00000000-0005-0000-0000-000012000000}"/>
    <cellStyle name="Good" xfId="20" xr:uid="{00000000-0005-0000-0000-000013000000}"/>
    <cellStyle name="GreyBackground" xfId="21" xr:uid="{00000000-0005-0000-0000-000014000000}"/>
    <cellStyle name="Heading 1" xfId="22" xr:uid="{00000000-0005-0000-0000-000015000000}"/>
    <cellStyle name="Heading 2" xfId="23" xr:uid="{00000000-0005-0000-0000-000016000000}"/>
    <cellStyle name="Heading 3" xfId="24" xr:uid="{00000000-0005-0000-0000-000017000000}"/>
    <cellStyle name="Heading 4" xfId="25" xr:uid="{00000000-0005-0000-0000-000018000000}"/>
    <cellStyle name="ISC" xfId="27" xr:uid="{00000000-0005-0000-0000-000019000000}"/>
    <cellStyle name="level1a" xfId="28" xr:uid="{00000000-0005-0000-0000-00001A000000}"/>
    <cellStyle name="level2" xfId="29" xr:uid="{00000000-0005-0000-0000-00001B000000}"/>
    <cellStyle name="level2a" xfId="30" xr:uid="{00000000-0005-0000-0000-00001C000000}"/>
    <cellStyle name="level3" xfId="31" xr:uid="{00000000-0005-0000-0000-00001D000000}"/>
    <cellStyle name="Lien hypertexte" xfId="26" builtinId="8"/>
    <cellStyle name="Lien hypertexte 2" xfId="54" xr:uid="{00000000-0005-0000-0000-00001F000000}"/>
    <cellStyle name="Migliaia (0)_conti99" xfId="32" xr:uid="{00000000-0005-0000-0000-000020000000}"/>
    <cellStyle name="Neutral" xfId="33" xr:uid="{00000000-0005-0000-0000-000021000000}"/>
    <cellStyle name="Normal" xfId="0" builtinId="0"/>
    <cellStyle name="Normal 2" xfId="34" xr:uid="{00000000-0005-0000-0000-000023000000}"/>
    <cellStyle name="Normal 2 2" xfId="35" xr:uid="{00000000-0005-0000-0000-000024000000}"/>
    <cellStyle name="Normal 2 3" xfId="36" xr:uid="{00000000-0005-0000-0000-000025000000}"/>
    <cellStyle name="Normal 2_AUG_TabChap2" xfId="37" xr:uid="{00000000-0005-0000-0000-000026000000}"/>
    <cellStyle name="Normal 3" xfId="38" xr:uid="{00000000-0005-0000-0000-000027000000}"/>
    <cellStyle name="Normal 4" xfId="39" xr:uid="{00000000-0005-0000-0000-000028000000}"/>
    <cellStyle name="Normal 5" xfId="53" xr:uid="{00000000-0005-0000-0000-000029000000}"/>
    <cellStyle name="Output" xfId="40" xr:uid="{00000000-0005-0000-0000-00002A000000}"/>
    <cellStyle name="Pourcentage 2" xfId="55" xr:uid="{00000000-0005-0000-0000-00002B000000}"/>
    <cellStyle name="Prozent_SubCatperStud" xfId="41" xr:uid="{00000000-0005-0000-0000-00002C000000}"/>
    <cellStyle name="row" xfId="42" xr:uid="{00000000-0005-0000-0000-00002D000000}"/>
    <cellStyle name="RowCodes" xfId="43" xr:uid="{00000000-0005-0000-0000-00002E000000}"/>
    <cellStyle name="Row-Col Headings" xfId="44" xr:uid="{00000000-0005-0000-0000-00002F000000}"/>
    <cellStyle name="RowTitles_CENTRAL_GOVT" xfId="45" xr:uid="{00000000-0005-0000-0000-000030000000}"/>
    <cellStyle name="RowTitles-Col2" xfId="46" xr:uid="{00000000-0005-0000-0000-000031000000}"/>
    <cellStyle name="RowTitles-Detail" xfId="47" xr:uid="{00000000-0005-0000-0000-000032000000}"/>
    <cellStyle name="Standard_GENGOV" xfId="48" xr:uid="{00000000-0005-0000-0000-000033000000}"/>
    <cellStyle name="temp" xfId="49" xr:uid="{00000000-0005-0000-0000-000034000000}"/>
    <cellStyle name="Title" xfId="50" xr:uid="{00000000-0005-0000-0000-000035000000}"/>
    <cellStyle name="title1" xfId="51" xr:uid="{00000000-0005-0000-0000-000036000000}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47625</xdr:rowOff>
    </xdr:to>
    <xdr:pic>
      <xdr:nvPicPr>
        <xdr:cNvPr id="1129" name="Picture 1" descr="0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47625</xdr:rowOff>
    </xdr:to>
    <xdr:pic>
      <xdr:nvPicPr>
        <xdr:cNvPr id="1130" name="Picture 2" descr="0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47625</xdr:rowOff>
    </xdr:to>
    <xdr:pic>
      <xdr:nvPicPr>
        <xdr:cNvPr id="1131" name="Picture 4" descr="0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47625</xdr:rowOff>
    </xdr:to>
    <xdr:pic>
      <xdr:nvPicPr>
        <xdr:cNvPr id="1132" name="Picture 5" descr="0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20</xdr:row>
      <xdr:rowOff>0</xdr:rowOff>
    </xdr:from>
    <xdr:ext cx="9525" cy="47625"/>
    <xdr:pic>
      <xdr:nvPicPr>
        <xdr:cNvPr id="6" name="Picture 1" descr="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47625"/>
    <xdr:pic>
      <xdr:nvPicPr>
        <xdr:cNvPr id="7" name="Picture 2" descr="0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9525" cy="47625"/>
    <xdr:pic>
      <xdr:nvPicPr>
        <xdr:cNvPr id="8" name="Picture 4" descr="0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20</xdr:row>
      <xdr:rowOff>0</xdr:rowOff>
    </xdr:from>
    <xdr:ext cx="9525" cy="47625"/>
    <xdr:pic>
      <xdr:nvPicPr>
        <xdr:cNvPr id="9" name="Picture 5" descr="0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1" TargetMode="External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workbookViewId="0">
      <selection activeCell="A11" sqref="A11"/>
    </sheetView>
  </sheetViews>
  <sheetFormatPr baseColWidth="10" defaultColWidth="9.81640625" defaultRowHeight="12.5" x14ac:dyDescent="0.25"/>
  <cols>
    <col min="1" max="1" width="5.1796875" style="10" customWidth="1"/>
    <col min="2" max="14" width="9.81640625" style="10"/>
    <col min="15" max="15" width="2.54296875" style="10" customWidth="1"/>
    <col min="16" max="16384" width="9.81640625" style="10"/>
  </cols>
  <sheetData>
    <row r="1" spans="1:256" customFormat="1" ht="35.25" customHeight="1" x14ac:dyDescent="0.4">
      <c r="A1" s="68" t="s">
        <v>12</v>
      </c>
      <c r="B1" s="69"/>
      <c r="C1" s="69"/>
      <c r="D1" s="69"/>
      <c r="E1" s="69"/>
      <c r="F1" s="69"/>
      <c r="G1" s="69"/>
      <c r="H1" s="70"/>
      <c r="I1" s="71"/>
    </row>
    <row r="2" spans="1:256" ht="13.5" customHeight="1" x14ac:dyDescent="0.3">
      <c r="A2" s="11" t="s">
        <v>13</v>
      </c>
      <c r="B2" s="11"/>
    </row>
    <row r="3" spans="1:256" customFormat="1" ht="25.5" customHeight="1" x14ac:dyDescent="0.3">
      <c r="A3" s="72" t="s">
        <v>14</v>
      </c>
      <c r="B3" s="72"/>
    </row>
    <row r="4" spans="1:256" ht="13.5" customHeight="1" x14ac:dyDescent="0.3">
      <c r="A4" s="48" t="s">
        <v>9</v>
      </c>
      <c r="B4" s="49" t="str">
        <f>'T1'!A2</f>
        <v>Öffentliche Bildungsausgaben, 1990–2020</v>
      </c>
      <c r="C4" s="12"/>
      <c r="D4" s="12"/>
      <c r="E4" s="12"/>
      <c r="F4" s="12"/>
      <c r="G4" s="12"/>
      <c r="H4" s="12"/>
      <c r="I4" s="12"/>
    </row>
    <row r="5" spans="1:256" ht="13.5" customHeight="1" x14ac:dyDescent="0.3">
      <c r="A5" s="48" t="s">
        <v>10</v>
      </c>
      <c r="B5" s="50" t="str">
        <f>'T2'!A2</f>
        <v>Öffentliche Bildungsausgaben nach Kanton, 2020</v>
      </c>
      <c r="C5" s="9"/>
      <c r="D5" s="9"/>
      <c r="E5" s="9"/>
      <c r="F5" s="9"/>
      <c r="G5" s="9"/>
      <c r="H5" s="12"/>
      <c r="I5" s="12"/>
    </row>
    <row r="6" spans="1:256" customFormat="1" ht="25.5" customHeight="1" x14ac:dyDescent="0.3">
      <c r="A6" s="72" t="s">
        <v>15</v>
      </c>
      <c r="B6" s="72"/>
    </row>
    <row r="7" spans="1:256" ht="13.5" customHeight="1" x14ac:dyDescent="0.3">
      <c r="A7" s="48" t="s">
        <v>11</v>
      </c>
      <c r="B7" s="49" t="str">
        <f>'TD1'!A2</f>
        <v>Öffentliche Bildungsausgaben nach Bildungsstufe, 2020</v>
      </c>
      <c r="C7" s="12"/>
      <c r="D7" s="12"/>
      <c r="E7" s="12"/>
      <c r="F7" s="12"/>
      <c r="G7" s="12"/>
      <c r="H7" s="12"/>
      <c r="I7" s="12"/>
      <c r="J7" s="13"/>
      <c r="K7" s="13"/>
      <c r="L7" s="13"/>
      <c r="M7" s="13"/>
      <c r="N7" s="13"/>
    </row>
    <row r="8" spans="1:256" s="40" customFormat="1" ht="25.5" customHeight="1" x14ac:dyDescent="0.25">
      <c r="A8" s="39" t="s">
        <v>67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</row>
    <row r="9" spans="1:256" s="41" customFormat="1" ht="15" customHeight="1" x14ac:dyDescent="0.25">
      <c r="A9" s="14" t="str">
        <f>CONCATENATE("© BFS ",RIGHT(A8,4))</f>
        <v>© BFS 2023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41" customFormat="1" ht="25.5" customHeight="1" x14ac:dyDescent="0.25">
      <c r="A10" s="9" t="s">
        <v>16</v>
      </c>
      <c r="B10" s="9"/>
      <c r="C10" s="9"/>
      <c r="D10" s="9"/>
      <c r="E10" s="9"/>
      <c r="F10" s="9"/>
      <c r="G10" s="9"/>
      <c r="H10" s="9"/>
      <c r="I10" s="73"/>
    </row>
    <row r="11" spans="1:256" s="40" customForma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s="7" customFormat="1" x14ac:dyDescent="0.25">
      <c r="A12" s="39"/>
      <c r="B12" s="8"/>
      <c r="C12" s="8"/>
      <c r="D12" s="8"/>
      <c r="E12" s="8"/>
      <c r="F12" s="8"/>
      <c r="G12" s="8"/>
      <c r="H12" s="8"/>
    </row>
    <row r="13" spans="1:256" s="41" customFormat="1" x14ac:dyDescent="0.25">
      <c r="A13" s="39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41" customFormat="1" x14ac:dyDescent="0.25">
      <c r="A14" s="9"/>
      <c r="B14" s="9"/>
      <c r="C14" s="9"/>
      <c r="D14" s="9"/>
      <c r="E14" s="9"/>
      <c r="F14" s="9"/>
      <c r="G14" s="9"/>
      <c r="H14" s="9"/>
      <c r="I14" s="73"/>
    </row>
  </sheetData>
  <hyperlinks>
    <hyperlink ref="B4:I4" location="'T1'!A1" display="'T1'!A1" xr:uid="{00000000-0004-0000-0000-000000000000}"/>
    <hyperlink ref="B5:I5" location="'T2'!A1" display="'T2'!A1" xr:uid="{00000000-0004-0000-0000-000001000000}"/>
    <hyperlink ref="B4:H4" location="'T1'!A1" display="'T1'!A1" xr:uid="{00000000-0004-0000-0000-000002000000}"/>
    <hyperlink ref="B5:H5" location="'T2'!A1" display="'T2'!A1" xr:uid="{00000000-0004-0000-0000-000003000000}"/>
    <hyperlink ref="B7:I7" location="'T1'!A1" display="'T1'!A1" xr:uid="{00000000-0004-0000-0000-000004000000}"/>
    <hyperlink ref="B7:H7" location="'T1'!A1" display="'T1'!A1" xr:uid="{00000000-0004-0000-0000-000005000000}"/>
    <hyperlink ref="B7:N7" location="'TD1'!A1" display="'TD1'!A1" xr:uid="{00000000-0004-0000-0000-000006000000}"/>
    <hyperlink ref="A10:H10" r:id="rId1" display="Contact: Office fédéral de la statistique (OFS), Indicateurs de la formation, EducIndicators@bfs.admin.ch" xr:uid="{00000000-0004-0000-0000-000007000000}"/>
    <hyperlink ref="A10:G10" r:id="rId2" display="Auskunft: Bundesamt für Statistik (BFS), Bildungsindikatoren, EducIndicators@bfs.admin.ch" xr:uid="{00000000-0004-0000-0000-000008000000}"/>
    <hyperlink ref="A10:I10" r:id="rId3" display="Auskunft: Bundesamt für Statistik (BFS), Bildungsindikatoren, EducIndicators@bfs.admin.ch" xr:uid="{00000000-0004-0000-0000-000009000000}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9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9.7265625" style="2" customWidth="1"/>
    <col min="2" max="2" width="5.453125" style="2" customWidth="1"/>
    <col min="3" max="6" width="5.453125" style="2" hidden="1" customWidth="1"/>
    <col min="7" max="7" width="5.453125" style="2" customWidth="1"/>
    <col min="8" max="11" width="5.453125" style="2" hidden="1" customWidth="1"/>
    <col min="12" max="12" width="5.453125" style="2" customWidth="1"/>
    <col min="13" max="16" width="5.453125" style="2" hidden="1" customWidth="1"/>
    <col min="17" max="17" width="5.453125" style="2" customWidth="1"/>
    <col min="18" max="21" width="5.453125" style="2" hidden="1" customWidth="1"/>
    <col min="22" max="32" width="5.453125" style="2" customWidth="1"/>
    <col min="33" max="259" width="9.1796875" style="2" customWidth="1"/>
    <col min="260" max="16384" width="11.453125" style="2"/>
  </cols>
  <sheetData>
    <row r="1" spans="1:33" s="57" customFormat="1" ht="25.5" customHeight="1" x14ac:dyDescent="0.25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3" s="6" customFormat="1" ht="13.5" customHeight="1" x14ac:dyDescent="0.25">
      <c r="A2" s="23" t="str">
        <f>CONCATENATE(Index!A1,", 1990–",RIGHT(Index!A8,4)-3)</f>
        <v>Öffentliche Bildungsausgaben, 1990–2020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15"/>
      <c r="AC2" s="43"/>
      <c r="AD2" s="43"/>
      <c r="AE2" s="43"/>
      <c r="AF2" s="43" t="s">
        <v>9</v>
      </c>
    </row>
    <row r="3" spans="1:33" s="6" customFormat="1" ht="13.5" customHeight="1" x14ac:dyDescent="0.25">
      <c r="A3" s="56" t="s">
        <v>17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15"/>
      <c r="Z3" s="15"/>
      <c r="AA3" s="15"/>
      <c r="AB3" s="15"/>
      <c r="AC3" s="15"/>
      <c r="AD3" s="15"/>
      <c r="AE3" s="15"/>
      <c r="AF3" s="15"/>
    </row>
    <row r="4" spans="1:33" s="4" customFormat="1" ht="13.5" customHeight="1" x14ac:dyDescent="0.2">
      <c r="A4" s="16" t="s">
        <v>0</v>
      </c>
      <c r="B4" s="34">
        <v>1990</v>
      </c>
      <c r="C4" s="34">
        <v>1991</v>
      </c>
      <c r="D4" s="34">
        <v>1992</v>
      </c>
      <c r="E4" s="34">
        <v>1993</v>
      </c>
      <c r="F4" s="34">
        <v>1994</v>
      </c>
      <c r="G4" s="35" t="s">
        <v>33</v>
      </c>
      <c r="H4" s="34">
        <v>1996</v>
      </c>
      <c r="I4" s="34">
        <v>1997</v>
      </c>
      <c r="J4" s="34">
        <v>1998</v>
      </c>
      <c r="K4" s="34">
        <v>1999</v>
      </c>
      <c r="L4" s="34">
        <v>2000</v>
      </c>
      <c r="M4" s="34">
        <v>2001</v>
      </c>
      <c r="N4" s="34">
        <v>2002</v>
      </c>
      <c r="O4" s="34">
        <v>2003</v>
      </c>
      <c r="P4" s="36" t="s">
        <v>4</v>
      </c>
      <c r="Q4" s="34">
        <v>2005</v>
      </c>
      <c r="R4" s="34">
        <v>2006</v>
      </c>
      <c r="S4" s="34" t="s">
        <v>1</v>
      </c>
      <c r="T4" s="36" t="s">
        <v>5</v>
      </c>
      <c r="U4" s="36" t="s">
        <v>2</v>
      </c>
      <c r="V4" s="36" t="s">
        <v>3</v>
      </c>
      <c r="W4" s="36">
        <v>2011</v>
      </c>
      <c r="X4" s="36">
        <v>2012</v>
      </c>
      <c r="Y4" s="36">
        <v>2013</v>
      </c>
      <c r="Z4" s="36" t="s">
        <v>6</v>
      </c>
      <c r="AA4" s="36" t="s">
        <v>7</v>
      </c>
      <c r="AB4" s="36" t="s">
        <v>8</v>
      </c>
      <c r="AC4" s="36" t="s">
        <v>34</v>
      </c>
      <c r="AD4" s="36" t="s">
        <v>61</v>
      </c>
      <c r="AE4" s="36" t="s">
        <v>64</v>
      </c>
      <c r="AF4" s="36" t="s">
        <v>83</v>
      </c>
    </row>
    <row r="5" spans="1:33" s="4" customFormat="1" ht="13.5" customHeight="1" x14ac:dyDescent="0.25">
      <c r="A5" s="21" t="s">
        <v>18</v>
      </c>
      <c r="B5" s="80">
        <v>4.4988568855521098</v>
      </c>
      <c r="C5" s="80">
        <v>4.81248412078694</v>
      </c>
      <c r="D5" s="80">
        <v>5.0754945164904504</v>
      </c>
      <c r="E5" s="80">
        <v>5.0977248880933796</v>
      </c>
      <c r="F5" s="80">
        <v>5.0385781079537804</v>
      </c>
      <c r="G5" s="80">
        <v>5.0459347484477703</v>
      </c>
      <c r="H5" s="80">
        <v>5.0792844797322596</v>
      </c>
      <c r="I5" s="80">
        <v>4.9973885369998197</v>
      </c>
      <c r="J5" s="80">
        <v>4.8804276514755998</v>
      </c>
      <c r="K5" s="80">
        <v>4.8795912195743796</v>
      </c>
      <c r="L5" s="78">
        <v>4.8100059663352699</v>
      </c>
      <c r="M5" s="78">
        <v>4.9641559301247398</v>
      </c>
      <c r="N5" s="78">
        <v>5.3255713452879601</v>
      </c>
      <c r="O5" s="78">
        <v>5.4467041883870202</v>
      </c>
      <c r="P5" s="78">
        <v>5.3420755721562996</v>
      </c>
      <c r="Q5" s="78">
        <v>5.2530335752075104</v>
      </c>
      <c r="R5" s="78">
        <v>5.0261144459956499</v>
      </c>
      <c r="S5" s="78">
        <v>4.7450802653379602</v>
      </c>
      <c r="T5" s="78">
        <v>4.9615204961403299</v>
      </c>
      <c r="U5" s="78">
        <v>5.3057125169997201</v>
      </c>
      <c r="V5" s="78">
        <v>5.22772312143241</v>
      </c>
      <c r="W5" s="78">
        <v>5.3054904675627697</v>
      </c>
      <c r="X5" s="78">
        <v>5.3610612534406199</v>
      </c>
      <c r="Y5" s="78">
        <v>5.3820366996234101</v>
      </c>
      <c r="Z5" s="78">
        <v>5.4028224149916397</v>
      </c>
      <c r="AA5" s="78">
        <v>5.5011259408199003</v>
      </c>
      <c r="AB5" s="78">
        <v>5.4794381845105198</v>
      </c>
      <c r="AC5" s="78">
        <v>5.5676588029653802</v>
      </c>
      <c r="AD5" s="78">
        <v>5.4837049570663003</v>
      </c>
      <c r="AE5" s="81">
        <v>5.5768478962911496</v>
      </c>
      <c r="AF5" s="81">
        <v>5.8727409634349099</v>
      </c>
    </row>
    <row r="6" spans="1:33" s="4" customFormat="1" ht="13.5" customHeight="1" x14ac:dyDescent="0.25">
      <c r="A6" s="22" t="s">
        <v>19</v>
      </c>
      <c r="B6" s="82">
        <v>15.7035602381209</v>
      </c>
      <c r="C6" s="82">
        <v>15.768474724583999</v>
      </c>
      <c r="D6" s="82">
        <v>15.5525650397551</v>
      </c>
      <c r="E6" s="82">
        <v>14.514037966575501</v>
      </c>
      <c r="F6" s="82">
        <v>14.6072685775988</v>
      </c>
      <c r="G6" s="82">
        <v>14.8711406688194</v>
      </c>
      <c r="H6" s="82">
        <v>14.4496757804836</v>
      </c>
      <c r="I6" s="82">
        <v>14.081780281937601</v>
      </c>
      <c r="J6" s="82">
        <v>14.0149084509058</v>
      </c>
      <c r="K6" s="82">
        <v>14.4672360827813</v>
      </c>
      <c r="L6" s="83">
        <v>14.7546613290615</v>
      </c>
      <c r="M6" s="83">
        <v>14.8291775212823</v>
      </c>
      <c r="N6" s="83">
        <v>15.2480893093145</v>
      </c>
      <c r="O6" s="83">
        <v>15.4597796881917</v>
      </c>
      <c r="P6" s="83">
        <v>15.301978545839299</v>
      </c>
      <c r="Q6" s="83">
        <v>15.350517768680501</v>
      </c>
      <c r="R6" s="83">
        <v>15.5314327573592</v>
      </c>
      <c r="S6" s="83">
        <v>15.063299872654801</v>
      </c>
      <c r="T6" s="83">
        <v>16.1601363065291</v>
      </c>
      <c r="U6" s="83">
        <v>16.994618550750101</v>
      </c>
      <c r="V6" s="83">
        <v>16.9511534186055</v>
      </c>
      <c r="W6" s="83">
        <v>16.828386590434601</v>
      </c>
      <c r="X6" s="83">
        <v>17.083840005941902</v>
      </c>
      <c r="Y6" s="83">
        <v>17.1047662053914</v>
      </c>
      <c r="Z6" s="83">
        <v>17.231974672050899</v>
      </c>
      <c r="AA6" s="83">
        <v>17.1526399420937</v>
      </c>
      <c r="AB6" s="83">
        <v>17.328622648560899</v>
      </c>
      <c r="AC6" s="83">
        <v>17.508173933599</v>
      </c>
      <c r="AD6" s="83">
        <v>17.653667995915701</v>
      </c>
      <c r="AE6" s="84">
        <v>17.778360560513701</v>
      </c>
      <c r="AF6" s="84">
        <v>16.192219995914101</v>
      </c>
    </row>
    <row r="7" spans="1:33" s="7" customFormat="1" ht="13.5" customHeight="1" x14ac:dyDescent="0.2">
      <c r="A7" s="85" t="s">
        <v>31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3" s="7" customFormat="1" ht="12" customHeight="1" x14ac:dyDescent="0.2">
      <c r="A8" s="46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7"/>
      <c r="Z8" s="17"/>
      <c r="AA8" s="17"/>
      <c r="AB8" s="17"/>
      <c r="AC8" s="17"/>
      <c r="AD8" s="17"/>
      <c r="AE8" s="17"/>
      <c r="AF8" s="17"/>
    </row>
    <row r="9" spans="1:33" s="7" customFormat="1" ht="12" customHeight="1" x14ac:dyDescent="0.2">
      <c r="A9" s="46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7"/>
      <c r="Z9" s="17"/>
      <c r="AA9" s="17"/>
      <c r="AB9" s="17"/>
      <c r="AC9" s="17"/>
      <c r="AD9" s="17"/>
      <c r="AE9" s="17"/>
      <c r="AF9" s="17"/>
    </row>
    <row r="10" spans="1:33" s="76" customFormat="1" ht="12" customHeight="1" x14ac:dyDescent="0.2">
      <c r="A10" s="74" t="s">
        <v>68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3" s="76" customFormat="1" ht="10.5" customHeight="1" x14ac:dyDescent="0.2">
      <c r="A11" s="74" t="s">
        <v>69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</row>
    <row r="12" spans="1:33" s="76" customFormat="1" ht="12" customHeight="1" x14ac:dyDescent="0.2">
      <c r="A12" s="74" t="s">
        <v>70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</row>
    <row r="13" spans="1:33" s="76" customFormat="1" ht="10.5" customHeight="1" x14ac:dyDescent="0.2">
      <c r="A13" s="74" t="s">
        <v>71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</row>
    <row r="14" spans="1:33" s="76" customFormat="1" ht="10.5" customHeight="1" x14ac:dyDescent="0.2">
      <c r="A14" s="74" t="s">
        <v>72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</row>
    <row r="15" spans="1:33" s="76" customFormat="1" ht="10.5" customHeight="1" x14ac:dyDescent="0.2">
      <c r="A15" s="74" t="s">
        <v>73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</row>
    <row r="16" spans="1:33" s="42" customFormat="1" ht="13.5" customHeight="1" x14ac:dyDescent="0.2">
      <c r="A16" s="19" t="s">
        <v>32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s="7" customFormat="1" ht="13.5" customHeight="1" x14ac:dyDescent="0.2">
      <c r="A17" s="18" t="s">
        <v>80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7"/>
      <c r="Z17" s="17"/>
      <c r="AA17" s="17"/>
      <c r="AB17" s="17"/>
      <c r="AC17" s="17"/>
      <c r="AD17" s="17"/>
      <c r="AE17" s="17"/>
      <c r="AF17" s="17"/>
    </row>
    <row r="18" spans="1:32" s="7" customFormat="1" ht="15" customHeight="1" x14ac:dyDescent="0.2">
      <c r="A18" s="62" t="str">
        <f>Index!A9</f>
        <v>© BFS 2023</v>
      </c>
      <c r="B18" s="62"/>
      <c r="C18" s="62"/>
      <c r="D18" s="62"/>
      <c r="E18" s="62"/>
      <c r="F18" s="62"/>
      <c r="G18" s="62"/>
      <c r="H18" s="62"/>
      <c r="I18" s="62"/>
      <c r="J18" s="47"/>
      <c r="K18" s="47"/>
      <c r="L18" s="47"/>
      <c r="M18" s="47"/>
      <c r="N18" s="4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7" customFormat="1" ht="25.5" customHeight="1" x14ac:dyDescent="0.2">
      <c r="A19" s="62" t="str">
        <f>Index!A10</f>
        <v>Auskunft: Bundesamt für Statistik (BFS), Bildungsindikatoren, EducIndicators@bfs.admin.ch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</sheetData>
  <mergeCells count="1">
    <mergeCell ref="A7:U7"/>
  </mergeCells>
  <phoneticPr fontId="0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orientation="landscape" r:id="rId1"/>
  <ignoredErrors>
    <ignoredError sqref="P4 S4:V4 Z4:A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39" style="3" customWidth="1"/>
    <col min="2" max="3" width="24.26953125" style="3" customWidth="1"/>
    <col min="4" max="252" width="9.1796875" style="3" customWidth="1"/>
    <col min="253" max="16384" width="11.453125" style="3"/>
  </cols>
  <sheetData>
    <row r="1" spans="1:21" s="6" customFormat="1" ht="25.5" customHeight="1" x14ac:dyDescent="0.25">
      <c r="A1" s="51" t="s">
        <v>22</v>
      </c>
      <c r="B1" s="52"/>
      <c r="C1" s="5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s="6" customFormat="1" ht="13.5" customHeight="1" x14ac:dyDescent="0.25">
      <c r="A2" s="23" t="str">
        <f>CONCATENATE(Index!A1," nach Kanton, ",RIGHT(Index!A8,4)-3)</f>
        <v>Öffentliche Bildungsausgaben nach Kanton, 2020</v>
      </c>
      <c r="B2" s="15"/>
      <c r="C2" s="43" t="s">
        <v>10</v>
      </c>
    </row>
    <row r="3" spans="1:21" s="6" customFormat="1" ht="25.5" customHeight="1" x14ac:dyDescent="0.25">
      <c r="A3" s="86" t="s">
        <v>65</v>
      </c>
      <c r="B3" s="86"/>
      <c r="C3" s="86"/>
    </row>
    <row r="4" spans="1:21" s="24" customFormat="1" ht="25" customHeight="1" x14ac:dyDescent="0.25">
      <c r="A4" s="16"/>
      <c r="B4" s="59" t="s">
        <v>24</v>
      </c>
      <c r="C4" s="59" t="s">
        <v>25</v>
      </c>
    </row>
    <row r="5" spans="1:21" s="5" customFormat="1" ht="13.5" customHeight="1" x14ac:dyDescent="0.25">
      <c r="A5" s="47" t="s">
        <v>35</v>
      </c>
      <c r="B5" s="63">
        <v>5.315724913253562</v>
      </c>
      <c r="C5" s="64">
        <v>31.778063938060171</v>
      </c>
    </row>
    <row r="6" spans="1:21" s="5" customFormat="1" ht="13.5" customHeight="1" x14ac:dyDescent="0.25">
      <c r="A6" s="47" t="s">
        <v>36</v>
      </c>
      <c r="B6" s="63">
        <v>5.5744088511003076</v>
      </c>
      <c r="C6" s="64">
        <v>28.284786889325829</v>
      </c>
    </row>
    <row r="7" spans="1:21" s="5" customFormat="1" ht="13.5" customHeight="1" x14ac:dyDescent="0.25">
      <c r="A7" s="47" t="s">
        <v>37</v>
      </c>
      <c r="B7" s="63">
        <v>5.3734813568917827</v>
      </c>
      <c r="C7" s="64">
        <v>30.651921772203909</v>
      </c>
    </row>
    <row r="8" spans="1:21" s="5" customFormat="1" ht="13.5" customHeight="1" x14ac:dyDescent="0.25">
      <c r="A8" s="47" t="s">
        <v>38</v>
      </c>
      <c r="B8" s="63">
        <v>5.7508241382251386</v>
      </c>
      <c r="C8" s="64">
        <v>20.72068789673019</v>
      </c>
    </row>
    <row r="9" spans="1:21" s="5" customFormat="1" ht="13.5" customHeight="1" x14ac:dyDescent="0.25">
      <c r="A9" s="47" t="s">
        <v>39</v>
      </c>
      <c r="B9" s="63">
        <v>5.0039914761369584</v>
      </c>
      <c r="C9" s="64">
        <v>24.726867271769461</v>
      </c>
    </row>
    <row r="10" spans="1:21" s="5" customFormat="1" ht="13.5" customHeight="1" x14ac:dyDescent="0.25">
      <c r="A10" s="47" t="s">
        <v>40</v>
      </c>
      <c r="B10" s="63">
        <v>4.8504390363041248</v>
      </c>
      <c r="C10" s="64">
        <v>24.06428724105055</v>
      </c>
    </row>
    <row r="11" spans="1:21" s="5" customFormat="1" ht="13.5" customHeight="1" x14ac:dyDescent="0.25">
      <c r="A11" s="47" t="s">
        <v>41</v>
      </c>
      <c r="B11" s="63">
        <v>4.6375310211828973</v>
      </c>
      <c r="C11" s="64">
        <v>24.068162878775169</v>
      </c>
    </row>
    <row r="12" spans="1:21" s="5" customFormat="1" ht="13.5" customHeight="1" x14ac:dyDescent="0.25">
      <c r="A12" s="47" t="s">
        <v>42</v>
      </c>
      <c r="B12" s="63">
        <v>5.3523746560004009</v>
      </c>
      <c r="C12" s="64">
        <v>26.34822113155705</v>
      </c>
    </row>
    <row r="13" spans="1:21" s="5" customFormat="1" ht="13.5" customHeight="1" x14ac:dyDescent="0.25">
      <c r="A13" s="47" t="s">
        <v>43</v>
      </c>
      <c r="B13" s="63">
        <v>2.8310431855294631</v>
      </c>
      <c r="C13" s="64">
        <v>27.731173669159681</v>
      </c>
    </row>
    <row r="14" spans="1:21" s="5" customFormat="1" ht="13.5" customHeight="1" x14ac:dyDescent="0.25">
      <c r="A14" s="47" t="s">
        <v>44</v>
      </c>
      <c r="B14" s="63">
        <v>8.3797912276340583</v>
      </c>
      <c r="C14" s="64">
        <v>33.516685317987744</v>
      </c>
    </row>
    <row r="15" spans="1:21" s="5" customFormat="1" ht="13.5" customHeight="1" x14ac:dyDescent="0.25">
      <c r="A15" s="47" t="s">
        <v>45</v>
      </c>
      <c r="B15" s="63">
        <v>4.9745775595384174</v>
      </c>
      <c r="C15" s="64">
        <v>26.752534892445411</v>
      </c>
    </row>
    <row r="16" spans="1:21" s="5" customFormat="1" ht="13.5" customHeight="1" x14ac:dyDescent="0.25">
      <c r="A16" s="47" t="s">
        <v>46</v>
      </c>
      <c r="B16" s="63">
        <v>4.2697833448311258</v>
      </c>
      <c r="C16" s="64">
        <v>30.903808408549679</v>
      </c>
    </row>
    <row r="17" spans="1:32" s="5" customFormat="1" ht="13.5" customHeight="1" x14ac:dyDescent="0.25">
      <c r="A17" s="47" t="s">
        <v>47</v>
      </c>
      <c r="B17" s="63">
        <v>5.879753861818025</v>
      </c>
      <c r="C17" s="64">
        <v>29.836265874671099</v>
      </c>
    </row>
    <row r="18" spans="1:32" s="5" customFormat="1" ht="13.5" customHeight="1" x14ac:dyDescent="0.25">
      <c r="A18" s="47" t="s">
        <v>48</v>
      </c>
      <c r="B18" s="63">
        <v>3.7361435040498852</v>
      </c>
      <c r="C18" s="64">
        <v>23.06872906006172</v>
      </c>
    </row>
    <row r="19" spans="1:32" s="5" customFormat="1" ht="13.5" customHeight="1" x14ac:dyDescent="0.25">
      <c r="A19" s="47" t="s">
        <v>49</v>
      </c>
      <c r="B19" s="63">
        <v>5.8490937810468813</v>
      </c>
      <c r="C19" s="64">
        <v>25.718401671170689</v>
      </c>
    </row>
    <row r="20" spans="1:32" s="5" customFormat="1" ht="13.5" customHeight="1" x14ac:dyDescent="0.25">
      <c r="A20" s="47" t="s">
        <v>50</v>
      </c>
      <c r="B20" s="63">
        <v>5.4975955768198466</v>
      </c>
      <c r="C20" s="64">
        <v>27.618014404491952</v>
      </c>
    </row>
    <row r="21" spans="1:32" s="5" customFormat="1" ht="13.5" customHeight="1" x14ac:dyDescent="0.25">
      <c r="A21" s="47" t="s">
        <v>51</v>
      </c>
      <c r="B21" s="63">
        <v>5.6405528478099409</v>
      </c>
      <c r="C21" s="64">
        <v>31.168641448232719</v>
      </c>
    </row>
    <row r="22" spans="1:32" s="5" customFormat="1" ht="13.5" customHeight="1" x14ac:dyDescent="0.25">
      <c r="A22" s="47" t="s">
        <v>52</v>
      </c>
      <c r="B22" s="63">
        <v>5.3874237147133659</v>
      </c>
      <c r="C22" s="64">
        <v>20.019179464044111</v>
      </c>
    </row>
    <row r="23" spans="1:32" s="5" customFormat="1" ht="13.5" customHeight="1" x14ac:dyDescent="0.25">
      <c r="A23" s="47" t="s">
        <v>53</v>
      </c>
      <c r="B23" s="63">
        <v>5.1843686562859226</v>
      </c>
      <c r="C23" s="64">
        <v>29.587017284756492</v>
      </c>
    </row>
    <row r="24" spans="1:32" s="5" customFormat="1" ht="13.5" customHeight="1" x14ac:dyDescent="0.25">
      <c r="A24" s="47" t="s">
        <v>54</v>
      </c>
      <c r="B24" s="63">
        <v>5.9297239502210806</v>
      </c>
      <c r="C24" s="64">
        <v>31.068988647655949</v>
      </c>
    </row>
    <row r="25" spans="1:32" s="5" customFormat="1" ht="13.5" customHeight="1" x14ac:dyDescent="0.25">
      <c r="A25" s="47" t="s">
        <v>55</v>
      </c>
      <c r="B25" s="63">
        <v>4.3308961548061342</v>
      </c>
      <c r="C25" s="64">
        <v>23.255894237156689</v>
      </c>
    </row>
    <row r="26" spans="1:32" s="5" customFormat="1" ht="13.5" customHeight="1" x14ac:dyDescent="0.25">
      <c r="A26" s="47" t="s">
        <v>56</v>
      </c>
      <c r="B26" s="63">
        <v>6.3442221627942343</v>
      </c>
      <c r="C26" s="64">
        <v>25.101584406854311</v>
      </c>
    </row>
    <row r="27" spans="1:32" s="5" customFormat="1" ht="13.5" customHeight="1" x14ac:dyDescent="0.25">
      <c r="A27" s="47" t="s">
        <v>57</v>
      </c>
      <c r="B27" s="63">
        <v>6.098086370872835</v>
      </c>
      <c r="C27" s="64">
        <v>20.2270395278031</v>
      </c>
    </row>
    <row r="28" spans="1:32" s="5" customFormat="1" ht="13.5" customHeight="1" x14ac:dyDescent="0.25">
      <c r="A28" s="47" t="s">
        <v>58</v>
      </c>
      <c r="B28" s="63">
        <v>5.15860722864719</v>
      </c>
      <c r="C28" s="64">
        <v>25.3008818727292</v>
      </c>
    </row>
    <row r="29" spans="1:32" s="5" customFormat="1" ht="13.5" customHeight="1" x14ac:dyDescent="0.25">
      <c r="A29" s="47" t="s">
        <v>59</v>
      </c>
      <c r="B29" s="63">
        <v>5.7807247584427044</v>
      </c>
      <c r="C29" s="64">
        <v>16.46208606829487</v>
      </c>
    </row>
    <row r="30" spans="1:32" s="5" customFormat="1" ht="13.5" customHeight="1" x14ac:dyDescent="0.25">
      <c r="A30" s="60" t="s">
        <v>60</v>
      </c>
      <c r="B30" s="65">
        <v>5.6306715386390156</v>
      </c>
      <c r="C30" s="66">
        <v>22.24104691809227</v>
      </c>
    </row>
    <row r="31" spans="1:32" s="76" customFormat="1" ht="13.5" customHeight="1" x14ac:dyDescent="0.2">
      <c r="A31" s="87" t="s">
        <v>31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</row>
    <row r="32" spans="1:32" s="76" customFormat="1" ht="10.5" customHeight="1" x14ac:dyDescent="0.2">
      <c r="A32" s="74" t="s">
        <v>74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</row>
    <row r="33" spans="1:32" s="76" customFormat="1" ht="10.5" customHeight="1" x14ac:dyDescent="0.2">
      <c r="A33" s="74" t="s">
        <v>75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</row>
    <row r="34" spans="1:32" s="76" customFormat="1" ht="12" customHeight="1" x14ac:dyDescent="0.2">
      <c r="A34" s="74" t="s">
        <v>76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</row>
    <row r="35" spans="1:32" s="76" customFormat="1" ht="10.5" customHeight="1" x14ac:dyDescent="0.2">
      <c r="A35" s="74" t="s">
        <v>77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</row>
    <row r="36" spans="1:32" s="76" customFormat="1" ht="10.5" customHeight="1" x14ac:dyDescent="0.2">
      <c r="A36" s="74" t="s">
        <v>78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s="76" customFormat="1" ht="10.5" customHeight="1" x14ac:dyDescent="0.2">
      <c r="A37" s="74" t="s">
        <v>79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</row>
    <row r="38" spans="1:32" s="7" customFormat="1" ht="13.5" customHeight="1" x14ac:dyDescent="0.2">
      <c r="A38" s="18" t="s">
        <v>84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7"/>
      <c r="Z38" s="17"/>
      <c r="AA38" s="17"/>
      <c r="AB38" s="17"/>
      <c r="AC38" s="17"/>
      <c r="AD38" s="17"/>
      <c r="AE38" s="17"/>
    </row>
    <row r="39" spans="1:32" s="7" customFormat="1" ht="15" customHeight="1" x14ac:dyDescent="0.2">
      <c r="A39" s="62" t="str">
        <f>Index!A9</f>
        <v>© BFS 2023</v>
      </c>
      <c r="B39" s="47"/>
      <c r="C39" s="47"/>
      <c r="D39" s="38"/>
      <c r="E39" s="38"/>
      <c r="F39" s="38"/>
      <c r="G39" s="38"/>
      <c r="H39" s="38"/>
      <c r="I39" s="38"/>
    </row>
    <row r="40" spans="1:32" customFormat="1" ht="25.5" customHeight="1" x14ac:dyDescent="0.25">
      <c r="A40" s="62" t="str">
        <f>Index!A10</f>
        <v>Auskunft: Bundesamt für Statistik (BFS), Bildungsindikatoren, EducIndicators@bfs.admin.ch</v>
      </c>
      <c r="B40" s="47"/>
      <c r="C40" s="47"/>
      <c r="D40" s="8"/>
      <c r="E40" s="8"/>
      <c r="F40" s="8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2" s="1" customFormat="1" x14ac:dyDescent="0.25"/>
    <row r="42" spans="1:32" s="1" customFormat="1" x14ac:dyDescent="0.25"/>
  </sheetData>
  <mergeCells count="2">
    <mergeCell ref="A3:C3"/>
    <mergeCell ref="A31:U31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35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44.26953125" style="30" customWidth="1"/>
    <col min="2" max="5" width="18.54296875" style="30" customWidth="1"/>
    <col min="6" max="256" width="9.1796875" style="30" customWidth="1"/>
    <col min="257" max="16384" width="11.453125" style="30"/>
  </cols>
  <sheetData>
    <row r="1" spans="1:32" s="6" customFormat="1" ht="25.5" customHeight="1" x14ac:dyDescent="0.25">
      <c r="A1" s="51" t="s">
        <v>22</v>
      </c>
      <c r="B1" s="52"/>
      <c r="C1" s="52"/>
      <c r="D1" s="52"/>
      <c r="E1" s="5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32" s="15" customFormat="1" ht="13.5" customHeight="1" x14ac:dyDescent="0.25">
      <c r="A2" s="44" t="str">
        <f>CONCATENATE(Index!A1," nach Bildungsstufe, ",RIGHT(Index!A8,4)-3)</f>
        <v>Öffentliche Bildungsausgaben nach Bildungsstufe, 2020</v>
      </c>
      <c r="B2" s="44"/>
      <c r="C2" s="44"/>
      <c r="D2" s="45" t="s">
        <v>11</v>
      </c>
      <c r="E2" s="25"/>
      <c r="F2" s="25"/>
      <c r="G2" s="25"/>
    </row>
    <row r="3" spans="1:32" s="15" customFormat="1" ht="13.5" customHeight="1" x14ac:dyDescent="0.25">
      <c r="A3" s="88" t="s">
        <v>23</v>
      </c>
      <c r="B3" s="88"/>
      <c r="C3" s="88"/>
      <c r="D3" s="88"/>
      <c r="E3" s="88"/>
      <c r="F3" s="26"/>
      <c r="G3" s="26"/>
    </row>
    <row r="4" spans="1:32" ht="13.5" customHeight="1" x14ac:dyDescent="0.25">
      <c r="A4" s="27"/>
      <c r="B4" s="28" t="s">
        <v>24</v>
      </c>
      <c r="C4" s="28" t="s">
        <v>25</v>
      </c>
      <c r="D4" s="28" t="s">
        <v>26</v>
      </c>
      <c r="E4" s="29"/>
      <c r="F4" s="29"/>
    </row>
    <row r="5" spans="1:32" s="32" customFormat="1" ht="13.5" customHeight="1" x14ac:dyDescent="0.25">
      <c r="A5" s="61" t="s">
        <v>63</v>
      </c>
      <c r="B5" s="67">
        <v>5.8727409634349019</v>
      </c>
      <c r="C5" s="67">
        <v>16.192219885347747</v>
      </c>
      <c r="D5" s="67">
        <v>100</v>
      </c>
      <c r="E5" s="31"/>
      <c r="F5" s="31"/>
    </row>
    <row r="6" spans="1:32" s="32" customFormat="1" ht="13.5" customHeight="1" x14ac:dyDescent="0.25">
      <c r="A6" s="20" t="s">
        <v>62</v>
      </c>
      <c r="B6" s="53">
        <v>2.6082177896227359</v>
      </c>
      <c r="C6" s="53">
        <v>7.1913330115186094</v>
      </c>
      <c r="D6" s="53">
        <v>44.412273687229309</v>
      </c>
      <c r="E6" s="31"/>
      <c r="F6" s="31"/>
    </row>
    <row r="7" spans="1:32" s="32" customFormat="1" ht="13.5" customHeight="1" x14ac:dyDescent="0.25">
      <c r="A7" s="20" t="s">
        <v>27</v>
      </c>
      <c r="B7" s="53">
        <v>0.32897035509632111</v>
      </c>
      <c r="C7" s="53">
        <v>0.90703137745155993</v>
      </c>
      <c r="D7" s="53">
        <v>5.6016493345197702</v>
      </c>
      <c r="E7" s="31"/>
      <c r="F7" s="31"/>
    </row>
    <row r="8" spans="1:32" s="32" customFormat="1" ht="13.5" customHeight="1" x14ac:dyDescent="0.25">
      <c r="A8" s="20" t="s">
        <v>28</v>
      </c>
      <c r="B8" s="53">
        <v>0.8464662725629466</v>
      </c>
      <c r="C8" s="53">
        <v>2.3338621771686898</v>
      </c>
      <c r="D8" s="53">
        <v>14.413478779895952</v>
      </c>
      <c r="E8" s="31"/>
      <c r="F8" s="31"/>
    </row>
    <row r="9" spans="1:32" s="32" customFormat="1" ht="13.5" customHeight="1" x14ac:dyDescent="0.25">
      <c r="A9" s="20" t="s">
        <v>29</v>
      </c>
      <c r="B9" s="53">
        <v>1.3497515754366392</v>
      </c>
      <c r="C9" s="53">
        <v>3.7215117159333335</v>
      </c>
      <c r="D9" s="53">
        <v>22.983332379897519</v>
      </c>
      <c r="E9" s="31"/>
      <c r="F9" s="31"/>
    </row>
    <row r="10" spans="1:32" s="32" customFormat="1" ht="13.5" customHeight="1" x14ac:dyDescent="0.25">
      <c r="A10" s="20" t="s">
        <v>30</v>
      </c>
      <c r="B10" s="53">
        <v>0.64228433423380582</v>
      </c>
      <c r="C10" s="53">
        <v>1.7708952656997692</v>
      </c>
      <c r="D10" s="53">
        <v>10.936704653462883</v>
      </c>
      <c r="E10" s="31"/>
      <c r="F10" s="31"/>
    </row>
    <row r="11" spans="1:32" s="32" customFormat="1" ht="13.5" customHeight="1" x14ac:dyDescent="0.25">
      <c r="A11" s="33" t="s">
        <v>66</v>
      </c>
      <c r="B11" s="54">
        <v>9.7050636482453628E-2</v>
      </c>
      <c r="C11" s="54">
        <v>0.26758633757578648</v>
      </c>
      <c r="D11" s="54">
        <v>1.6525611649945784</v>
      </c>
      <c r="E11" s="31"/>
      <c r="F11" s="31"/>
    </row>
    <row r="12" spans="1:32" s="79" customFormat="1" ht="13.5" customHeight="1" x14ac:dyDescent="0.25">
      <c r="A12" s="77" t="s">
        <v>31</v>
      </c>
      <c r="B12" s="78"/>
      <c r="C12" s="78"/>
      <c r="D12" s="78"/>
    </row>
    <row r="13" spans="1:32" s="76" customFormat="1" ht="12" customHeight="1" x14ac:dyDescent="0.2">
      <c r="A13" s="74" t="s">
        <v>74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s="76" customFormat="1" ht="10.5" customHeight="1" x14ac:dyDescent="0.2">
      <c r="A14" s="74" t="s">
        <v>75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s="76" customFormat="1" ht="12" customHeight="1" x14ac:dyDescent="0.2">
      <c r="A15" s="74" t="s">
        <v>76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s="76" customFormat="1" ht="10.5" customHeight="1" x14ac:dyDescent="0.2">
      <c r="A16" s="74" t="s">
        <v>77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s="76" customFormat="1" ht="10.5" customHeight="1" x14ac:dyDescent="0.2">
      <c r="A17" s="74" t="s">
        <v>78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s="76" customFormat="1" ht="10.5" customHeight="1" x14ac:dyDescent="0.2">
      <c r="A18" s="74" t="s">
        <v>79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s="76" customFormat="1" ht="12" customHeight="1" x14ac:dyDescent="0.2">
      <c r="A19" s="74" t="s">
        <v>81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 s="76" customFormat="1" ht="10.5" customHeight="1" x14ac:dyDescent="0.2">
      <c r="A20" s="74" t="s">
        <v>82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 s="17" customFormat="1" ht="13.5" customHeight="1" x14ac:dyDescent="0.2">
      <c r="A21" s="18" t="s">
        <v>80</v>
      </c>
      <c r="B21" s="18"/>
      <c r="C21" s="18"/>
      <c r="D21" s="18"/>
      <c r="E21" s="18"/>
      <c r="F21" s="18"/>
    </row>
    <row r="22" spans="1:32" s="17" customFormat="1" ht="15" customHeight="1" x14ac:dyDescent="0.2">
      <c r="A22" s="62" t="str">
        <f>Index!A9</f>
        <v>© BFS 2023</v>
      </c>
      <c r="B22" s="47"/>
      <c r="C22" s="47"/>
      <c r="D22" s="47"/>
      <c r="E22" s="47"/>
      <c r="F22" s="37"/>
      <c r="G22" s="37"/>
      <c r="H22" s="37"/>
      <c r="I22" s="37"/>
    </row>
    <row r="23" spans="1:32" customFormat="1" ht="25.5" customHeight="1" x14ac:dyDescent="0.25">
      <c r="A23" s="62" t="str">
        <f>Index!A10</f>
        <v>Auskunft: Bundesamt für Statistik (BFS), Bildungsindikatoren, EducIndicators@bfs.admin.ch</v>
      </c>
      <c r="B23" s="47"/>
      <c r="C23" s="47"/>
      <c r="D23" s="47"/>
      <c r="E23" s="47"/>
      <c r="F23" s="8"/>
      <c r="G23" s="8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32" spans="1:32" x14ac:dyDescent="0.25">
      <c r="A32" s="89"/>
      <c r="B32" s="89"/>
      <c r="C32" s="89"/>
      <c r="D32" s="89"/>
    </row>
    <row r="33" spans="1:4" x14ac:dyDescent="0.25">
      <c r="A33" s="89"/>
      <c r="B33" s="89"/>
      <c r="C33" s="89"/>
      <c r="D33" s="89"/>
    </row>
    <row r="34" spans="1:4" x14ac:dyDescent="0.25">
      <c r="A34" s="89"/>
      <c r="B34" s="89"/>
      <c r="C34" s="89"/>
      <c r="D34" s="89"/>
    </row>
    <row r="35" spans="1:4" x14ac:dyDescent="0.25">
      <c r="A35" s="89"/>
      <c r="B35" s="89"/>
      <c r="C35" s="89"/>
      <c r="D35" s="89"/>
    </row>
  </sheetData>
  <mergeCells count="5">
    <mergeCell ref="A3:E3"/>
    <mergeCell ref="A32:D32"/>
    <mergeCell ref="A33:D33"/>
    <mergeCell ref="A34:D34"/>
    <mergeCell ref="A35:D35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2022-06-21T13:07:14Z</cp:lastPrinted>
  <dcterms:created xsi:type="dcterms:W3CDTF">2008-07-28T11:09:40Z</dcterms:created>
  <dcterms:modified xsi:type="dcterms:W3CDTF">2022-12-01T16:00:09Z</dcterms:modified>
</cp:coreProperties>
</file>