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1-402103 Dépenses d'éducation par élève\2022\"/>
    </mc:Choice>
  </mc:AlternateContent>
  <xr:revisionPtr revIDLastSave="0" documentId="13_ncr:1_{60530082-2DF6-4DB5-8984-0B2DF30489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18" r:id="rId1"/>
    <sheet name="T1" sheetId="15" r:id="rId2"/>
    <sheet name="T2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 localSheetId="0">#REF!</definedName>
    <definedName name="_TAB1">#REF!</definedName>
    <definedName name="Australia_5B">[1]GRAD!$E$32:$G$32</definedName>
    <definedName name="Austria_5B">[1]GRAD!$E$33:$G$33</definedName>
    <definedName name="Belgium_5B">[1]GRAD!$E$34:$G$34</definedName>
    <definedName name="C1.1a">#REF!</definedName>
    <definedName name="calcul">'[2]Calcul_B1.1'!$A$1:$L$37</definedName>
    <definedName name="Czech_Republic_5B">[1]GRAD!$E$35:$G$35</definedName>
    <definedName name="Denmark_5B">[1]GRAD!$E$37:$G$37</definedName>
    <definedName name="Finland_5B">[1]GRAD!$E$36:$G$36</definedName>
    <definedName name="France_5B">[1]GRAD!$E$38:$G$38</definedName>
    <definedName name="Germany_5B">[1]GRAD!$E$39:$G$39</definedName>
    <definedName name="Hungary_5B">[1]GRAD!$E$41:$G$41</definedName>
    <definedName name="Iceland_5B">[1]GRAD!$E$42:$G$42</definedName>
    <definedName name="Ireland_5B">[1]GRAD!$E$43:$G$43</definedName>
    <definedName name="Italy_5B">[1]GRAD!$E$45:$G$45</definedName>
    <definedName name="Japan_5B">[1]GRAD!$E$46:$G$46</definedName>
    <definedName name="Korea_5B">[1]GRAD!$E$47:$G$47</definedName>
    <definedName name="Men">[1]GRAD!$F$2:$F$61</definedName>
    <definedName name="Mexico_5B">[1]GRAD!$E$49:$G$49</definedName>
    <definedName name="Netherlands_5B">[1]GRAD!$E$50:$G$50</definedName>
    <definedName name="New_Zealand_5B">[1]GRAD!$E$51:$G$51</definedName>
    <definedName name="Norway_5B">[1]GRAD!$E$52:$G$52</definedName>
    <definedName name="p5_age" localSheetId="0">[3]p5_ageISC5a!$A$1:$D$55</definedName>
    <definedName name="p5_age">[4]p5_ageISC5a!$A$1:$D$55</definedName>
    <definedName name="p5nr" localSheetId="0">[5]P5nr_2!$A$1:$AC$43</definedName>
    <definedName name="p5nr">[6]P5nr_2!$A$1:$AC$43</definedName>
    <definedName name="Poland_5B">[1]GRAD!$E$53:$G$53</definedName>
    <definedName name="POpula">[7]POpula!$A$1:$I$1559</definedName>
    <definedName name="Portugal_5B">[1]GRAD!$E$54:$G$54</definedName>
    <definedName name="Slovakia_5B">[1]GRAD!$E$55:$G$55</definedName>
    <definedName name="Spain_5B">[1]GRAD!$E$56:$G$56</definedName>
    <definedName name="Sweden_5B">[1]GRAD!$E$57:$G$57</definedName>
    <definedName name="Switzerland_5B">[1]GRAD!$E$58:$G$58</definedName>
    <definedName name="Turkey_5B">[1]GRAD!$E$59:$G$59</definedName>
    <definedName name="United_Kingdom_5B">[1]GRAD!$E$60:$G$60</definedName>
    <definedName name="United_States_5B">[1]GRAD!$E$61:$G$61</definedName>
    <definedName name="Women">[1]GRAD!$G$2:$G$61</definedName>
    <definedName name="_xlnm.Print_Area" localSheetId="0">Index!$A$1:$M$9</definedName>
    <definedName name="_xlnm.Print_Area" localSheetId="1">'T1'!$A$2:$C$35</definedName>
    <definedName name="_xlnm.Print_Area" localSheetId="2">'T2'!$A$2:$C$20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6" l="1"/>
  <c r="A19" i="16"/>
  <c r="A35" i="15"/>
  <c r="A7" i="18"/>
  <c r="A18" i="16" s="1"/>
  <c r="A34" i="15" l="1"/>
  <c r="B5" i="18"/>
  <c r="B4" i="18"/>
</calcChain>
</file>

<file path=xl/sharedStrings.xml><?xml version="1.0" encoding="utf-8"?>
<sst xmlns="http://schemas.openxmlformats.org/spreadsheetml/2006/main" count="57" uniqueCount="53">
  <si>
    <t>Total</t>
  </si>
  <si>
    <t>Degré tertiaire</t>
  </si>
  <si>
    <t>Formation professionnelle supérieure</t>
  </si>
  <si>
    <t>Hautes écoles</t>
  </si>
  <si>
    <t>Cliquez sur le titre correspondant pour atteindre le tableau désiré</t>
  </si>
  <si>
    <t>Dépenses d'éducation par personne en formation</t>
  </si>
  <si>
    <t>Retour</t>
  </si>
  <si>
    <t>Données des graphiques</t>
  </si>
  <si>
    <t>T1</t>
  </si>
  <si>
    <t>T2</t>
  </si>
  <si>
    <t>Contact: Office fédéral de la statistique (OFS), Indicateurs de la formation, EducIndicators@bfs.admin.ch</t>
  </si>
  <si>
    <t>BE</t>
  </si>
  <si>
    <t>LU</t>
  </si>
  <si>
    <t>FR</t>
  </si>
  <si>
    <t>BS</t>
  </si>
  <si>
    <t>BL</t>
  </si>
  <si>
    <t>AR</t>
  </si>
  <si>
    <t>AG</t>
  </si>
  <si>
    <t>TI</t>
  </si>
  <si>
    <t>VD</t>
  </si>
  <si>
    <t>VS</t>
  </si>
  <si>
    <t>NE</t>
  </si>
  <si>
    <t>GE</t>
  </si>
  <si>
    <t>JU</t>
  </si>
  <si>
    <t>ZH</t>
  </si>
  <si>
    <t>UR</t>
  </si>
  <si>
    <t>SZ</t>
  </si>
  <si>
    <t>OW</t>
  </si>
  <si>
    <t>NW</t>
  </si>
  <si>
    <t>GL</t>
  </si>
  <si>
    <t>ZG</t>
  </si>
  <si>
    <t>SO</t>
  </si>
  <si>
    <t>SH</t>
  </si>
  <si>
    <t>AI</t>
  </si>
  <si>
    <t>SG</t>
  </si>
  <si>
    <t>GR</t>
  </si>
  <si>
    <t>TG</t>
  </si>
  <si>
    <r>
      <t xml:space="preserve">Degré secondaire II </t>
    </r>
    <r>
      <rPr>
        <vertAlign val="superscript"/>
        <sz val="8"/>
        <rFont val="Arial Narrow"/>
        <family val="2"/>
      </rPr>
      <t>3</t>
    </r>
  </si>
  <si>
    <r>
      <t xml:space="preserve">Formation professionnelle initiale </t>
    </r>
    <r>
      <rPr>
        <vertAlign val="superscript"/>
        <sz val="8"/>
        <rFont val="Arial "/>
      </rPr>
      <t>3</t>
    </r>
  </si>
  <si>
    <r>
      <t>Charges du personnel par tête</t>
    </r>
    <r>
      <rPr>
        <vertAlign val="superscript"/>
        <sz val="8"/>
        <rFont val="Arial"/>
        <family val="2"/>
      </rPr>
      <t>1</t>
    </r>
  </si>
  <si>
    <r>
      <t xml:space="preserve">École obligatoire </t>
    </r>
    <r>
      <rPr>
        <vertAlign val="superscript"/>
        <sz val="8"/>
        <rFont val="Arial Narrow"/>
        <family val="2"/>
      </rPr>
      <t>2</t>
    </r>
  </si>
  <si>
    <t>Écoles de formation générale</t>
  </si>
  <si>
    <t>Sources: OFS – Dépenses publiques d'éducation (ÖBA), Élèves et étudiants (SDL) ; 
AFF – Statistique financière (SF)</t>
  </si>
  <si>
    <t>Etat au 10.01.2023</t>
  </si>
  <si>
    <t>Institutions publiques et privées subventionnées, en francs par année</t>
  </si>
  <si>
    <t>Remarque: Les données en italique ne sont pas représentées dans le graphique.</t>
  </si>
  <si>
    <t>Institutions publiques, en francs par année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</si>
  <si>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Écoles de musique et les écoles spécialisées exclues.</t>
    </r>
  </si>
  <si>
    <r>
      <t>1</t>
    </r>
    <r>
      <rPr>
        <sz val="8"/>
        <rFont val="Arial "/>
      </rPr>
      <t xml:space="preserve"> Sans les élèves des écoles privées</t>
    </r>
  </si>
  <si>
    <r>
      <t>2</t>
    </r>
    <r>
      <rPr>
        <sz val="8"/>
        <rFont val="Arial "/>
      </rPr>
      <t xml:space="preserve"> Écoles de musique et écoles spécialisées incluses</t>
    </r>
  </si>
  <si>
    <r>
      <t>3</t>
    </r>
    <r>
      <rPr>
        <sz val="8"/>
        <rFont val="Arial "/>
      </rPr>
      <t xml:space="preserve"> Dépenses privées des entreprises formatrices exclues</t>
    </r>
  </si>
  <si>
    <r>
      <t>Dépenses d'éducation par tête</t>
    </r>
    <r>
      <rPr>
        <vertAlign val="superscript"/>
        <sz val="8"/>
        <rFont val="Arial"/>
        <family val="2"/>
      </rPr>
      <t>1</t>
    </r>
  </si>
  <si>
    <t>Sources: OFS – Dépenses publiques d’éducation (ÖGA), Élèves et étudiants (SDL), Étudiants et examens finals des hautes écoles 
(SHIS-studex) ; AFF – Statistique financière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</si>
</sst>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"/>
    <numFmt numFmtId="165" formatCode="#\ ###\ ##0__;\-#\ ###\ ##0__;\-__;@__"/>
    <numFmt numFmtId="166" formatCode="_(* #,##0_);_(* \(#,##0\);_(* &quot;-&quot;??_);_(@_)"/>
  </numFmts>
  <fonts count="4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8.5"/>
      <color indexed="8"/>
      <name val="MS Sans Serif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vertAlign val="superscript"/>
      <sz val="8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 "/>
    </font>
    <font>
      <vertAlign val="superscript"/>
      <sz val="8"/>
      <name val="Arial "/>
    </font>
    <font>
      <sz val="10"/>
      <name val="Arial "/>
    </font>
    <font>
      <i/>
      <sz val="1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14"/>
      <color indexed="8"/>
      <name val="Arial"/>
      <family val="2"/>
    </font>
    <font>
      <b/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7" fillId="2" borderId="1"/>
    <xf numFmtId="0" fontId="12" fillId="3" borderId="2">
      <alignment horizontal="right" vertical="top" wrapText="1"/>
    </xf>
    <xf numFmtId="0" fontId="7" fillId="0" borderId="3"/>
    <xf numFmtId="0" fontId="13" fillId="4" borderId="0">
      <alignment horizontal="center"/>
    </xf>
    <xf numFmtId="0" fontId="14" fillId="4" borderId="0">
      <alignment horizontal="center" vertical="center"/>
    </xf>
    <xf numFmtId="0" fontId="3" fillId="5" borderId="0">
      <alignment horizontal="center" wrapText="1"/>
    </xf>
    <xf numFmtId="0" fontId="9" fillId="4" borderId="0">
      <alignment horizontal="center"/>
    </xf>
    <xf numFmtId="0" fontId="11" fillId="6" borderId="1" applyBorder="0">
      <protection locked="0"/>
    </xf>
    <xf numFmtId="0" fontId="15" fillId="6" borderId="1">
      <protection locked="0"/>
    </xf>
    <xf numFmtId="0" fontId="3" fillId="6" borderId="3"/>
    <xf numFmtId="0" fontId="3" fillId="4" borderId="0"/>
    <xf numFmtId="164" fontId="3" fillId="0" borderId="0" applyFont="0" applyFill="0" applyBorder="0" applyAlignment="0" applyProtection="0"/>
    <xf numFmtId="0" fontId="8" fillId="4" borderId="3">
      <alignment horizontal="left"/>
    </xf>
    <xf numFmtId="0" fontId="10" fillId="4" borderId="0">
      <alignment horizontal="left"/>
    </xf>
    <xf numFmtId="0" fontId="12" fillId="7" borderId="0">
      <alignment horizontal="right" vertical="top" textRotation="90" wrapText="1"/>
    </xf>
    <xf numFmtId="0" fontId="4" fillId="0" borderId="0" applyNumberFormat="0" applyFill="0" applyBorder="0" applyAlignment="0" applyProtection="0">
      <alignment vertical="top"/>
      <protection locked="0"/>
    </xf>
    <xf numFmtId="0" fontId="16" fillId="5" borderId="0">
      <alignment horizontal="center"/>
    </xf>
    <xf numFmtId="0" fontId="5" fillId="4" borderId="3">
      <alignment horizontal="centerContinuous" wrapText="1"/>
    </xf>
    <xf numFmtId="0" fontId="17" fillId="8" borderId="0">
      <alignment horizontal="center" wrapText="1"/>
    </xf>
    <xf numFmtId="0" fontId="7" fillId="4" borderId="4">
      <alignment wrapText="1"/>
    </xf>
    <xf numFmtId="0" fontId="18" fillId="4" borderId="5"/>
    <xf numFmtId="0" fontId="18" fillId="4" borderId="6"/>
    <xf numFmtId="0" fontId="7" fillId="4" borderId="7">
      <alignment horizontal="center" wrapText="1"/>
    </xf>
    <xf numFmtId="0" fontId="3" fillId="0" borderId="0" applyFont="0" applyFill="0" applyBorder="0" applyAlignment="0" applyProtection="0"/>
    <xf numFmtId="0" fontId="7" fillId="4" borderId="3"/>
    <xf numFmtId="0" fontId="14" fillId="4" borderId="0">
      <alignment horizontal="right"/>
    </xf>
    <xf numFmtId="0" fontId="19" fillId="8" borderId="0">
      <alignment horizontal="center"/>
    </xf>
    <xf numFmtId="0" fontId="20" fillId="7" borderId="3">
      <alignment horizontal="left" vertical="top" wrapText="1"/>
    </xf>
    <xf numFmtId="0" fontId="21" fillId="7" borderId="8">
      <alignment horizontal="left" vertical="top" wrapText="1"/>
    </xf>
    <xf numFmtId="0" fontId="20" fillId="7" borderId="9">
      <alignment horizontal="left" vertical="top" wrapText="1"/>
    </xf>
    <xf numFmtId="0" fontId="20" fillId="7" borderId="8">
      <alignment horizontal="left" vertical="top"/>
    </xf>
    <xf numFmtId="0" fontId="13" fillId="4" borderId="0">
      <alignment horizontal="center"/>
    </xf>
    <xf numFmtId="0" fontId="6" fillId="4" borderId="0"/>
    <xf numFmtId="0" fontId="2" fillId="0" borderId="0"/>
    <xf numFmtId="0" fontId="3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6" fillId="0" borderId="0" xfId="0" applyFont="1"/>
    <xf numFmtId="0" fontId="23" fillId="0" borderId="0" xfId="0" applyFont="1" applyAlignment="1">
      <alignment vertical="top"/>
    </xf>
    <xf numFmtId="0" fontId="24" fillId="6" borderId="0" xfId="0" applyFont="1" applyFill="1" applyAlignment="1">
      <alignment vertical="top"/>
    </xf>
    <xf numFmtId="0" fontId="23" fillId="6" borderId="0" xfId="0" applyFont="1" applyFill="1" applyAlignment="1">
      <alignment vertical="top"/>
    </xf>
    <xf numFmtId="0" fontId="23" fillId="0" borderId="0" xfId="0" applyFont="1" applyAlignment="1">
      <alignment vertical="center"/>
    </xf>
    <xf numFmtId="0" fontId="23" fillId="0" borderId="0" xfId="0" applyFont="1"/>
    <xf numFmtId="0" fontId="26" fillId="6" borderId="0" xfId="0" applyFont="1" applyFill="1" applyAlignment="1"/>
    <xf numFmtId="0" fontId="23" fillId="9" borderId="0" xfId="0" applyFont="1" applyFill="1" applyAlignment="1"/>
    <xf numFmtId="0" fontId="28" fillId="0" borderId="0" xfId="0" applyFont="1" applyFill="1" applyBorder="1" applyAlignment="1">
      <alignment horizontal="center" vertical="top"/>
    </xf>
    <xf numFmtId="0" fontId="32" fillId="0" borderId="0" xfId="0" applyFont="1" applyAlignment="1">
      <alignment vertical="top"/>
    </xf>
    <xf numFmtId="0" fontId="31" fillId="6" borderId="0" xfId="0" applyNumberFormat="1" applyFont="1" applyFill="1" applyBorder="1" applyAlignment="1" applyProtection="1"/>
    <xf numFmtId="0" fontId="30" fillId="6" borderId="0" xfId="0" applyNumberFormat="1" applyFont="1" applyFill="1" applyBorder="1" applyAlignment="1" applyProtection="1">
      <alignment wrapText="1"/>
    </xf>
    <xf numFmtId="0" fontId="4" fillId="0" borderId="0" xfId="16" applyAlignment="1" applyProtection="1"/>
    <xf numFmtId="0" fontId="23" fillId="0" borderId="0" xfId="34" applyFont="1"/>
    <xf numFmtId="0" fontId="33" fillId="0" borderId="0" xfId="34" applyFont="1" applyBorder="1"/>
    <xf numFmtId="0" fontId="28" fillId="0" borderId="0" xfId="34" applyFont="1"/>
    <xf numFmtId="0" fontId="35" fillId="0" borderId="0" xfId="35" applyFont="1" applyAlignment="1" applyProtection="1"/>
    <xf numFmtId="0" fontId="3" fillId="0" borderId="0" xfId="36" applyNumberFormat="1" applyFont="1" applyFill="1" applyBorder="1" applyAlignment="1" applyProtection="1">
      <alignment horizontal="left" vertical="center"/>
    </xf>
    <xf numFmtId="0" fontId="26" fillId="9" borderId="0" xfId="0" applyNumberFormat="1" applyFont="1" applyFill="1" applyBorder="1" applyAlignment="1" applyProtection="1">
      <alignment wrapText="1"/>
    </xf>
    <xf numFmtId="0" fontId="26" fillId="9" borderId="6" xfId="0" applyNumberFormat="1" applyFont="1" applyFill="1" applyBorder="1" applyAlignment="1" applyProtection="1">
      <alignment wrapText="1"/>
    </xf>
    <xf numFmtId="0" fontId="3" fillId="0" borderId="0" xfId="0" applyFont="1" applyAlignment="1">
      <alignment vertical="top"/>
    </xf>
    <xf numFmtId="0" fontId="36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3" fillId="6" borderId="9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9" borderId="0" xfId="0" applyNumberFormat="1" applyFont="1" applyFill="1" applyBorder="1" applyAlignment="1" applyProtection="1">
      <alignment wrapText="1"/>
    </xf>
    <xf numFmtId="0" fontId="7" fillId="6" borderId="0" xfId="0" applyFont="1" applyFill="1" applyBorder="1" applyAlignment="1">
      <alignment horizontal="left" wrapText="1"/>
    </xf>
    <xf numFmtId="0" fontId="29" fillId="0" borderId="0" xfId="0" applyNumberFormat="1" applyFont="1" applyFill="1" applyBorder="1" applyAlignment="1" applyProtection="1">
      <alignment vertical="center" wrapText="1"/>
    </xf>
    <xf numFmtId="166" fontId="0" fillId="0" borderId="0" xfId="0" applyNumberFormat="1"/>
    <xf numFmtId="0" fontId="6" fillId="0" borderId="0" xfId="0" applyNumberFormat="1" applyFont="1" applyFill="1" applyBorder="1" applyAlignment="1" applyProtection="1">
      <alignment vertical="center" wrapText="1"/>
    </xf>
    <xf numFmtId="0" fontId="3" fillId="0" borderId="0" xfId="36" applyNumberFormat="1" applyFont="1" applyFill="1" applyBorder="1" applyAlignment="1" applyProtection="1">
      <alignment horizontal="left"/>
    </xf>
    <xf numFmtId="0" fontId="23" fillId="0" borderId="0" xfId="37" applyFont="1" applyAlignment="1"/>
    <xf numFmtId="0" fontId="23" fillId="0" borderId="0" xfId="37" applyFont="1"/>
    <xf numFmtId="0" fontId="16" fillId="0" borderId="0" xfId="0" applyFont="1"/>
    <xf numFmtId="0" fontId="27" fillId="6" borderId="0" xfId="0" applyFont="1" applyFill="1"/>
    <xf numFmtId="0" fontId="37" fillId="0" borderId="0" xfId="0" applyFont="1"/>
    <xf numFmtId="0" fontId="39" fillId="6" borderId="0" xfId="0" applyNumberFormat="1" applyFont="1" applyFill="1" applyBorder="1" applyAlignment="1" applyProtection="1">
      <alignment wrapText="1"/>
    </xf>
    <xf numFmtId="0" fontId="27" fillId="6" borderId="0" xfId="0" applyNumberFormat="1" applyFont="1" applyFill="1" applyBorder="1" applyAlignment="1" applyProtection="1">
      <alignment vertical="center"/>
    </xf>
    <xf numFmtId="0" fontId="4" fillId="0" borderId="0" xfId="16" applyFill="1" applyAlignment="1" applyProtection="1">
      <alignment vertical="top"/>
    </xf>
    <xf numFmtId="0" fontId="26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165" fontId="29" fillId="9" borderId="0" xfId="0" applyNumberFormat="1" applyFont="1" applyFill="1" applyAlignment="1">
      <alignment vertical="center"/>
    </xf>
    <xf numFmtId="165" fontId="26" fillId="9" borderId="0" xfId="0" applyNumberFormat="1" applyFont="1" applyFill="1" applyAlignment="1"/>
    <xf numFmtId="165" fontId="26" fillId="9" borderId="0" xfId="0" applyNumberFormat="1" applyFont="1" applyFill="1" applyAlignment="1">
      <alignment horizontal="right"/>
    </xf>
    <xf numFmtId="165" fontId="26" fillId="9" borderId="6" xfId="0" applyNumberFormat="1" applyFont="1" applyFill="1" applyBorder="1" applyAlignment="1"/>
    <xf numFmtId="0" fontId="23" fillId="6" borderId="4" xfId="0" applyFont="1" applyFill="1" applyBorder="1" applyAlignment="1">
      <alignment vertical="center" wrapText="1"/>
    </xf>
    <xf numFmtId="0" fontId="25" fillId="6" borderId="0" xfId="0" applyFont="1" applyFill="1" applyAlignment="1">
      <alignment horizontal="right" vertical="top"/>
    </xf>
    <xf numFmtId="0" fontId="37" fillId="6" borderId="0" xfId="0" applyFont="1" applyFill="1" applyAlignment="1">
      <alignment horizontal="right" vertical="top" wrapText="1"/>
    </xf>
    <xf numFmtId="0" fontId="37" fillId="6" borderId="0" xfId="0" applyFont="1" applyFill="1" applyAlignment="1">
      <alignment vertical="top"/>
    </xf>
    <xf numFmtId="166" fontId="3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0" fillId="9" borderId="0" xfId="0" applyFont="1" applyFill="1" applyAlignment="1">
      <alignment horizontal="left" vertical="center" indent="1"/>
    </xf>
    <xf numFmtId="0" fontId="30" fillId="9" borderId="6" xfId="0" applyFont="1" applyFill="1" applyBorder="1" applyAlignment="1">
      <alignment horizontal="left" vertical="center" indent="1"/>
    </xf>
    <xf numFmtId="165" fontId="6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/>
    <xf numFmtId="165" fontId="7" fillId="0" borderId="0" xfId="0" applyNumberFormat="1" applyFont="1" applyFill="1" applyAlignment="1">
      <alignment horizontal="right"/>
    </xf>
    <xf numFmtId="165" fontId="7" fillId="0" borderId="6" xfId="0" applyNumberFormat="1" applyFont="1" applyFill="1" applyBorder="1" applyAlignment="1"/>
    <xf numFmtId="165" fontId="7" fillId="0" borderId="0" xfId="0" applyNumberFormat="1" applyFont="1" applyFill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0" fontId="7" fillId="6" borderId="4" xfId="0" applyNumberFormat="1" applyFont="1" applyFill="1" applyBorder="1" applyAlignment="1" applyProtection="1">
      <alignment horizontal="left" vertical="center"/>
    </xf>
    <xf numFmtId="165" fontId="40" fillId="0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0" fontId="30" fillId="9" borderId="0" xfId="0" applyFont="1" applyFill="1" applyBorder="1" applyAlignment="1"/>
    <xf numFmtId="0" fontId="3" fillId="6" borderId="4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horizontal="left" wrapText="1"/>
    </xf>
    <xf numFmtId="0" fontId="26" fillId="6" borderId="8" xfId="0" applyNumberFormat="1" applyFont="1" applyFill="1" applyBorder="1" applyAlignment="1" applyProtection="1">
      <alignment horizontal="left" vertical="center" wrapText="1"/>
    </xf>
    <xf numFmtId="0" fontId="26" fillId="6" borderId="4" xfId="0" applyNumberFormat="1" applyFont="1" applyFill="1" applyBorder="1" applyAlignment="1" applyProtection="1">
      <alignment horizontal="left" vertical="center" wrapText="1"/>
    </xf>
    <xf numFmtId="0" fontId="7" fillId="6" borderId="10" xfId="0" applyNumberFormat="1" applyFont="1" applyFill="1" applyBorder="1" applyAlignment="1" applyProtection="1">
      <alignment horizontal="left" wrapText="1"/>
    </xf>
    <xf numFmtId="0" fontId="25" fillId="6" borderId="0" xfId="0" applyFont="1" applyFill="1" applyAlignment="1">
      <alignment horizontal="left" vertical="top" wrapText="1"/>
    </xf>
    <xf numFmtId="0" fontId="31" fillId="6" borderId="0" xfId="0" applyNumberFormat="1" applyFont="1" applyFill="1" applyBorder="1" applyAlignment="1" applyProtection="1">
      <alignment horizontal="left" wrapText="1"/>
    </xf>
    <xf numFmtId="0" fontId="31" fillId="6" borderId="0" xfId="0" applyNumberFormat="1" applyFont="1" applyFill="1" applyBorder="1" applyAlignment="1" applyProtection="1">
      <alignment horizontal="left"/>
    </xf>
    <xf numFmtId="0" fontId="30" fillId="6" borderId="0" xfId="0" applyFont="1" applyFill="1" applyBorder="1" applyAlignment="1">
      <alignment horizontal="left" wrapText="1"/>
    </xf>
  </cellXfs>
  <cellStyles count="38">
    <cellStyle name="bin" xfId="1" xr:uid="{00000000-0005-0000-0000-000000000000}"/>
    <cellStyle name="blue" xfId="2" xr:uid="{00000000-0005-0000-0000-000001000000}"/>
    <cellStyle name="cell" xfId="3" xr:uid="{00000000-0005-0000-0000-000002000000}"/>
    <cellStyle name="Col&amp;RowHeadings" xfId="4" xr:uid="{00000000-0005-0000-0000-000003000000}"/>
    <cellStyle name="ColCodes" xfId="5" xr:uid="{00000000-0005-0000-0000-000004000000}"/>
    <cellStyle name="ColTitles" xfId="6" xr:uid="{00000000-0005-0000-0000-000005000000}"/>
    <cellStyle name="column" xfId="7" xr:uid="{00000000-0005-0000-0000-000006000000}"/>
    <cellStyle name="DataEntryCells" xfId="8" xr:uid="{00000000-0005-0000-0000-000007000000}"/>
    <cellStyle name="ErrRpt_DataEntryCells" xfId="9" xr:uid="{00000000-0005-0000-0000-000008000000}"/>
    <cellStyle name="ErrRpt-DataEntryCells" xfId="10" xr:uid="{00000000-0005-0000-0000-000009000000}"/>
    <cellStyle name="ErrRpt-GreyBackground" xfId="11" xr:uid="{00000000-0005-0000-0000-00000A000000}"/>
    <cellStyle name="Euro" xfId="12" xr:uid="{00000000-0005-0000-0000-00000B000000}"/>
    <cellStyle name="formula" xfId="13" xr:uid="{00000000-0005-0000-0000-00000C000000}"/>
    <cellStyle name="gap" xfId="14" xr:uid="{00000000-0005-0000-0000-00000D000000}"/>
    <cellStyle name="GreyBackground" xfId="15" xr:uid="{00000000-0005-0000-0000-00000E000000}"/>
    <cellStyle name="ISC" xfId="17" xr:uid="{00000000-0005-0000-0000-00000F000000}"/>
    <cellStyle name="isced" xfId="18" xr:uid="{00000000-0005-0000-0000-000010000000}"/>
    <cellStyle name="ISCED Titles" xfId="19" xr:uid="{00000000-0005-0000-0000-000011000000}"/>
    <cellStyle name="level1a" xfId="20" xr:uid="{00000000-0005-0000-0000-000012000000}"/>
    <cellStyle name="level2" xfId="21" xr:uid="{00000000-0005-0000-0000-000013000000}"/>
    <cellStyle name="level2a" xfId="22" xr:uid="{00000000-0005-0000-0000-000014000000}"/>
    <cellStyle name="level3" xfId="23" xr:uid="{00000000-0005-0000-0000-000015000000}"/>
    <cellStyle name="Lien hypertexte" xfId="16" builtinId="8"/>
    <cellStyle name="Lien hypertexte 2" xfId="35" xr:uid="{00000000-0005-0000-0000-000017000000}"/>
    <cellStyle name="Migliaia (0)_conti99" xfId="24" xr:uid="{00000000-0005-0000-0000-000018000000}"/>
    <cellStyle name="Normal" xfId="0" builtinId="0"/>
    <cellStyle name="Normal 3" xfId="37" xr:uid="{00000000-0005-0000-0000-00001A000000}"/>
    <cellStyle name="Normal 5" xfId="34" xr:uid="{00000000-0005-0000-0000-00001B000000}"/>
    <cellStyle name="Pourcentage 2" xfId="36" xr:uid="{00000000-0005-0000-0000-00001C000000}"/>
    <cellStyle name="row" xfId="25" xr:uid="{00000000-0005-0000-0000-00001D000000}"/>
    <cellStyle name="RowCodes" xfId="26" xr:uid="{00000000-0005-0000-0000-00001E000000}"/>
    <cellStyle name="Row-Col Headings" xfId="27" xr:uid="{00000000-0005-0000-0000-00001F000000}"/>
    <cellStyle name="RowTitles" xfId="28" xr:uid="{00000000-0005-0000-0000-000020000000}"/>
    <cellStyle name="RowTitles1-Detail" xfId="29" xr:uid="{00000000-0005-0000-0000-000021000000}"/>
    <cellStyle name="RowTitles-Col2" xfId="30" xr:uid="{00000000-0005-0000-0000-000022000000}"/>
    <cellStyle name="RowTitles-Detail" xfId="31" xr:uid="{00000000-0005-0000-0000-000023000000}"/>
    <cellStyle name="temp" xfId="32" xr:uid="{00000000-0005-0000-0000-000024000000}"/>
    <cellStyle name="title1" xfId="33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Applic\UOE\Ind2002\data2000\E8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Applic\UOE\Ind2002\data2000\E8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3342</v>
          </cell>
          <cell r="G4">
            <v>1568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calcul_B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/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/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/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/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/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/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/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/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/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/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/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/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/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/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/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/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/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/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/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/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/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/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/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/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/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/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/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/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/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/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/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/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/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/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/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/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/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/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/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/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/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/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/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/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/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/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/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/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/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/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/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/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/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/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/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/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/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/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/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/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/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/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/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/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/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/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/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/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/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/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/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/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/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/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/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/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/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/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/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/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/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/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/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/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/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/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/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/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/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/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/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/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/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/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/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/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/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/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/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/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/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/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/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/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/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/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/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/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/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/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/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/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/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/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/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/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/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/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/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/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/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/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/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/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/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/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/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/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/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/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/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/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/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/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/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/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/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/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/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/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/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/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/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/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/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/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/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/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/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/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/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/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/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/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/>
          <cell r="H893"/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/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/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/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/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/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/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/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/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/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/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/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/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/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/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/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/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/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/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/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/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/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/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/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/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/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/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/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/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/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/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/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/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/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/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/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/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/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/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/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/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/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/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/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/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/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/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.Indicators@bfs.admin.ch?subject=ind-f-402103" TargetMode="External"/><Relationship Id="rId1" Type="http://schemas.openxmlformats.org/officeDocument/2006/relationships/hyperlink" Target="mailto:Educ.Indicators@bfs.admin.ch?subject=ind-f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"/>
  <sheetViews>
    <sheetView showGridLines="0" tabSelected="1" zoomScaleNormal="100" workbookViewId="0">
      <selection activeCell="A9" sqref="A9"/>
    </sheetView>
  </sheetViews>
  <sheetFormatPr baseColWidth="10" defaultColWidth="9.81640625" defaultRowHeight="12.5"/>
  <cols>
    <col min="1" max="1" width="4.7265625" style="14" customWidth="1"/>
    <col min="2" max="14" width="9.81640625" style="14"/>
    <col min="15" max="15" width="2.54296875" style="14" customWidth="1"/>
    <col min="16" max="16384" width="9.81640625" style="14"/>
  </cols>
  <sheetData>
    <row r="1" spans="1:256" customFormat="1" ht="33.75" customHeight="1">
      <c r="A1" s="36" t="s">
        <v>5</v>
      </c>
      <c r="B1" s="37"/>
      <c r="C1" s="37"/>
      <c r="D1" s="37"/>
      <c r="E1" s="37"/>
      <c r="F1" s="37"/>
      <c r="G1" s="37"/>
      <c r="H1" s="38"/>
      <c r="I1" s="39"/>
    </row>
    <row r="2" spans="1:256" ht="13.5" customHeight="1">
      <c r="A2" s="15" t="s">
        <v>4</v>
      </c>
      <c r="B2" s="15"/>
    </row>
    <row r="3" spans="1:256" customFormat="1" ht="25.5" customHeight="1">
      <c r="A3" s="35" t="s">
        <v>7</v>
      </c>
      <c r="B3" s="35"/>
    </row>
    <row r="4" spans="1:256" ht="13.5" customHeight="1">
      <c r="A4" s="16" t="s">
        <v>8</v>
      </c>
      <c r="B4" s="17" t="str">
        <f>'T1'!A2</f>
        <v>Charges du personnel par élève pour l'école obligatoire selon le canton de l'école, en 2020</v>
      </c>
      <c r="C4" s="17"/>
      <c r="D4" s="17"/>
      <c r="E4" s="17"/>
      <c r="F4" s="17"/>
      <c r="G4" s="17"/>
      <c r="H4" s="17"/>
      <c r="I4" s="17"/>
    </row>
    <row r="5" spans="1:256" ht="13.5" customHeight="1">
      <c r="A5" s="16" t="s">
        <v>9</v>
      </c>
      <c r="B5" s="17" t="str">
        <f>'T2'!A2</f>
        <v>Dépenses d'éducation par personne en formation selon le degré de formation, en 2020</v>
      </c>
      <c r="C5" s="17"/>
      <c r="D5" s="17"/>
      <c r="E5" s="17"/>
      <c r="F5" s="17"/>
      <c r="G5" s="17"/>
      <c r="H5" s="17"/>
      <c r="I5" s="17"/>
    </row>
    <row r="6" spans="1:256" s="33" customFormat="1" ht="25.5" customHeight="1">
      <c r="A6" s="32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34" customFormat="1" ht="13.5" customHeight="1">
      <c r="A7" s="18" t="str">
        <f>CONCATENATE("© OFS ",RIGHT(A6,4))</f>
        <v>© OFS 2023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4" customFormat="1" ht="25.5" customHeight="1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</row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B4:H4" location="'T1'!A1" display="'T1'!A1" xr:uid="{00000000-0004-0000-0000-000002000000}"/>
    <hyperlink ref="B5:H5" location="'T2'!A1" display="'T2'!A1" xr:uid="{00000000-0004-0000-0000-000003000000}"/>
    <hyperlink ref="A8:H8" r:id="rId1" display="Contact: Office fédéral de la statistique (OFS), Indicateurs de la formation, EducIndicators@bfs.admin.ch" xr:uid="{00000000-0004-0000-0000-000004000000}"/>
    <hyperlink ref="A8:J8" r:id="rId2" display="Contact: Office fédéral de la statistique (OFS), Indicateurs de la formation, EducIndicators@bfs.admin.ch" xr:uid="{00000000-0004-0000-0000-000005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showGridLines="0" zoomScaleNormal="100" zoomScaleSheetLayoutView="100" workbookViewId="0"/>
  </sheetViews>
  <sheetFormatPr baseColWidth="10" defaultColWidth="11.453125" defaultRowHeight="12.5"/>
  <cols>
    <col min="1" max="1" width="48" style="6" customWidth="1"/>
    <col min="2" max="2" width="17.54296875" style="6" customWidth="1"/>
    <col min="3" max="3" width="6.81640625" style="6" customWidth="1"/>
    <col min="4" max="4" width="3.453125" style="6" customWidth="1"/>
    <col min="5" max="16384" width="11.453125" style="6"/>
  </cols>
  <sheetData>
    <row r="1" spans="1:11" s="42" customFormat="1" ht="25.5" customHeight="1">
      <c r="A1" s="40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25.5" customHeight="1">
      <c r="A2" s="72" t="str">
        <f>CONCATENATE("Charges du personnel par élève pour l'école obligatoire selon le canton de l'école, en ",RIGHT(Index!A6,4)-3)</f>
        <v>Charges du personnel par élève pour l'école obligatoire selon le canton de l'école, en 2020</v>
      </c>
      <c r="B2" s="72"/>
      <c r="C2" s="48" t="s">
        <v>8</v>
      </c>
    </row>
    <row r="3" spans="1:11" s="2" customFormat="1" ht="13.5" customHeight="1">
      <c r="A3" s="3" t="s">
        <v>46</v>
      </c>
      <c r="B3" s="4"/>
      <c r="C3" s="4"/>
    </row>
    <row r="4" spans="1:11" s="5" customFormat="1" ht="13.5" customHeight="1">
      <c r="A4" s="47"/>
      <c r="B4" s="69" t="s">
        <v>39</v>
      </c>
      <c r="C4" s="70"/>
    </row>
    <row r="5" spans="1:11" ht="13.5" customHeight="1">
      <c r="A5" s="29" t="s">
        <v>0</v>
      </c>
      <c r="B5" s="43"/>
      <c r="C5" s="55">
        <v>14451.638768629104</v>
      </c>
    </row>
    <row r="6" spans="1:11" ht="13.5" customHeight="1">
      <c r="A6" s="27" t="s">
        <v>24</v>
      </c>
      <c r="B6" s="44"/>
      <c r="C6" s="56">
        <v>17961.940262035496</v>
      </c>
      <c r="D6" s="30"/>
    </row>
    <row r="7" spans="1:11" ht="13.5" customHeight="1">
      <c r="A7" s="27" t="s">
        <v>11</v>
      </c>
      <c r="B7" s="44"/>
      <c r="C7" s="56">
        <v>13914.726567863801</v>
      </c>
      <c r="D7" s="30"/>
    </row>
    <row r="8" spans="1:11" ht="13.5" customHeight="1">
      <c r="A8" s="27" t="s">
        <v>12</v>
      </c>
      <c r="B8" s="44"/>
      <c r="C8" s="56">
        <v>13240.796341632407</v>
      </c>
      <c r="D8" s="30"/>
    </row>
    <row r="9" spans="1:11" ht="13.5" customHeight="1">
      <c r="A9" s="27" t="s">
        <v>25</v>
      </c>
      <c r="B9" s="44"/>
      <c r="C9" s="56">
        <v>13781.034671333262</v>
      </c>
      <c r="D9" s="30"/>
    </row>
    <row r="10" spans="1:11" ht="13.5" customHeight="1">
      <c r="A10" s="19" t="s">
        <v>26</v>
      </c>
      <c r="B10" s="44"/>
      <c r="C10" s="56">
        <v>13466.651254190268</v>
      </c>
      <c r="D10" s="30"/>
    </row>
    <row r="11" spans="1:11" ht="13.5" customHeight="1">
      <c r="A11" s="19" t="s">
        <v>27</v>
      </c>
      <c r="B11" s="44"/>
      <c r="C11" s="56">
        <v>13023.81199958407</v>
      </c>
      <c r="D11" s="30"/>
    </row>
    <row r="12" spans="1:11" ht="13.5" customHeight="1">
      <c r="A12" s="19" t="s">
        <v>28</v>
      </c>
      <c r="B12" s="44"/>
      <c r="C12" s="56">
        <v>15130.180998950358</v>
      </c>
      <c r="D12" s="30"/>
    </row>
    <row r="13" spans="1:11" ht="13.5" customHeight="1">
      <c r="A13" s="19" t="s">
        <v>29</v>
      </c>
      <c r="B13" s="44"/>
      <c r="C13" s="56">
        <v>14171.617804616733</v>
      </c>
      <c r="D13" s="30"/>
    </row>
    <row r="14" spans="1:11" ht="13.5" customHeight="1">
      <c r="A14" s="19" t="s">
        <v>30</v>
      </c>
      <c r="B14" s="44"/>
      <c r="C14" s="56">
        <v>17171.121761193266</v>
      </c>
      <c r="D14" s="30"/>
    </row>
    <row r="15" spans="1:11" ht="13.5" customHeight="1">
      <c r="A15" s="19" t="s">
        <v>13</v>
      </c>
      <c r="B15" s="44"/>
      <c r="C15" s="56">
        <v>11887.476392583718</v>
      </c>
      <c r="D15" s="30"/>
    </row>
    <row r="16" spans="1:11" ht="13.5" customHeight="1">
      <c r="A16" s="19" t="s">
        <v>31</v>
      </c>
      <c r="B16" s="44"/>
      <c r="C16" s="56">
        <v>14412.808653831378</v>
      </c>
      <c r="D16" s="30"/>
    </row>
    <row r="17" spans="1:4" ht="13.5" customHeight="1">
      <c r="A17" s="19" t="s">
        <v>14</v>
      </c>
      <c r="B17" s="44"/>
      <c r="C17" s="56">
        <v>20110.545730586291</v>
      </c>
      <c r="D17" s="30"/>
    </row>
    <row r="18" spans="1:4" ht="13.5" customHeight="1">
      <c r="A18" s="19" t="s">
        <v>15</v>
      </c>
      <c r="B18" s="44"/>
      <c r="C18" s="56">
        <v>14795.183460943321</v>
      </c>
      <c r="D18" s="30"/>
    </row>
    <row r="19" spans="1:4" ht="13.5" customHeight="1">
      <c r="A19" s="19" t="s">
        <v>32</v>
      </c>
      <c r="B19" s="44"/>
      <c r="C19" s="56">
        <v>14179.428957920674</v>
      </c>
      <c r="D19" s="30"/>
    </row>
    <row r="20" spans="1:4" ht="13.5" customHeight="1">
      <c r="A20" s="19" t="s">
        <v>16</v>
      </c>
      <c r="B20" s="45"/>
      <c r="C20" s="57">
        <v>14275.149201107613</v>
      </c>
      <c r="D20" s="30"/>
    </row>
    <row r="21" spans="1:4" ht="13.5" customHeight="1">
      <c r="A21" s="19" t="s">
        <v>33</v>
      </c>
      <c r="B21" s="44"/>
      <c r="C21" s="56">
        <v>11774.792797942269</v>
      </c>
      <c r="D21" s="30"/>
    </row>
    <row r="22" spans="1:4" ht="13.5" customHeight="1">
      <c r="A22" s="19" t="s">
        <v>34</v>
      </c>
      <c r="B22" s="44"/>
      <c r="C22" s="56">
        <v>14695.814219133847</v>
      </c>
      <c r="D22" s="30"/>
    </row>
    <row r="23" spans="1:4" ht="13.5" customHeight="1">
      <c r="A23" s="19" t="s">
        <v>35</v>
      </c>
      <c r="B23" s="44"/>
      <c r="C23" s="56">
        <v>14521.908243384063</v>
      </c>
      <c r="D23" s="30"/>
    </row>
    <row r="24" spans="1:4" ht="13.5" customHeight="1">
      <c r="A24" s="19" t="s">
        <v>17</v>
      </c>
      <c r="B24" s="44"/>
      <c r="C24" s="56">
        <v>13310.697063942707</v>
      </c>
      <c r="D24" s="30"/>
    </row>
    <row r="25" spans="1:4" ht="13.5" customHeight="1">
      <c r="A25" s="19" t="s">
        <v>36</v>
      </c>
      <c r="B25" s="44"/>
      <c r="C25" s="56">
        <v>14285.570668838154</v>
      </c>
      <c r="D25" s="30"/>
    </row>
    <row r="26" spans="1:4" ht="13.5" customHeight="1">
      <c r="A26" s="19" t="s">
        <v>18</v>
      </c>
      <c r="B26" s="44"/>
      <c r="C26" s="56">
        <v>12306.475405813459</v>
      </c>
      <c r="D26" s="30"/>
    </row>
    <row r="27" spans="1:4" ht="13.5" customHeight="1">
      <c r="A27" s="19" t="s">
        <v>19</v>
      </c>
      <c r="B27" s="44"/>
      <c r="C27" s="56">
        <v>12988.465153559926</v>
      </c>
      <c r="D27" s="30"/>
    </row>
    <row r="28" spans="1:4" ht="13.5" customHeight="1">
      <c r="A28" s="19" t="s">
        <v>20</v>
      </c>
      <c r="B28" s="45"/>
      <c r="C28" s="57">
        <v>10542.334752211022</v>
      </c>
      <c r="D28" s="30"/>
    </row>
    <row r="29" spans="1:4" ht="13.5" customHeight="1">
      <c r="A29" s="19" t="s">
        <v>21</v>
      </c>
      <c r="B29" s="44"/>
      <c r="C29" s="56">
        <v>13145.54466999153</v>
      </c>
      <c r="D29" s="30"/>
    </row>
    <row r="30" spans="1:4" ht="13.5" customHeight="1">
      <c r="A30" s="19" t="s">
        <v>22</v>
      </c>
      <c r="B30" s="44"/>
      <c r="C30" s="56">
        <v>15297.458283712367</v>
      </c>
      <c r="D30" s="30"/>
    </row>
    <row r="31" spans="1:4" ht="13.5" customHeight="1">
      <c r="A31" s="20" t="s">
        <v>23</v>
      </c>
      <c r="B31" s="46"/>
      <c r="C31" s="58">
        <v>12203.955849672802</v>
      </c>
      <c r="D31" s="30"/>
    </row>
    <row r="32" spans="1:4" ht="13.5" customHeight="1">
      <c r="A32" s="71" t="s">
        <v>47</v>
      </c>
      <c r="B32" s="71"/>
      <c r="C32" s="71"/>
    </row>
    <row r="33" spans="1:3" ht="24.75" customHeight="1">
      <c r="A33" s="68" t="s">
        <v>42</v>
      </c>
      <c r="B33" s="68"/>
      <c r="C33" s="68"/>
    </row>
    <row r="34" spans="1:3" s="26" customFormat="1" ht="13.5" customHeight="1">
      <c r="A34" s="28" t="str">
        <f>Index!$A$7</f>
        <v>© OFS 2023</v>
      </c>
      <c r="B34" s="28"/>
      <c r="C34" s="28"/>
    </row>
    <row r="35" spans="1:3" ht="25.5" customHeight="1">
      <c r="A35" s="7" t="str">
        <f>Index!$A$8</f>
        <v>Contact: Office fédéral de la statistique (OFS), Indicateurs de la formation, EducIndicators@bfs.admin.ch</v>
      </c>
      <c r="B35" s="8"/>
      <c r="C35" s="8"/>
    </row>
    <row r="36" spans="1:3">
      <c r="A36" s="5"/>
      <c r="B36" s="5"/>
      <c r="C36" s="5"/>
    </row>
    <row r="37" spans="1:3">
      <c r="A37" s="5"/>
      <c r="B37" s="5"/>
      <c r="C37" s="5"/>
    </row>
    <row r="38" spans="1:3">
      <c r="A38" s="5"/>
      <c r="B38" s="5"/>
      <c r="C38" s="5"/>
    </row>
    <row r="42" spans="1:3" ht="13">
      <c r="A42" s="9"/>
      <c r="B42" s="1"/>
      <c r="C42" s="1"/>
    </row>
    <row r="43" spans="1:3">
      <c r="A43" s="1"/>
      <c r="B43" s="1"/>
      <c r="C43" s="1"/>
    </row>
  </sheetData>
  <mergeCells count="4">
    <mergeCell ref="A33:C33"/>
    <mergeCell ref="B4:C4"/>
    <mergeCell ref="A32:C32"/>
    <mergeCell ref="A2:B2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2"/>
  <sheetViews>
    <sheetView showGridLines="0" zoomScaleNormal="100" zoomScaleSheetLayoutView="100" workbookViewId="0"/>
  </sheetViews>
  <sheetFormatPr baseColWidth="10" defaultColWidth="11.453125" defaultRowHeight="12.5"/>
  <cols>
    <col min="1" max="1" width="59.08984375" style="26" customWidth="1"/>
    <col min="2" max="2" width="10" style="26" customWidth="1"/>
    <col min="3" max="3" width="20.90625" style="26" customWidth="1"/>
    <col min="4" max="16384" width="11.453125" style="26"/>
  </cols>
  <sheetData>
    <row r="1" spans="1:22" s="42" customFormat="1" ht="25.5" customHeight="1">
      <c r="A1" s="40" t="s">
        <v>6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s="21" customFormat="1" ht="13.5" customHeight="1">
      <c r="A2" s="50" t="str">
        <f>CONCATENATE(Index!A1," selon le degré de formation, en ",RIGHT(Index!A6,4)-3)</f>
        <v>Dépenses d'éducation par personne en formation selon le degré de formation, en 2020</v>
      </c>
      <c r="B2" s="50"/>
      <c r="C2" s="49" t="s">
        <v>9</v>
      </c>
    </row>
    <row r="3" spans="1:22" s="21" customFormat="1" ht="13.5" customHeight="1">
      <c r="A3" s="22" t="s">
        <v>44</v>
      </c>
      <c r="B3" s="22"/>
      <c r="C3" s="23"/>
    </row>
    <row r="4" spans="1:22" s="25" customFormat="1" ht="13.5" customHeight="1">
      <c r="A4" s="67"/>
      <c r="B4" s="24"/>
      <c r="C4" s="61" t="s">
        <v>51</v>
      </c>
    </row>
    <row r="5" spans="1:22" s="64" customFormat="1" ht="13.5" customHeight="1">
      <c r="A5" s="31" t="s">
        <v>0</v>
      </c>
      <c r="B5" s="31"/>
      <c r="C5" s="62">
        <v>23229</v>
      </c>
      <c r="D5" s="63"/>
    </row>
    <row r="6" spans="1:22" s="25" customFormat="1" ht="13.5" customHeight="1">
      <c r="A6" s="31" t="s">
        <v>40</v>
      </c>
      <c r="B6" s="31"/>
      <c r="C6" s="55">
        <v>22678.148405832886</v>
      </c>
      <c r="D6" s="51"/>
    </row>
    <row r="7" spans="1:22" s="25" customFormat="1" ht="13.5" customHeight="1">
      <c r="A7" s="31" t="s">
        <v>37</v>
      </c>
      <c r="B7" s="31"/>
      <c r="C7" s="55">
        <v>16430.112254505835</v>
      </c>
    </row>
    <row r="8" spans="1:22" s="25" customFormat="1" ht="13.5" customHeight="1">
      <c r="A8" s="53" t="s">
        <v>38</v>
      </c>
      <c r="B8" s="53"/>
      <c r="C8" s="59">
        <v>14716.194132132856</v>
      </c>
      <c r="D8" s="51"/>
    </row>
    <row r="9" spans="1:22" s="25" customFormat="1" ht="13.5" customHeight="1">
      <c r="A9" s="53" t="s">
        <v>41</v>
      </c>
      <c r="B9" s="53"/>
      <c r="C9" s="59">
        <v>20725.295786522172</v>
      </c>
      <c r="D9" s="51"/>
    </row>
    <row r="10" spans="1:22" s="25" customFormat="1" ht="13.5" customHeight="1">
      <c r="A10" s="31" t="s">
        <v>1</v>
      </c>
      <c r="B10" s="31"/>
      <c r="C10" s="55">
        <v>33071.393216650293</v>
      </c>
      <c r="D10" s="51"/>
    </row>
    <row r="11" spans="1:22" s="52" customFormat="1" ht="13.5" customHeight="1">
      <c r="A11" s="53" t="s">
        <v>2</v>
      </c>
      <c r="B11" s="53"/>
      <c r="C11" s="59">
        <v>12799.018032336602</v>
      </c>
      <c r="D11" s="51"/>
    </row>
    <row r="12" spans="1:22" s="52" customFormat="1" ht="13.5" customHeight="1">
      <c r="A12" s="54" t="s">
        <v>3</v>
      </c>
      <c r="B12" s="54"/>
      <c r="C12" s="60">
        <v>36258.650317946878</v>
      </c>
      <c r="D12" s="51"/>
    </row>
    <row r="13" spans="1:22" s="52" customFormat="1" ht="13.5" customHeight="1">
      <c r="A13" s="66" t="s">
        <v>45</v>
      </c>
      <c r="B13" s="66"/>
      <c r="C13" s="65"/>
      <c r="D13" s="51"/>
    </row>
    <row r="14" spans="1:22" s="10" customFormat="1" ht="13.5" customHeight="1">
      <c r="A14" s="11" t="s">
        <v>48</v>
      </c>
      <c r="B14" s="11"/>
      <c r="C14" s="12"/>
    </row>
    <row r="15" spans="1:22" s="10" customFormat="1" ht="12" customHeight="1">
      <c r="A15" s="11" t="s">
        <v>49</v>
      </c>
      <c r="B15" s="11"/>
      <c r="C15" s="12"/>
    </row>
    <row r="16" spans="1:22" s="10" customFormat="1" ht="12" customHeight="1">
      <c r="A16" s="73" t="s">
        <v>50</v>
      </c>
      <c r="B16" s="73"/>
      <c r="C16" s="74"/>
    </row>
    <row r="17" spans="1:3" s="10" customFormat="1" ht="25.5" customHeight="1">
      <c r="A17" s="75" t="s">
        <v>52</v>
      </c>
      <c r="B17" s="75"/>
      <c r="C17" s="75"/>
    </row>
    <row r="18" spans="1:3" ht="13.5" customHeight="1">
      <c r="A18" s="28" t="str">
        <f>Index!$A$7</f>
        <v>© OFS 2023</v>
      </c>
      <c r="B18" s="28"/>
      <c r="C18" s="28"/>
    </row>
    <row r="19" spans="1:3" s="6" customFormat="1" ht="25.5" customHeight="1">
      <c r="A19" s="7" t="str">
        <f>Index!$A$8</f>
        <v>Contact: Office fédéral de la statistique (OFS), Indicateurs de la formation, EducIndicators@bfs.admin.ch</v>
      </c>
      <c r="B19" s="7"/>
      <c r="C19" s="8"/>
    </row>
    <row r="20" spans="1:3" s="21" customFormat="1">
      <c r="A20" s="23"/>
      <c r="B20" s="23"/>
      <c r="C20" s="23"/>
    </row>
    <row r="21" spans="1:3" s="21" customFormat="1"/>
    <row r="22" spans="1:3" s="21" customFormat="1"/>
  </sheetData>
  <mergeCells count="2">
    <mergeCell ref="A16:C16"/>
    <mergeCell ref="A17:C17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T2</vt:lpstr>
      <vt:lpstr>Index!Zone_d_impression</vt:lpstr>
      <vt:lpstr>'T1'!Zone_d_impression</vt:lpstr>
      <vt:lpstr>'T2'!Zone_d_impression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2022-06-21T13:05:24Z</cp:lastPrinted>
  <dcterms:created xsi:type="dcterms:W3CDTF">2008-07-29T15:02:42Z</dcterms:created>
  <dcterms:modified xsi:type="dcterms:W3CDTF">2022-12-06T09:46:03Z</dcterms:modified>
</cp:coreProperties>
</file>