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1-402101 Dépenses publiques d'éducation\2022\"/>
    </mc:Choice>
  </mc:AlternateContent>
  <xr:revisionPtr revIDLastSave="0" documentId="13_ncr:1_{DB70E99F-5DAB-4FA6-85DC-71A183470C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ex" sheetId="11" r:id="rId1"/>
    <sheet name="T1" sheetId="7" r:id="rId2"/>
    <sheet name="T2" sheetId="8" r:id="rId3"/>
    <sheet name="TD1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 localSheetId="1">#REF!</definedName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Index!$A$1:$M$11</definedName>
    <definedName name="_xlnm.Print_Area" localSheetId="1">'T1'!$A$2:$AG$18</definedName>
    <definedName name="_xlnm.Print_Area" localSheetId="2">'T2'!$A$2:$D$40</definedName>
    <definedName name="_xlnm.Print_Area" localSheetId="3">'TD1'!$A$2:$E$22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8" l="1"/>
  <c r="A9" i="11"/>
  <c r="A39" i="8" s="1"/>
  <c r="A2" i="9" l="1"/>
  <c r="A2" i="8"/>
  <c r="A2" i="7"/>
  <c r="A22" i="9" l="1"/>
  <c r="A18" i="7"/>
  <c r="A21" i="9"/>
  <c r="A17" i="7"/>
  <c r="B5" i="11" l="1"/>
  <c r="B7" i="11" l="1"/>
  <c r="B4" i="11"/>
</calcChain>
</file>

<file path=xl/sharedStrings.xml><?xml version="1.0" encoding="utf-8"?>
<sst xmlns="http://schemas.openxmlformats.org/spreadsheetml/2006/main" count="100" uniqueCount="88">
  <si>
    <t/>
  </si>
  <si>
    <t>2007</t>
  </si>
  <si>
    <t>2009</t>
  </si>
  <si>
    <t>2010</t>
  </si>
  <si>
    <t>2004</t>
  </si>
  <si>
    <t>2008</t>
  </si>
  <si>
    <t>En % du PIB</t>
  </si>
  <si>
    <t>En % des DPT</t>
  </si>
  <si>
    <t>En % des DPE</t>
  </si>
  <si>
    <t>Degré secondaire II</t>
  </si>
  <si>
    <t>Degré tertiaire</t>
  </si>
  <si>
    <t>Recherche</t>
  </si>
  <si>
    <t>Cliquez sur le titre correspondant pour atteindre le tableau désiré</t>
  </si>
  <si>
    <t>Dépenses publiques d'éducation</t>
  </si>
  <si>
    <t>Retour</t>
  </si>
  <si>
    <t>2014</t>
  </si>
  <si>
    <t>2015</t>
  </si>
  <si>
    <t>Remarques:</t>
  </si>
  <si>
    <t>2016</t>
  </si>
  <si>
    <t>Données des graphiques</t>
  </si>
  <si>
    <t>T1</t>
  </si>
  <si>
    <t>T2</t>
  </si>
  <si>
    <t>Données détaillées</t>
  </si>
  <si>
    <t>TD1</t>
  </si>
  <si>
    <t>Contact: Office fédéral de la statistique (OFS), Indicateurs de la formation, EducIndicators@bfs.admin.ch</t>
  </si>
  <si>
    <t>– Pour afficher la série temporelle complète, veuillez sélectionner toutes les colonnes du tableau, cliquer le bouton droit de la souris et choisir « Afficher ».</t>
  </si>
  <si>
    <t>– Les données en italique ne sont pas représentées dans le graphique.</t>
  </si>
  <si>
    <t>En % du produit intérieur brut (PIB) et des dépenses publiques totales (DPT)</t>
  </si>
  <si>
    <t>En % du produit intérieur brut (PIB), des dépenses publiques totales (DPT) et des dépenses publiques d'éducation (DPE)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</si>
  <si>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Rupture de série</t>
    </r>
  </si>
  <si>
    <r>
      <t xml:space="preserve">1995 </t>
    </r>
    <r>
      <rPr>
        <vertAlign val="superscript"/>
        <sz val="8"/>
        <rFont val="Arial"/>
        <family val="2"/>
      </rPr>
      <t>1</t>
    </r>
  </si>
  <si>
    <t>2017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</si>
  <si>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</si>
  <si>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</si>
  <si>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</si>
  <si>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</si>
  <si>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</si>
  <si>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</si>
  <si>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</si>
  <si>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</si>
  <si>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</si>
  <si>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</si>
  <si>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</si>
  <si>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</si>
  <si>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</si>
  <si>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</si>
  <si>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</si>
  <si>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</si>
  <si>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</si>
  <si>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</si>
  <si>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</si>
  <si>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</si>
  <si>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</si>
  <si>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</si>
  <si>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</si>
  <si>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</si>
  <si>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</si>
  <si>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</si>
  <si>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2018</t>
  </si>
  <si>
    <t xml:space="preserve">École obligatoire </t>
  </si>
  <si>
    <t>Total</t>
  </si>
  <si>
    <t xml:space="preserve">         </t>
  </si>
  <si>
    <t>2019</t>
  </si>
  <si>
    <t>Non répartissable</t>
  </si>
  <si>
    <t>En % du produit intérieur brut (PIB) et des dépenses publiques totales (DPT) des cantons 
et des communes</t>
  </si>
  <si>
    <t>Etat au 10.01.2023</t>
  </si>
  <si>
    <t>2020</t>
  </si>
  <si>
    <t>Écoles spécialisées</t>
  </si>
  <si>
    <t>Sources: OFS – Dépenses publiques d'éducation (ÖBA), Comptes nationaux (VGR), AFF – Statistique financière (SF)</t>
  </si>
  <si>
    <t xml:space="preserve">Remarques: </t>
  </si>
  <si>
    <t>– Les résultats sont consolidés, c’est-à-dire que les opérations entre différentes entités sont annulées lorsque les comptes de ces entités sont agrégés.</t>
  </si>
  <si>
    <t xml:space="preserve">   Lorsque, par exemple, l'ensemble des cantons constitue une entité, tous les transferts entre les cantons sont déduits afin que les dépenses ne soient </t>
  </si>
  <si>
    <t xml:space="preserve">   pas surévaluées (doubles comptages).</t>
  </si>
  <si>
    <t xml:space="preserve">– Les dépenses publiques consacrées à "Recherche fondamentale" et "R&amp;D formation" sont incluses dans la statistique des dépenses publiques d'éducation. </t>
  </si>
  <si>
    <t xml:space="preserve">   Les charges extraordinaires sont exclues.</t>
  </si>
  <si>
    <t xml:space="preserve">   statistique des dépenses publiques d'éducation. Les charges extraordinaires sont exclues (2020:58'401'765 Fr.).</t>
  </si>
  <si>
    <t xml:space="preserve">– Les dépenses publiques consacrées à "Recherche fondamentale" et "R&amp;D formation" sont incluses dans la </t>
  </si>
  <si>
    <t xml:space="preserve">– Les résultats sont consolidés, c’est-à-dire que les opérations entre différentes entités sont annulées lorsque </t>
  </si>
  <si>
    <t xml:space="preserve">   les comptes de ces entités sont agrégés. Lorsque, par exemple, l'ensemble des cantons constitue une entité, </t>
  </si>
  <si>
    <t xml:space="preserve">   (doubles comptages).</t>
  </si>
  <si>
    <t xml:space="preserve">   tous les transferts entre les cantons sont déduits afin que les dépenses ne soient pas surévaluées</t>
  </si>
  <si>
    <t xml:space="preserve">   d'éducation. Les charges extraordinaires sont exclues (2020:58'401'765 Fr.).</t>
  </si>
  <si>
    <t>– Les dépenses publiques consacrées à "Recherche fondamentale" et "R&amp;D formation" sont incluses dans la statistique des dépenses publiques</t>
  </si>
  <si>
    <t>– Les résultats sont consolidés, c’est-à-dire que les opérations entre différentes entités sont annulées lorsque les comptes de ces entités sont</t>
  </si>
  <si>
    <t xml:space="preserve">   agrégés. Lorsque, par exemple, l'ensemble des cantons constitue une entité, tous les transferts entre les cantons sont déduits afin que les</t>
  </si>
  <si>
    <t xml:space="preserve">   dépenses ne soient pas surévaluées (doubles comptages).</t>
  </si>
  <si>
    <t xml:space="preserve">– Les degrés de formation sont présentés selon le modèle comptable harmonisé MCH2. La "Recherche" comprend la "Recherche fondamentale" </t>
  </si>
  <si>
    <t xml:space="preserve">   et "R&amp;D formation". "Non répartissable" correspond à la catégorie "Autres systèmes éducatifs" du MCH2.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</si>
</sst>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#,###,##0.0__;\-#,###,##0.0__;\-__;@__"/>
    <numFmt numFmtId="166" formatCode="#\ ###\ ##0"/>
  </numFmts>
  <fonts count="5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  <charset val="238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u/>
      <sz val="9"/>
      <color indexed="12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1"/>
      <name val="HelveticaNeueLT Com 45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4" fillId="2" borderId="0" applyNumberFormat="0" applyBorder="0" applyAlignment="0" applyProtection="0"/>
    <xf numFmtId="0" fontId="5" fillId="10" borderId="1"/>
    <xf numFmtId="0" fontId="5" fillId="0" borderId="2"/>
    <xf numFmtId="0" fontId="15" fillId="12" borderId="3" applyNumberFormat="0" applyAlignment="0" applyProtection="0"/>
    <xf numFmtId="0" fontId="16" fillId="13" borderId="0">
      <alignment horizontal="center"/>
    </xf>
    <xf numFmtId="0" fontId="17" fillId="13" borderId="0">
      <alignment horizontal="center" vertical="center"/>
    </xf>
    <xf numFmtId="0" fontId="2" fillId="14" borderId="0">
      <alignment horizontal="center" wrapText="1"/>
    </xf>
    <xf numFmtId="0" fontId="6" fillId="13" borderId="0">
      <alignment horizontal="center"/>
    </xf>
    <xf numFmtId="164" fontId="11" fillId="0" borderId="0" applyFont="0" applyFill="0" applyBorder="0" applyAlignment="0" applyProtection="0"/>
    <xf numFmtId="0" fontId="18" fillId="15" borderId="1" applyBorder="0">
      <protection locked="0"/>
    </xf>
    <xf numFmtId="0" fontId="19" fillId="0" borderId="0" applyNumberFormat="0" applyFill="0" applyBorder="0" applyAlignment="0" applyProtection="0"/>
    <xf numFmtId="0" fontId="10" fillId="13" borderId="2">
      <alignment horizontal="left"/>
    </xf>
    <xf numFmtId="0" fontId="20" fillId="13" borderId="0">
      <alignment horizontal="left"/>
    </xf>
    <xf numFmtId="0" fontId="21" fillId="3" borderId="0" applyNumberFormat="0" applyBorder="0" applyAlignment="0" applyProtection="0"/>
    <xf numFmtId="0" fontId="22" fillId="16" borderId="0">
      <alignment horizontal="right" vertical="top" textRotation="90" wrapText="1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14" borderId="0">
      <alignment horizontal="center"/>
    </xf>
    <xf numFmtId="0" fontId="5" fillId="13" borderId="7">
      <alignment wrapText="1"/>
    </xf>
    <xf numFmtId="0" fontId="26" fillId="13" borderId="8"/>
    <xf numFmtId="0" fontId="26" fillId="13" borderId="9"/>
    <xf numFmtId="0" fontId="5" fillId="13" borderId="10">
      <alignment horizontal="center" wrapText="1"/>
    </xf>
    <xf numFmtId="41" fontId="2" fillId="0" borderId="0" applyFont="0" applyFill="0" applyBorder="0" applyAlignment="0" applyProtection="0"/>
    <xf numFmtId="0" fontId="27" fillId="17" borderId="0" applyNumberFormat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28" fillId="11" borderId="11" applyNumberFormat="0" applyAlignment="0" applyProtection="0"/>
    <xf numFmtId="9" fontId="2" fillId="0" borderId="0" applyNumberFormat="0" applyFont="0" applyFill="0" applyBorder="0" applyAlignment="0" applyProtection="0"/>
    <xf numFmtId="0" fontId="5" fillId="13" borderId="2"/>
    <xf numFmtId="0" fontId="17" fillId="13" borderId="0">
      <alignment horizontal="right"/>
    </xf>
    <xf numFmtId="0" fontId="29" fillId="18" borderId="0">
      <alignment horizontal="center"/>
    </xf>
    <xf numFmtId="0" fontId="30" fillId="14" borderId="0"/>
    <xf numFmtId="0" fontId="31" fillId="16" borderId="12">
      <alignment horizontal="left" vertical="top" wrapText="1"/>
    </xf>
    <xf numFmtId="0" fontId="31" fillId="16" borderId="13">
      <alignment horizontal="left" vertical="top"/>
    </xf>
    <xf numFmtId="0" fontId="8" fillId="0" borderId="0"/>
    <xf numFmtId="0" fontId="16" fillId="13" borderId="0">
      <alignment horizontal="center"/>
    </xf>
    <xf numFmtId="0" fontId="32" fillId="0" borderId="0" applyNumberFormat="0" applyFill="0" applyBorder="0" applyAlignment="0" applyProtection="0"/>
    <xf numFmtId="0" fontId="7" fillId="13" borderId="0"/>
    <xf numFmtId="0" fontId="33" fillId="0" borderId="14" applyNumberFormat="0" applyFill="0" applyAlignment="0" applyProtection="0"/>
    <xf numFmtId="0" fontId="1" fillId="0" borderId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5" fillId="19" borderId="0">
      <alignment vertical="top" wrapText="1"/>
    </xf>
  </cellStyleXfs>
  <cellXfs count="93">
    <xf numFmtId="0" fontId="0" fillId="0" borderId="0" xfId="0"/>
    <xf numFmtId="0" fontId="36" fillId="0" borderId="0" xfId="0" applyFont="1" applyFill="1"/>
    <xf numFmtId="0" fontId="36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Alignment="1">
      <alignment vertical="top"/>
    </xf>
    <xf numFmtId="0" fontId="38" fillId="0" borderId="0" xfId="0" applyFont="1" applyFill="1" applyAlignment="1"/>
    <xf numFmtId="0" fontId="36" fillId="0" borderId="0" xfId="53" applyFont="1"/>
    <xf numFmtId="0" fontId="39" fillId="0" borderId="0" xfId="53" applyFont="1" applyBorder="1"/>
    <xf numFmtId="0" fontId="41" fillId="0" borderId="0" xfId="54" applyFont="1" applyAlignment="1" applyProtection="1"/>
    <xf numFmtId="0" fontId="41" fillId="0" borderId="0" xfId="54" applyFont="1"/>
    <xf numFmtId="0" fontId="2" fillId="0" borderId="0" xfId="55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top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34" fillId="0" borderId="0" xfId="0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left" wrapText="1" indent="1"/>
    </xf>
    <xf numFmtId="0" fontId="5" fillId="0" borderId="13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2" fillId="0" borderId="0" xfId="0" applyFont="1" applyFill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/>
    <xf numFmtId="0" fontId="5" fillId="0" borderId="13" xfId="0" applyNumberFormat="1" applyFont="1" applyFill="1" applyBorder="1" applyAlignment="1" applyProtection="1">
      <alignment horizontal="right" wrapText="1"/>
    </xf>
    <xf numFmtId="0" fontId="5" fillId="0" borderId="13" xfId="0" quotePrefix="1" applyNumberFormat="1" applyFont="1" applyFill="1" applyBorder="1" applyAlignment="1" applyProtection="1">
      <alignment horizontal="right" wrapText="1"/>
    </xf>
    <xf numFmtId="49" fontId="5" fillId="0" borderId="13" xfId="0" applyNumberFormat="1" applyFont="1" applyFill="1" applyBorder="1" applyAlignment="1" applyProtection="1">
      <alignment horizontal="right" wrapText="1"/>
    </xf>
    <xf numFmtId="0" fontId="4" fillId="0" borderId="0" xfId="26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5" fillId="0" borderId="0" xfId="0" quotePrefix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42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 vertical="top"/>
    </xf>
    <xf numFmtId="0" fontId="37" fillId="0" borderId="0" xfId="0" applyFont="1" applyFill="1" applyAlignment="1">
      <alignment vertical="top"/>
    </xf>
    <xf numFmtId="0" fontId="34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horizontal="right" vertical="top" wrapText="1"/>
    </xf>
    <xf numFmtId="0" fontId="44" fillId="0" borderId="0" xfId="26" applyFont="1" applyFill="1" applyAlignment="1" applyProtection="1">
      <alignment vertical="top"/>
    </xf>
    <xf numFmtId="0" fontId="2" fillId="0" borderId="0" xfId="55" applyNumberFormat="1" applyFont="1" applyFill="1" applyBorder="1" applyAlignment="1" applyProtection="1">
      <alignment horizontal="left"/>
    </xf>
    <xf numFmtId="0" fontId="36" fillId="0" borderId="0" xfId="38" applyFont="1" applyAlignment="1"/>
    <xf numFmtId="0" fontId="36" fillId="0" borderId="0" xfId="38" applyFont="1"/>
    <xf numFmtId="0" fontId="9" fillId="0" borderId="0" xfId="0" applyFont="1"/>
    <xf numFmtId="0" fontId="34" fillId="0" borderId="0" xfId="0" applyFont="1"/>
    <xf numFmtId="0" fontId="35" fillId="15" borderId="0" xfId="0" applyNumberFormat="1" applyFont="1" applyFill="1" applyBorder="1" applyAlignment="1" applyProtection="1">
      <alignment wrapText="1"/>
    </xf>
    <xf numFmtId="0" fontId="45" fillId="15" borderId="0" xfId="0" applyNumberFormat="1" applyFont="1" applyFill="1" applyBorder="1" applyAlignment="1" applyProtection="1">
      <alignment vertical="center"/>
    </xf>
    <xf numFmtId="0" fontId="46" fillId="0" borderId="0" xfId="0" applyFont="1" applyFill="1"/>
    <xf numFmtId="0" fontId="2" fillId="0" borderId="0" xfId="0" applyFont="1" applyFill="1" applyAlignment="1">
      <alignment horizontal="left" indent="1"/>
    </xf>
    <xf numFmtId="0" fontId="5" fillId="0" borderId="0" xfId="0" applyNumberFormat="1" applyFont="1" applyFill="1" applyBorder="1" applyAlignment="1" applyProtection="1"/>
    <xf numFmtId="0" fontId="42" fillId="0" borderId="0" xfId="0" applyFont="1" applyFill="1" applyAlignment="1">
      <alignment vertical="top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/>
    </xf>
    <xf numFmtId="165" fontId="5" fillId="0" borderId="9" xfId="0" applyNumberFormat="1" applyFont="1" applyFill="1" applyBorder="1" applyAlignment="1" applyProtection="1">
      <alignment vertical="center"/>
    </xf>
    <xf numFmtId="165" fontId="47" fillId="0" borderId="0" xfId="0" applyNumberFormat="1" applyFont="1" applyFill="1" applyBorder="1" applyAlignment="1" applyProtection="1">
      <alignment vertical="center"/>
    </xf>
    <xf numFmtId="165" fontId="47" fillId="0" borderId="9" xfId="0" applyNumberFormat="1" applyFont="1" applyFill="1" applyBorder="1" applyAlignment="1" applyProtection="1">
      <alignment vertical="center"/>
    </xf>
    <xf numFmtId="0" fontId="48" fillId="15" borderId="0" xfId="0" applyFont="1" applyFill="1"/>
    <xf numFmtId="0" fontId="9" fillId="0" borderId="0" xfId="53" applyFont="1"/>
    <xf numFmtId="0" fontId="49" fillId="0" borderId="0" xfId="54" applyFont="1" applyAlignment="1" applyProtection="1"/>
    <xf numFmtId="0" fontId="49" fillId="0" borderId="0" xfId="26" applyFont="1" applyAlignment="1" applyProtection="1"/>
    <xf numFmtId="0" fontId="38" fillId="0" borderId="0" xfId="0" applyNumberFormat="1" applyFont="1" applyFill="1" applyBorder="1" applyAlignment="1" applyProtection="1"/>
    <xf numFmtId="0" fontId="11" fillId="0" borderId="0" xfId="38"/>
    <xf numFmtId="0" fontId="5" fillId="0" borderId="0" xfId="0" applyNumberFormat="1" applyFont="1" applyFill="1" applyBorder="1" applyAlignment="1" applyProtection="1"/>
    <xf numFmtId="165" fontId="5" fillId="19" borderId="0" xfId="0" applyNumberFormat="1" applyFont="1" applyFill="1" applyBorder="1" applyAlignment="1" applyProtection="1">
      <alignment vertical="center"/>
    </xf>
    <xf numFmtId="165" fontId="5" fillId="19" borderId="9" xfId="0" applyNumberFormat="1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/>
    <xf numFmtId="165" fontId="5" fillId="0" borderId="9" xfId="0" applyNumberFormat="1" applyFont="1" applyFill="1" applyBorder="1" applyAlignment="1" applyProtection="1">
      <alignment horizontal="right"/>
    </xf>
    <xf numFmtId="165" fontId="5" fillId="0" borderId="9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0" fillId="0" borderId="0" xfId="0" applyFont="1"/>
    <xf numFmtId="0" fontId="5" fillId="19" borderId="0" xfId="0" applyFont="1" applyFill="1" applyAlignment="1">
      <alignment vertical="top"/>
    </xf>
    <xf numFmtId="0" fontId="5" fillId="19" borderId="0" xfId="0" applyFont="1" applyFill="1" applyAlignment="1">
      <alignment vertical="top" wrapText="1"/>
    </xf>
    <xf numFmtId="0" fontId="5" fillId="19" borderId="0" xfId="0" applyFont="1" applyFill="1" applyAlignment="1">
      <alignment horizontal="left" vertical="top"/>
    </xf>
    <xf numFmtId="0" fontId="2" fillId="19" borderId="0" xfId="0" applyFont="1" applyFill="1" applyAlignment="1">
      <alignment vertical="top"/>
    </xf>
    <xf numFmtId="0" fontId="34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horizontal="left" wrapText="1"/>
    </xf>
    <xf numFmtId="0" fontId="42" fillId="0" borderId="9" xfId="0" applyFont="1" applyFill="1" applyBorder="1" applyAlignment="1">
      <alignment horizontal="left" vertical="top" wrapText="1"/>
    </xf>
    <xf numFmtId="0" fontId="5" fillId="19" borderId="0" xfId="0" applyFont="1" applyFill="1" applyAlignment="1">
      <alignment horizontal="left" vertical="top" wrapText="1"/>
    </xf>
    <xf numFmtId="0" fontId="5" fillId="19" borderId="0" xfId="0" applyFont="1" applyFill="1" applyAlignment="1">
      <alignment vertical="top"/>
    </xf>
    <xf numFmtId="166" fontId="5" fillId="19" borderId="0" xfId="56">
      <alignment vertical="top" wrapText="1"/>
    </xf>
    <xf numFmtId="0" fontId="4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166" fontId="5" fillId="0" borderId="0" xfId="56" applyFill="1" applyAlignment="1">
      <alignment vertical="top"/>
    </xf>
  </cellXfs>
  <cellStyles count="57">
    <cellStyle name="00celltext" xfId="56" xr:uid="{966A6FB8-C788-4B91-84D3-F26DC8501698}"/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Bad" xfId="7" xr:uid="{00000000-0005-0000-0000-000006000000}"/>
    <cellStyle name="bin" xfId="8" xr:uid="{00000000-0005-0000-0000-000007000000}"/>
    <cellStyle name="cell" xfId="9" xr:uid="{00000000-0005-0000-0000-000008000000}"/>
    <cellStyle name="Check Cell" xfId="10" xr:uid="{00000000-0005-0000-0000-000009000000}"/>
    <cellStyle name="Col&amp;RowHeadings" xfId="11" xr:uid="{00000000-0005-0000-0000-00000A000000}"/>
    <cellStyle name="ColCodes" xfId="12" xr:uid="{00000000-0005-0000-0000-00000B000000}"/>
    <cellStyle name="ColTitles" xfId="13" xr:uid="{00000000-0005-0000-0000-00000C000000}"/>
    <cellStyle name="column" xfId="14" xr:uid="{00000000-0005-0000-0000-00000D000000}"/>
    <cellStyle name="Comma 2" xfId="15" xr:uid="{00000000-0005-0000-0000-00000E000000}"/>
    <cellStyle name="DataEntryCells" xfId="16" xr:uid="{00000000-0005-0000-0000-00000F000000}"/>
    <cellStyle name="Explanatory Text" xfId="17" xr:uid="{00000000-0005-0000-0000-000010000000}"/>
    <cellStyle name="formula" xfId="18" xr:uid="{00000000-0005-0000-0000-000011000000}"/>
    <cellStyle name="gap" xfId="19" xr:uid="{00000000-0005-0000-0000-000012000000}"/>
    <cellStyle name="Good" xfId="20" xr:uid="{00000000-0005-0000-0000-000013000000}"/>
    <cellStyle name="GreyBackground" xfId="21" xr:uid="{00000000-0005-0000-0000-000014000000}"/>
    <cellStyle name="Heading 1" xfId="22" xr:uid="{00000000-0005-0000-0000-000015000000}"/>
    <cellStyle name="Heading 2" xfId="23" xr:uid="{00000000-0005-0000-0000-000016000000}"/>
    <cellStyle name="Heading 3" xfId="24" xr:uid="{00000000-0005-0000-0000-000017000000}"/>
    <cellStyle name="Heading 4" xfId="25" xr:uid="{00000000-0005-0000-0000-000018000000}"/>
    <cellStyle name="ISC" xfId="27" xr:uid="{00000000-0005-0000-0000-000019000000}"/>
    <cellStyle name="level1a" xfId="28" xr:uid="{00000000-0005-0000-0000-00001A000000}"/>
    <cellStyle name="level2" xfId="29" xr:uid="{00000000-0005-0000-0000-00001B000000}"/>
    <cellStyle name="level2a" xfId="30" xr:uid="{00000000-0005-0000-0000-00001C000000}"/>
    <cellStyle name="level3" xfId="31" xr:uid="{00000000-0005-0000-0000-00001D000000}"/>
    <cellStyle name="Lien hypertexte" xfId="26" builtinId="8"/>
    <cellStyle name="Lien hypertexte 2" xfId="54" xr:uid="{00000000-0005-0000-0000-00001F000000}"/>
    <cellStyle name="Migliaia (0)_conti99" xfId="32" xr:uid="{00000000-0005-0000-0000-000020000000}"/>
    <cellStyle name="Neutral" xfId="33" xr:uid="{00000000-0005-0000-0000-000021000000}"/>
    <cellStyle name="Normal" xfId="0" builtinId="0"/>
    <cellStyle name="Normal 2" xfId="34" xr:uid="{00000000-0005-0000-0000-000023000000}"/>
    <cellStyle name="Normal 2 2" xfId="35" xr:uid="{00000000-0005-0000-0000-000024000000}"/>
    <cellStyle name="Normal 2 3" xfId="36" xr:uid="{00000000-0005-0000-0000-000025000000}"/>
    <cellStyle name="Normal 2_AUG_TabChap2" xfId="37" xr:uid="{00000000-0005-0000-0000-000026000000}"/>
    <cellStyle name="Normal 3" xfId="38" xr:uid="{00000000-0005-0000-0000-000027000000}"/>
    <cellStyle name="Normal 4" xfId="39" xr:uid="{00000000-0005-0000-0000-000028000000}"/>
    <cellStyle name="Normal 5" xfId="53" xr:uid="{00000000-0005-0000-0000-000029000000}"/>
    <cellStyle name="Output" xfId="40" xr:uid="{00000000-0005-0000-0000-00002A000000}"/>
    <cellStyle name="Pourcentage 2" xfId="55" xr:uid="{00000000-0005-0000-0000-00002B000000}"/>
    <cellStyle name="Prozent_SubCatperStud" xfId="41" xr:uid="{00000000-0005-0000-0000-00002C000000}"/>
    <cellStyle name="row" xfId="42" xr:uid="{00000000-0005-0000-0000-00002D000000}"/>
    <cellStyle name="RowCodes" xfId="43" xr:uid="{00000000-0005-0000-0000-00002E000000}"/>
    <cellStyle name="Row-Col Headings" xfId="44" xr:uid="{00000000-0005-0000-0000-00002F000000}"/>
    <cellStyle name="RowTitles_CENTRAL_GOVT" xfId="45" xr:uid="{00000000-0005-0000-0000-000030000000}"/>
    <cellStyle name="RowTitles-Col2" xfId="46" xr:uid="{00000000-0005-0000-0000-000031000000}"/>
    <cellStyle name="RowTitles-Detail" xfId="47" xr:uid="{00000000-0005-0000-0000-000032000000}"/>
    <cellStyle name="Standard_GENGOV" xfId="48" xr:uid="{00000000-0005-0000-0000-000033000000}"/>
    <cellStyle name="temp" xfId="49" xr:uid="{00000000-0005-0000-0000-000034000000}"/>
    <cellStyle name="Title" xfId="50" xr:uid="{00000000-0005-0000-0000-000035000000}"/>
    <cellStyle name="title1" xfId="51" xr:uid="{00000000-0005-0000-0000-000036000000}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47625</xdr:rowOff>
    </xdr:to>
    <xdr:pic>
      <xdr:nvPicPr>
        <xdr:cNvPr id="1129" name="Picture 1" descr="0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47625</xdr:rowOff>
    </xdr:to>
    <xdr:pic>
      <xdr:nvPicPr>
        <xdr:cNvPr id="1130" name="Picture 2" descr="0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47625</xdr:rowOff>
    </xdr:to>
    <xdr:pic>
      <xdr:nvPicPr>
        <xdr:cNvPr id="1131" name="Picture 4" descr="0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47625</xdr:rowOff>
    </xdr:to>
    <xdr:pic>
      <xdr:nvPicPr>
        <xdr:cNvPr id="1132" name="Picture 5" descr="0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47625</xdr:rowOff>
    </xdr:to>
    <xdr:pic>
      <xdr:nvPicPr>
        <xdr:cNvPr id="6" name="Picture 1" descr="0">
          <a:extLst>
            <a:ext uri="{FF2B5EF4-FFF2-40B4-BE49-F238E27FC236}">
              <a16:creationId xmlns:a16="http://schemas.microsoft.com/office/drawing/2014/main" id="{04784B29-7795-4924-BCE2-0B1FEA47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028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47625</xdr:rowOff>
    </xdr:to>
    <xdr:pic>
      <xdr:nvPicPr>
        <xdr:cNvPr id="7" name="Picture 2" descr="0">
          <a:extLst>
            <a:ext uri="{FF2B5EF4-FFF2-40B4-BE49-F238E27FC236}">
              <a16:creationId xmlns:a16="http://schemas.microsoft.com/office/drawing/2014/main" id="{B3428C59-5C85-456D-9856-6AFB8B3B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028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47625</xdr:rowOff>
    </xdr:to>
    <xdr:pic>
      <xdr:nvPicPr>
        <xdr:cNvPr id="8" name="Picture 4" descr="0">
          <a:extLst>
            <a:ext uri="{FF2B5EF4-FFF2-40B4-BE49-F238E27FC236}">
              <a16:creationId xmlns:a16="http://schemas.microsoft.com/office/drawing/2014/main" id="{AC709369-045A-458E-B287-0D4FE2E7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028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47625</xdr:rowOff>
    </xdr:to>
    <xdr:pic>
      <xdr:nvPicPr>
        <xdr:cNvPr id="9" name="Picture 5" descr="0">
          <a:extLst>
            <a:ext uri="{FF2B5EF4-FFF2-40B4-BE49-F238E27FC236}">
              <a16:creationId xmlns:a16="http://schemas.microsoft.com/office/drawing/2014/main" id="{5B089AE6-6493-4F90-9955-A6D05CA4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028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2101" TargetMode="External"/><Relationship Id="rId1" Type="http://schemas.openxmlformats.org/officeDocument/2006/relationships/hyperlink" Target="mailto:Educ.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4"/>
  <sheetViews>
    <sheetView showGridLines="0" tabSelected="1" zoomScaleNormal="100" workbookViewId="0">
      <selection activeCell="A11" sqref="A11"/>
    </sheetView>
  </sheetViews>
  <sheetFormatPr baseColWidth="10" defaultColWidth="9.81640625" defaultRowHeight="12.5" x14ac:dyDescent="0.25"/>
  <cols>
    <col min="1" max="1" width="5.1796875" style="5" customWidth="1"/>
    <col min="2" max="14" width="9.81640625" style="5"/>
    <col min="15" max="15" width="2.54296875" style="5" customWidth="1"/>
    <col min="16" max="16384" width="9.81640625" style="5"/>
  </cols>
  <sheetData>
    <row r="1" spans="1:256" customFormat="1" ht="32.25" customHeight="1" x14ac:dyDescent="0.4">
      <c r="A1" s="63" t="s">
        <v>13</v>
      </c>
      <c r="B1" s="48"/>
      <c r="C1" s="48"/>
      <c r="D1" s="48"/>
      <c r="E1" s="48"/>
      <c r="F1" s="48"/>
      <c r="G1" s="48"/>
      <c r="H1" s="49"/>
      <c r="I1" s="50"/>
    </row>
    <row r="2" spans="1:256" ht="13.5" customHeight="1" x14ac:dyDescent="0.3">
      <c r="A2" s="6" t="s">
        <v>12</v>
      </c>
      <c r="B2" s="6"/>
    </row>
    <row r="3" spans="1:256" customFormat="1" ht="25.5" customHeight="1" x14ac:dyDescent="0.3">
      <c r="A3" s="47" t="s">
        <v>19</v>
      </c>
      <c r="B3" s="47"/>
    </row>
    <row r="4" spans="1:256" ht="13.5" customHeight="1" x14ac:dyDescent="0.3">
      <c r="A4" s="64" t="s">
        <v>20</v>
      </c>
      <c r="B4" s="65" t="str">
        <f>'T1'!A2</f>
        <v>Dépenses publiques d'éducation, de 1990 à 2020</v>
      </c>
      <c r="C4" s="7"/>
      <c r="D4" s="7"/>
      <c r="E4" s="7"/>
      <c r="F4" s="7"/>
      <c r="G4" s="7"/>
      <c r="H4" s="7"/>
      <c r="I4" s="7"/>
    </row>
    <row r="5" spans="1:256" ht="13.5" customHeight="1" x14ac:dyDescent="0.3">
      <c r="A5" s="64" t="s">
        <v>21</v>
      </c>
      <c r="B5" s="66" t="str">
        <f>'T2'!A2</f>
        <v>Dépenses publiques d'éducation selon le canton, en 2020</v>
      </c>
      <c r="C5" s="31"/>
      <c r="D5" s="31"/>
      <c r="E5" s="31"/>
      <c r="F5" s="31"/>
      <c r="G5" s="31"/>
      <c r="H5" s="7"/>
      <c r="I5" s="7"/>
    </row>
    <row r="6" spans="1:256" customFormat="1" ht="25.5" customHeight="1" x14ac:dyDescent="0.3">
      <c r="A6" s="47" t="s">
        <v>22</v>
      </c>
      <c r="B6" s="47"/>
    </row>
    <row r="7" spans="1:256" ht="13.5" customHeight="1" x14ac:dyDescent="0.3">
      <c r="A7" s="64" t="s">
        <v>23</v>
      </c>
      <c r="B7" s="65" t="str">
        <f>'TD1'!A2</f>
        <v>Dépenses publiques d'éducation selon le degré de formation, 2020</v>
      </c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</row>
    <row r="8" spans="1:256" s="45" customFormat="1" ht="25.5" customHeight="1" x14ac:dyDescent="0.25">
      <c r="A8" s="44" t="s">
        <v>65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46" customFormat="1" ht="15" customHeight="1" x14ac:dyDescent="0.25">
      <c r="A9" s="9" t="str">
        <f>"© OFS " &amp; RIGHT(A8,4)</f>
        <v>© OFS 2023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46" customFormat="1" ht="25.5" customHeight="1" x14ac:dyDescent="0.25">
      <c r="A10" s="31" t="s">
        <v>24</v>
      </c>
      <c r="B10" s="31"/>
      <c r="C10" s="31"/>
      <c r="D10" s="31"/>
      <c r="E10" s="31"/>
      <c r="F10" s="31"/>
      <c r="G10" s="31"/>
      <c r="H10" s="31"/>
      <c r="I10" s="68"/>
    </row>
    <row r="11" spans="1:256" s="45" customFormat="1" ht="25.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" customFormat="1" ht="13.5" customHeight="1" x14ac:dyDescent="0.25">
      <c r="A12" s="44"/>
      <c r="B12" s="67"/>
      <c r="C12" s="67"/>
      <c r="D12" s="67"/>
      <c r="E12" s="67"/>
      <c r="F12" s="67"/>
      <c r="G12" s="67"/>
      <c r="H12" s="67"/>
    </row>
    <row r="13" spans="1:256" s="46" customFormat="1" ht="15" customHeight="1" x14ac:dyDescent="0.25">
      <c r="A13" s="4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46" customFormat="1" ht="25.5" customHeight="1" x14ac:dyDescent="0.25">
      <c r="A14" s="31"/>
      <c r="B14" s="31"/>
      <c r="C14" s="31"/>
      <c r="D14" s="31"/>
      <c r="E14" s="31"/>
      <c r="F14" s="31"/>
      <c r="G14" s="31"/>
      <c r="H14" s="31"/>
      <c r="I14" s="68"/>
    </row>
  </sheetData>
  <hyperlinks>
    <hyperlink ref="B4:I4" location="'T1'!A1" display="'T1'!A1" xr:uid="{00000000-0004-0000-0000-000000000000}"/>
    <hyperlink ref="B4:H4" location="'T1'!A1" display="'T1'!A1" xr:uid="{00000000-0004-0000-0000-000001000000}"/>
    <hyperlink ref="B7:I7" location="'T1'!A1" display="'T1'!A1" xr:uid="{00000000-0004-0000-0000-000002000000}"/>
    <hyperlink ref="B7:H7" location="'T1'!A1" display="'T1'!A1" xr:uid="{00000000-0004-0000-0000-000003000000}"/>
    <hyperlink ref="B7:N7" location="'TD1'!A1" display="'TD1'!A1" xr:uid="{00000000-0004-0000-0000-000004000000}"/>
    <hyperlink ref="B5:I5" location="'T1'!A1" display="'T1'!A1" xr:uid="{00000000-0004-0000-0000-000005000000}"/>
    <hyperlink ref="B5:H5" location="'T1'!A1" display="'T1'!A1" xr:uid="{00000000-0004-0000-0000-000006000000}"/>
    <hyperlink ref="B5:G5" location="'T2'!A1" display="'T2'!A1" xr:uid="{00000000-0004-0000-0000-000007000000}"/>
    <hyperlink ref="A10:H10" r:id="rId1" display="Contact: Office fédéral de la statistique (OFS), Indicateurs de la formation, EducIndicators@bfs.admin.ch" xr:uid="{00000000-0004-0000-0000-000008000000}"/>
    <hyperlink ref="A10" r:id="rId2" xr:uid="{00000000-0004-0000-0000-00000900000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6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9.7265625" style="1" customWidth="1"/>
    <col min="2" max="2" width="5.453125" style="1" customWidth="1"/>
    <col min="3" max="6" width="5.453125" style="1" hidden="1" customWidth="1"/>
    <col min="7" max="7" width="5.453125" style="1" customWidth="1"/>
    <col min="8" max="11" width="5.453125" style="1" hidden="1" customWidth="1"/>
    <col min="12" max="12" width="5.453125" style="1" customWidth="1"/>
    <col min="13" max="16" width="5.453125" style="1" hidden="1" customWidth="1"/>
    <col min="17" max="17" width="5.453125" style="1" customWidth="1"/>
    <col min="18" max="21" width="5.453125" style="1" hidden="1" customWidth="1"/>
    <col min="22" max="32" width="5.453125" style="1" customWidth="1"/>
    <col min="33" max="259" width="9.1796875" style="1" customWidth="1"/>
    <col min="260" max="16384" width="11.453125" style="1"/>
  </cols>
  <sheetData>
    <row r="1" spans="1:32" s="40" customFormat="1" ht="25.5" customHeight="1" x14ac:dyDescent="0.25">
      <c r="A1" s="4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s="3" customFormat="1" ht="13.5" customHeight="1" x14ac:dyDescent="0.25">
      <c r="A2" s="83" t="str">
        <f>CONCATENATE(Index!A1,", de 1990 à ",RIGHT(Index!A8,4)-3)</f>
        <v>Dépenses publiques d'éducation, de 1990 à 2020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10"/>
      <c r="AC2" s="39"/>
      <c r="AD2" s="39"/>
      <c r="AE2" s="39"/>
      <c r="AF2" s="39" t="s">
        <v>20</v>
      </c>
    </row>
    <row r="3" spans="1:32" s="3" customFormat="1" ht="13.5" customHeight="1" x14ac:dyDescent="0.25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10"/>
      <c r="Z3" s="10"/>
      <c r="AA3" s="10"/>
      <c r="AB3" s="10"/>
      <c r="AC3" s="10"/>
      <c r="AD3" s="10"/>
      <c r="AE3" s="10"/>
      <c r="AF3" s="10"/>
    </row>
    <row r="4" spans="1:32" s="2" customFormat="1" ht="13.5" customHeight="1" x14ac:dyDescent="0.2">
      <c r="A4" s="11" t="s">
        <v>0</v>
      </c>
      <c r="B4" s="28">
        <v>1990</v>
      </c>
      <c r="C4" s="28">
        <v>1991</v>
      </c>
      <c r="D4" s="28">
        <v>1992</v>
      </c>
      <c r="E4" s="28">
        <v>1993</v>
      </c>
      <c r="F4" s="28">
        <v>1994</v>
      </c>
      <c r="G4" s="29" t="s">
        <v>30</v>
      </c>
      <c r="H4" s="28">
        <v>1996</v>
      </c>
      <c r="I4" s="28">
        <v>1997</v>
      </c>
      <c r="J4" s="28">
        <v>1998</v>
      </c>
      <c r="K4" s="28">
        <v>1999</v>
      </c>
      <c r="L4" s="28">
        <v>2000</v>
      </c>
      <c r="M4" s="28">
        <v>2001</v>
      </c>
      <c r="N4" s="28">
        <v>2002</v>
      </c>
      <c r="O4" s="28">
        <v>2003</v>
      </c>
      <c r="P4" s="30" t="s">
        <v>4</v>
      </c>
      <c r="Q4" s="28">
        <v>2005</v>
      </c>
      <c r="R4" s="28">
        <v>2006</v>
      </c>
      <c r="S4" s="28" t="s">
        <v>1</v>
      </c>
      <c r="T4" s="30" t="s">
        <v>5</v>
      </c>
      <c r="U4" s="30" t="s">
        <v>2</v>
      </c>
      <c r="V4" s="30" t="s">
        <v>3</v>
      </c>
      <c r="W4" s="30">
        <v>2011</v>
      </c>
      <c r="X4" s="30">
        <v>2012</v>
      </c>
      <c r="Y4" s="30">
        <v>2013</v>
      </c>
      <c r="Z4" s="30" t="s">
        <v>15</v>
      </c>
      <c r="AA4" s="30" t="s">
        <v>16</v>
      </c>
      <c r="AB4" s="30" t="s">
        <v>18</v>
      </c>
      <c r="AC4" s="30" t="s">
        <v>31</v>
      </c>
      <c r="AD4" s="30" t="s">
        <v>58</v>
      </c>
      <c r="AE4" s="30" t="s">
        <v>62</v>
      </c>
      <c r="AF4" s="30" t="s">
        <v>66</v>
      </c>
    </row>
    <row r="5" spans="1:32" s="2" customFormat="1" ht="13.5" customHeight="1" x14ac:dyDescent="0.25">
      <c r="A5" s="15" t="s">
        <v>6</v>
      </c>
      <c r="B5" s="61">
        <v>4.4988568855521098</v>
      </c>
      <c r="C5" s="61">
        <v>4.81248412078694</v>
      </c>
      <c r="D5" s="61">
        <v>5.0754945164904504</v>
      </c>
      <c r="E5" s="61">
        <v>5.0977248880933796</v>
      </c>
      <c r="F5" s="61">
        <v>5.0385781079537804</v>
      </c>
      <c r="G5" s="61">
        <v>5.0459347484477703</v>
      </c>
      <c r="H5" s="61">
        <v>5.0792844797322596</v>
      </c>
      <c r="I5" s="61">
        <v>4.9973885369998197</v>
      </c>
      <c r="J5" s="61">
        <v>4.8804276514755998</v>
      </c>
      <c r="K5" s="61">
        <v>4.8795912195743796</v>
      </c>
      <c r="L5" s="59">
        <v>4.8100059663352699</v>
      </c>
      <c r="M5" s="59">
        <v>4.9641559301247398</v>
      </c>
      <c r="N5" s="59">
        <v>5.3255713452879601</v>
      </c>
      <c r="O5" s="59">
        <v>5.4467041883870202</v>
      </c>
      <c r="P5" s="59">
        <v>5.3420755721562996</v>
      </c>
      <c r="Q5" s="59">
        <v>5.2530335752075104</v>
      </c>
      <c r="R5" s="59">
        <v>5.0261144459956499</v>
      </c>
      <c r="S5" s="59">
        <v>4.7450802653379602</v>
      </c>
      <c r="T5" s="59">
        <v>4.9615204961403299</v>
      </c>
      <c r="U5" s="59">
        <v>5.3057125169997201</v>
      </c>
      <c r="V5" s="59">
        <v>5.22772312143241</v>
      </c>
      <c r="W5" s="59">
        <v>5.3054904675627697</v>
      </c>
      <c r="X5" s="59">
        <v>5.3610612534406199</v>
      </c>
      <c r="Y5" s="59">
        <v>5.3820366996234101</v>
      </c>
      <c r="Z5" s="59">
        <v>5.4028224149916397</v>
      </c>
      <c r="AA5" s="59">
        <v>5.5011259408199003</v>
      </c>
      <c r="AB5" s="59">
        <v>5.4794381845105198</v>
      </c>
      <c r="AC5" s="59">
        <v>5.5676588029653802</v>
      </c>
      <c r="AD5" s="59">
        <v>5.4837049570663003</v>
      </c>
      <c r="AE5" s="70">
        <v>5.5768478962911496</v>
      </c>
      <c r="AF5" s="70">
        <v>5.8727409634349099</v>
      </c>
    </row>
    <row r="6" spans="1:32" s="2" customFormat="1" ht="13.5" customHeight="1" x14ac:dyDescent="0.25">
      <c r="A6" s="16" t="s">
        <v>7</v>
      </c>
      <c r="B6" s="62">
        <v>15.7035602381209</v>
      </c>
      <c r="C6" s="62">
        <v>15.768474724583999</v>
      </c>
      <c r="D6" s="62">
        <v>15.5525650397551</v>
      </c>
      <c r="E6" s="62">
        <v>14.514037966575501</v>
      </c>
      <c r="F6" s="62">
        <v>14.6072685775988</v>
      </c>
      <c r="G6" s="62">
        <v>14.8711406688194</v>
      </c>
      <c r="H6" s="62">
        <v>14.4496757804836</v>
      </c>
      <c r="I6" s="62">
        <v>14.081780281937601</v>
      </c>
      <c r="J6" s="62">
        <v>14.0149084509058</v>
      </c>
      <c r="K6" s="62">
        <v>14.4672360827813</v>
      </c>
      <c r="L6" s="60">
        <v>14.7546613290615</v>
      </c>
      <c r="M6" s="60">
        <v>14.8291775212823</v>
      </c>
      <c r="N6" s="60">
        <v>15.2480893093145</v>
      </c>
      <c r="O6" s="60">
        <v>15.4597796881917</v>
      </c>
      <c r="P6" s="60">
        <v>15.301978545839299</v>
      </c>
      <c r="Q6" s="60">
        <v>15.350517768680501</v>
      </c>
      <c r="R6" s="60">
        <v>15.5314327573592</v>
      </c>
      <c r="S6" s="60">
        <v>15.063299872654801</v>
      </c>
      <c r="T6" s="60">
        <v>16.1601363065291</v>
      </c>
      <c r="U6" s="60">
        <v>16.994618550750101</v>
      </c>
      <c r="V6" s="60">
        <v>16.9511534186055</v>
      </c>
      <c r="W6" s="60">
        <v>16.828386590434601</v>
      </c>
      <c r="X6" s="60">
        <v>17.083840005941902</v>
      </c>
      <c r="Y6" s="60">
        <v>17.1047662053914</v>
      </c>
      <c r="Z6" s="60">
        <v>17.231974672050899</v>
      </c>
      <c r="AA6" s="60">
        <v>17.1526399420937</v>
      </c>
      <c r="AB6" s="60">
        <v>17.328622648560899</v>
      </c>
      <c r="AC6" s="60">
        <v>17.508173933599</v>
      </c>
      <c r="AD6" s="60">
        <v>17.653667995915701</v>
      </c>
      <c r="AE6" s="71">
        <v>17.778360560513701</v>
      </c>
      <c r="AF6" s="71">
        <v>16.192219995914101</v>
      </c>
    </row>
    <row r="7" spans="1:32" s="4" customFormat="1" ht="13.5" customHeight="1" x14ac:dyDescent="0.2">
      <c r="A7" s="85" t="s">
        <v>17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4" customFormat="1" ht="10.5" customHeight="1" x14ac:dyDescent="0.2">
      <c r="A8" s="35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3"/>
      <c r="Z8" s="13"/>
      <c r="AA8" s="13"/>
      <c r="AB8" s="13"/>
      <c r="AC8" s="13"/>
      <c r="AD8" s="13"/>
      <c r="AE8" s="13"/>
      <c r="AF8" s="13"/>
    </row>
    <row r="9" spans="1:32" s="4" customFormat="1" ht="12" customHeight="1" x14ac:dyDescent="0.2">
      <c r="A9" s="35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3"/>
      <c r="Z9" s="13"/>
      <c r="AA9" s="13"/>
      <c r="AB9" s="13"/>
      <c r="AC9" s="13"/>
      <c r="AD9" s="13"/>
      <c r="AE9" s="13"/>
      <c r="AF9" s="13"/>
    </row>
    <row r="10" spans="1:32" s="4" customFormat="1" ht="12" customHeight="1" x14ac:dyDescent="0.2">
      <c r="A10" s="35" t="s">
        <v>73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10.5" customHeight="1" x14ac:dyDescent="0.2">
      <c r="A11" s="35" t="s">
        <v>74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3"/>
      <c r="Z11" s="13"/>
      <c r="AA11" s="13"/>
      <c r="AB11" s="13"/>
      <c r="AC11" s="13"/>
      <c r="AD11" s="13"/>
      <c r="AE11" s="13"/>
      <c r="AF11" s="13"/>
    </row>
    <row r="12" spans="1:32" s="4" customFormat="1" ht="12" customHeight="1" x14ac:dyDescent="0.2">
      <c r="A12" s="35" t="s">
        <v>70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3"/>
      <c r="Z12" s="13"/>
      <c r="AA12" s="13"/>
      <c r="AB12" s="13"/>
      <c r="AC12" s="13"/>
      <c r="AD12" s="13"/>
      <c r="AE12" s="13"/>
      <c r="AF12" s="13"/>
    </row>
    <row r="13" spans="1:32" s="4" customFormat="1" ht="10.5" customHeight="1" x14ac:dyDescent="0.2">
      <c r="A13" s="35" t="s">
        <v>71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3"/>
      <c r="Z13" s="13"/>
      <c r="AA13" s="13"/>
      <c r="AB13" s="13"/>
      <c r="AC13" s="13"/>
      <c r="AD13" s="13"/>
      <c r="AE13" s="13"/>
      <c r="AF13" s="13"/>
    </row>
    <row r="14" spans="1:32" s="4" customFormat="1" ht="10.5" customHeight="1" x14ac:dyDescent="0.2">
      <c r="A14" s="35" t="s">
        <v>72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3"/>
      <c r="Z14" s="13"/>
      <c r="AA14" s="13"/>
      <c r="AB14" s="13"/>
      <c r="AC14" s="13"/>
      <c r="AD14" s="13"/>
      <c r="AE14" s="13"/>
      <c r="AF14" s="13"/>
    </row>
    <row r="15" spans="1:32" s="34" customFormat="1" ht="13.5" customHeight="1" x14ac:dyDescent="0.2">
      <c r="A15" s="36" t="s">
        <v>29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4" customFormat="1" ht="13.5" customHeight="1" x14ac:dyDescent="0.2">
      <c r="A16" s="27" t="s">
        <v>68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3"/>
      <c r="Z16" s="13"/>
      <c r="AA16" s="13"/>
      <c r="AB16" s="13"/>
      <c r="AC16" s="13"/>
      <c r="AD16" s="13"/>
      <c r="AE16" s="13"/>
      <c r="AF16" s="13"/>
    </row>
    <row r="17" spans="1:32" s="4" customFormat="1" ht="15" customHeight="1" x14ac:dyDescent="0.2">
      <c r="A17" s="84" t="str">
        <f>Index!A9</f>
        <v>© OFS 2023</v>
      </c>
      <c r="B17" s="84"/>
      <c r="C17" s="84"/>
      <c r="D17" s="84"/>
      <c r="E17" s="84"/>
      <c r="F17" s="84"/>
      <c r="G17" s="84"/>
      <c r="H17" s="84"/>
      <c r="I17" s="84"/>
      <c r="J17" s="53"/>
      <c r="K17" s="53"/>
      <c r="L17" s="53"/>
      <c r="M17" s="53"/>
      <c r="N17" s="5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4" customFormat="1" ht="27" customHeight="1" x14ac:dyDescent="0.2">
      <c r="A18" s="53" t="str">
        <f>Index!A10</f>
        <v>Contact: Office fédéral de la statistique (OFS), Indicateurs de la formation, EducIndicators@bfs.admin.ch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26" spans="1:32" ht="14" x14ac:dyDescent="0.3">
      <c r="A26" s="78"/>
    </row>
  </sheetData>
  <mergeCells count="3">
    <mergeCell ref="A2:AA2"/>
    <mergeCell ref="A17:I17"/>
    <mergeCell ref="A7:U7"/>
  </mergeCells>
  <phoneticPr fontId="0" type="noConversion"/>
  <hyperlinks>
    <hyperlink ref="A1" location="Index!A1" display="Retour" xr:uid="{00000000-0004-0000-0100-000000000000}"/>
  </hyperlinks>
  <pageMargins left="0.7" right="0.7" top="0.75" bottom="0.75" header="0.3" footer="0.3"/>
  <pageSetup paperSize="9" orientation="landscape" r:id="rId1"/>
  <ignoredErrors>
    <ignoredError sqref="P4 S4:V4 Z4:A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5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7.7265625" style="23" customWidth="1"/>
    <col min="2" max="3" width="24.453125" style="23" customWidth="1"/>
    <col min="4" max="4" width="3.7265625" style="23" customWidth="1"/>
    <col min="5" max="248" width="9.1796875" style="23" customWidth="1"/>
    <col min="249" max="16384" width="11.453125" style="23"/>
  </cols>
  <sheetData>
    <row r="1" spans="1:3" s="54" customFormat="1" ht="25.5" customHeight="1" x14ac:dyDescent="0.25">
      <c r="A1" s="43" t="s">
        <v>14</v>
      </c>
    </row>
    <row r="2" spans="1:3" s="10" customFormat="1" ht="13.5" customHeight="1" x14ac:dyDescent="0.25">
      <c r="A2" s="17" t="str">
        <f>CONCATENATE(Index!A1," selon le canton, en ",RIGHT(Index!A8,4)-3)</f>
        <v>Dépenses publiques d'éducation selon le canton, en 2020</v>
      </c>
      <c r="C2" s="39" t="s">
        <v>21</v>
      </c>
    </row>
    <row r="3" spans="1:3" s="10" customFormat="1" ht="25.5" customHeight="1" x14ac:dyDescent="0.25">
      <c r="A3" s="86" t="s">
        <v>64</v>
      </c>
      <c r="B3" s="86"/>
      <c r="C3" s="86"/>
    </row>
    <row r="4" spans="1:3" s="56" customFormat="1" ht="25" customHeight="1" x14ac:dyDescent="0.25">
      <c r="A4" s="11"/>
      <c r="B4" s="55" t="s">
        <v>6</v>
      </c>
      <c r="C4" s="55" t="s">
        <v>7</v>
      </c>
    </row>
    <row r="5" spans="1:3" s="22" customFormat="1" ht="13.5" customHeight="1" x14ac:dyDescent="0.25">
      <c r="A5" s="53" t="s">
        <v>32</v>
      </c>
      <c r="B5" s="72">
        <v>5.315724913253562</v>
      </c>
      <c r="C5" s="73">
        <v>31.778063938060171</v>
      </c>
    </row>
    <row r="6" spans="1:3" s="22" customFormat="1" ht="13.5" customHeight="1" x14ac:dyDescent="0.25">
      <c r="A6" s="53" t="s">
        <v>33</v>
      </c>
      <c r="B6" s="72">
        <v>5.5744088511003076</v>
      </c>
      <c r="C6" s="73">
        <v>28.284786889325829</v>
      </c>
    </row>
    <row r="7" spans="1:3" s="22" customFormat="1" ht="13.5" customHeight="1" x14ac:dyDescent="0.25">
      <c r="A7" s="53" t="s">
        <v>34</v>
      </c>
      <c r="B7" s="72">
        <v>5.3734813568917827</v>
      </c>
      <c r="C7" s="73">
        <v>30.651921772203909</v>
      </c>
    </row>
    <row r="8" spans="1:3" s="22" customFormat="1" ht="13.5" customHeight="1" x14ac:dyDescent="0.25">
      <c r="A8" s="53" t="s">
        <v>35</v>
      </c>
      <c r="B8" s="72">
        <v>5.7508241382251386</v>
      </c>
      <c r="C8" s="73">
        <v>20.72068789673019</v>
      </c>
    </row>
    <row r="9" spans="1:3" s="22" customFormat="1" ht="13.5" customHeight="1" x14ac:dyDescent="0.25">
      <c r="A9" s="53" t="s">
        <v>36</v>
      </c>
      <c r="B9" s="72">
        <v>5.0039914761369584</v>
      </c>
      <c r="C9" s="73">
        <v>24.726867271769461</v>
      </c>
    </row>
    <row r="10" spans="1:3" s="22" customFormat="1" ht="13.5" customHeight="1" x14ac:dyDescent="0.25">
      <c r="A10" s="53" t="s">
        <v>37</v>
      </c>
      <c r="B10" s="72">
        <v>4.8504390363041248</v>
      </c>
      <c r="C10" s="73">
        <v>24.06428724105055</v>
      </c>
    </row>
    <row r="11" spans="1:3" s="22" customFormat="1" ht="13.5" customHeight="1" x14ac:dyDescent="0.25">
      <c r="A11" s="53" t="s">
        <v>38</v>
      </c>
      <c r="B11" s="72">
        <v>4.6375310211828973</v>
      </c>
      <c r="C11" s="73">
        <v>24.068162878775169</v>
      </c>
    </row>
    <row r="12" spans="1:3" s="22" customFormat="1" ht="13.5" customHeight="1" x14ac:dyDescent="0.25">
      <c r="A12" s="53" t="s">
        <v>39</v>
      </c>
      <c r="B12" s="72">
        <v>5.3523746560004009</v>
      </c>
      <c r="C12" s="73">
        <v>26.34822113155705</v>
      </c>
    </row>
    <row r="13" spans="1:3" s="22" customFormat="1" ht="13.5" customHeight="1" x14ac:dyDescent="0.25">
      <c r="A13" s="53" t="s">
        <v>40</v>
      </c>
      <c r="B13" s="72">
        <v>2.8310431855294631</v>
      </c>
      <c r="C13" s="73">
        <v>27.731173669159681</v>
      </c>
    </row>
    <row r="14" spans="1:3" s="22" customFormat="1" ht="13.5" customHeight="1" x14ac:dyDescent="0.25">
      <c r="A14" s="53" t="s">
        <v>41</v>
      </c>
      <c r="B14" s="72">
        <v>8.3797912276340583</v>
      </c>
      <c r="C14" s="73">
        <v>33.516685317987744</v>
      </c>
    </row>
    <row r="15" spans="1:3" s="22" customFormat="1" ht="13.5" customHeight="1" x14ac:dyDescent="0.25">
      <c r="A15" s="53" t="s">
        <v>42</v>
      </c>
      <c r="B15" s="72">
        <v>4.9745775595384174</v>
      </c>
      <c r="C15" s="73">
        <v>26.752534892445411</v>
      </c>
    </row>
    <row r="16" spans="1:3" s="22" customFormat="1" ht="13.5" customHeight="1" x14ac:dyDescent="0.25">
      <c r="A16" s="53" t="s">
        <v>43</v>
      </c>
      <c r="B16" s="72">
        <v>4.2697833448311258</v>
      </c>
      <c r="C16" s="73">
        <v>30.903808408549679</v>
      </c>
    </row>
    <row r="17" spans="1:32" s="22" customFormat="1" ht="13.5" customHeight="1" x14ac:dyDescent="0.25">
      <c r="A17" s="53" t="s">
        <v>44</v>
      </c>
      <c r="B17" s="72">
        <v>5.879753861818025</v>
      </c>
      <c r="C17" s="73">
        <v>29.836265874671099</v>
      </c>
    </row>
    <row r="18" spans="1:32" s="22" customFormat="1" ht="13.5" customHeight="1" x14ac:dyDescent="0.25">
      <c r="A18" s="53" t="s">
        <v>45</v>
      </c>
      <c r="B18" s="72">
        <v>3.7361435040498852</v>
      </c>
      <c r="C18" s="73">
        <v>23.06872906006172</v>
      </c>
      <c r="F18" s="22" t="s">
        <v>61</v>
      </c>
    </row>
    <row r="19" spans="1:32" s="22" customFormat="1" ht="13.5" customHeight="1" x14ac:dyDescent="0.25">
      <c r="A19" s="53" t="s">
        <v>46</v>
      </c>
      <c r="B19" s="72">
        <v>5.8490937810468813</v>
      </c>
      <c r="C19" s="73">
        <v>25.718401671170689</v>
      </c>
    </row>
    <row r="20" spans="1:32" s="22" customFormat="1" ht="13.5" customHeight="1" x14ac:dyDescent="0.25">
      <c r="A20" s="53" t="s">
        <v>47</v>
      </c>
      <c r="B20" s="72">
        <v>5.4975955768198466</v>
      </c>
      <c r="C20" s="73">
        <v>27.618014404491952</v>
      </c>
    </row>
    <row r="21" spans="1:32" s="22" customFormat="1" ht="13.5" customHeight="1" x14ac:dyDescent="0.25">
      <c r="A21" s="53" t="s">
        <v>48</v>
      </c>
      <c r="B21" s="72">
        <v>5.6405528478099409</v>
      </c>
      <c r="C21" s="73">
        <v>31.168641448232719</v>
      </c>
    </row>
    <row r="22" spans="1:32" s="22" customFormat="1" ht="13.5" customHeight="1" x14ac:dyDescent="0.25">
      <c r="A22" s="53" t="s">
        <v>49</v>
      </c>
      <c r="B22" s="72">
        <v>5.3874237147133659</v>
      </c>
      <c r="C22" s="73">
        <v>20.019179464044111</v>
      </c>
    </row>
    <row r="23" spans="1:32" s="22" customFormat="1" ht="13.5" customHeight="1" x14ac:dyDescent="0.25">
      <c r="A23" s="53" t="s">
        <v>50</v>
      </c>
      <c r="B23" s="72">
        <v>5.1843686562859226</v>
      </c>
      <c r="C23" s="73">
        <v>29.587017284756492</v>
      </c>
    </row>
    <row r="24" spans="1:32" s="22" customFormat="1" ht="13.5" customHeight="1" x14ac:dyDescent="0.25">
      <c r="A24" s="53" t="s">
        <v>51</v>
      </c>
      <c r="B24" s="72">
        <v>5.9297239502210806</v>
      </c>
      <c r="C24" s="73">
        <v>31.068988647655949</v>
      </c>
    </row>
    <row r="25" spans="1:32" s="22" customFormat="1" ht="13.5" customHeight="1" x14ac:dyDescent="0.25">
      <c r="A25" s="53" t="s">
        <v>52</v>
      </c>
      <c r="B25" s="72">
        <v>4.3308961548061342</v>
      </c>
      <c r="C25" s="73">
        <v>23.255894237156689</v>
      </c>
    </row>
    <row r="26" spans="1:32" s="22" customFormat="1" ht="13.5" customHeight="1" x14ac:dyDescent="0.25">
      <c r="A26" s="53" t="s">
        <v>53</v>
      </c>
      <c r="B26" s="72">
        <v>6.3442221627942343</v>
      </c>
      <c r="C26" s="73">
        <v>25.101584406854311</v>
      </c>
    </row>
    <row r="27" spans="1:32" s="22" customFormat="1" ht="13.5" customHeight="1" x14ac:dyDescent="0.25">
      <c r="A27" s="53" t="s">
        <v>54</v>
      </c>
      <c r="B27" s="72">
        <v>6.098086370872835</v>
      </c>
      <c r="C27" s="73">
        <v>20.2270395278031</v>
      </c>
    </row>
    <row r="28" spans="1:32" s="22" customFormat="1" ht="13.5" customHeight="1" x14ac:dyDescent="0.25">
      <c r="A28" s="53" t="s">
        <v>55</v>
      </c>
      <c r="B28" s="72">
        <v>5.15860722864719</v>
      </c>
      <c r="C28" s="73">
        <v>25.3008818727292</v>
      </c>
    </row>
    <row r="29" spans="1:32" s="22" customFormat="1" ht="13.5" customHeight="1" x14ac:dyDescent="0.25">
      <c r="A29" s="53" t="s">
        <v>56</v>
      </c>
      <c r="B29" s="72">
        <v>5.7807247584427044</v>
      </c>
      <c r="C29" s="73">
        <v>16.46208606829487</v>
      </c>
    </row>
    <row r="30" spans="1:32" s="22" customFormat="1" ht="13.5" customHeight="1" x14ac:dyDescent="0.25">
      <c r="A30" s="57" t="s">
        <v>57</v>
      </c>
      <c r="B30" s="74">
        <v>5.6306715386390156</v>
      </c>
      <c r="C30" s="75">
        <v>22.24104691809227</v>
      </c>
    </row>
    <row r="31" spans="1:32" s="4" customFormat="1" ht="13.5" customHeight="1" x14ac:dyDescent="0.2">
      <c r="A31" s="85" t="s">
        <v>17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4" customFormat="1" ht="10.5" customHeight="1" x14ac:dyDescent="0.2">
      <c r="A32" s="35" t="s">
        <v>76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3"/>
      <c r="Z32" s="13"/>
      <c r="AA32" s="13"/>
      <c r="AB32" s="13"/>
      <c r="AC32" s="13"/>
      <c r="AD32" s="13"/>
      <c r="AE32" s="13"/>
      <c r="AF32" s="13"/>
    </row>
    <row r="33" spans="1:32" s="4" customFormat="1" ht="10.5" customHeight="1" x14ac:dyDescent="0.2">
      <c r="A33" s="35" t="s">
        <v>75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13"/>
      <c r="Z33" s="13"/>
      <c r="AA33" s="13"/>
      <c r="AB33" s="13"/>
      <c r="AC33" s="13"/>
      <c r="AD33" s="13"/>
      <c r="AE33" s="13"/>
      <c r="AF33" s="13"/>
    </row>
    <row r="34" spans="1:32" s="4" customFormat="1" ht="12" customHeight="1" x14ac:dyDescent="0.2">
      <c r="A34" s="35" t="s">
        <v>77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3"/>
      <c r="Z34" s="13"/>
      <c r="AA34" s="13"/>
      <c r="AB34" s="13"/>
      <c r="AC34" s="13"/>
      <c r="AD34" s="13"/>
      <c r="AE34" s="13"/>
      <c r="AF34" s="13"/>
    </row>
    <row r="35" spans="1:32" s="4" customFormat="1" ht="10.5" customHeight="1" x14ac:dyDescent="0.2">
      <c r="A35" s="35" t="s">
        <v>78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13"/>
      <c r="Z35" s="13"/>
      <c r="AA35" s="13"/>
      <c r="AB35" s="13"/>
      <c r="AC35" s="13"/>
      <c r="AD35" s="13"/>
      <c r="AE35" s="13"/>
      <c r="AF35" s="13"/>
    </row>
    <row r="36" spans="1:32" s="4" customFormat="1" ht="10.5" customHeight="1" x14ac:dyDescent="0.2">
      <c r="A36" s="35" t="s">
        <v>80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3"/>
      <c r="Z36" s="13"/>
      <c r="AA36" s="13"/>
      <c r="AB36" s="13"/>
      <c r="AC36" s="13"/>
      <c r="AD36" s="13"/>
      <c r="AE36" s="13"/>
      <c r="AF36" s="13"/>
    </row>
    <row r="37" spans="1:32" s="4" customFormat="1" ht="10.5" customHeight="1" x14ac:dyDescent="0.2">
      <c r="A37" s="35" t="s">
        <v>79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13"/>
      <c r="Z37" s="13"/>
      <c r="AA37" s="13"/>
      <c r="AB37" s="13"/>
      <c r="AC37" s="13"/>
      <c r="AD37" s="13"/>
      <c r="AE37" s="13"/>
      <c r="AF37" s="13"/>
    </row>
    <row r="38" spans="1:32" s="4" customFormat="1" ht="13.5" customHeight="1" x14ac:dyDescent="0.2">
      <c r="A38" s="27" t="s">
        <v>68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13"/>
      <c r="V38" s="13"/>
      <c r="W38" s="13"/>
      <c r="X38" s="13"/>
      <c r="Y38" s="13"/>
      <c r="Z38" s="13"/>
      <c r="AA38" s="13"/>
    </row>
    <row r="39" spans="1:32" s="4" customFormat="1" ht="15" customHeight="1" x14ac:dyDescent="0.2">
      <c r="A39" s="84" t="str">
        <f>Index!A9</f>
        <v>© OFS 2023</v>
      </c>
      <c r="B39" s="84"/>
      <c r="C39" s="84"/>
      <c r="D39" s="84"/>
      <c r="E39" s="84"/>
      <c r="F39" s="69"/>
      <c r="G39" s="69"/>
      <c r="H39" s="69"/>
      <c r="I39" s="69"/>
      <c r="J39" s="69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32" s="4" customFormat="1" ht="27" customHeight="1" x14ac:dyDescent="0.2">
      <c r="A40" s="69" t="str">
        <f>Index!A10</f>
        <v>Contact: Office fédéral de la statistique (OFS), Indicateurs de la formation, EducIndicators@bfs.admin.ch</v>
      </c>
      <c r="B40" s="69"/>
      <c r="C40" s="69"/>
      <c r="D40" s="69"/>
      <c r="E40" s="69"/>
      <c r="F40" s="69"/>
      <c r="G40" s="69"/>
      <c r="H40" s="69"/>
      <c r="I40" s="69"/>
      <c r="J40" s="69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2" spans="1:32" s="79" customFormat="1" ht="13.15" customHeight="1" x14ac:dyDescent="0.25">
      <c r="A42" s="87"/>
      <c r="B42" s="88"/>
      <c r="C42" s="88"/>
      <c r="D42" s="88"/>
      <c r="E42" s="88"/>
      <c r="F42" s="88"/>
      <c r="G42" s="88"/>
    </row>
    <row r="43" spans="1:32" s="79" customFormat="1" ht="27" customHeight="1" x14ac:dyDescent="0.25">
      <c r="A43" s="87"/>
      <c r="B43" s="88"/>
      <c r="C43" s="88"/>
      <c r="D43" s="88"/>
      <c r="E43" s="88"/>
      <c r="F43" s="88"/>
      <c r="G43" s="88"/>
      <c r="H43" s="80"/>
      <c r="I43" s="80"/>
      <c r="J43" s="80"/>
      <c r="K43" s="80"/>
    </row>
    <row r="44" spans="1:32" s="79" customFormat="1" ht="13.15" customHeight="1" x14ac:dyDescent="0.25">
      <c r="A44" s="89"/>
      <c r="B44" s="88"/>
      <c r="C44" s="88"/>
      <c r="D44" s="88"/>
      <c r="E44" s="88"/>
      <c r="F44" s="88"/>
      <c r="G44" s="88"/>
      <c r="H44" s="80"/>
      <c r="I44" s="80"/>
      <c r="J44" s="80"/>
      <c r="K44" s="80"/>
    </row>
    <row r="45" spans="1:32" s="82" customFormat="1" ht="13.9" customHeight="1" x14ac:dyDescent="0.25">
      <c r="A45" s="81"/>
      <c r="B45" s="79"/>
      <c r="C45" s="79"/>
      <c r="D45" s="79"/>
      <c r="E45" s="79"/>
      <c r="F45" s="79"/>
    </row>
  </sheetData>
  <mergeCells count="6">
    <mergeCell ref="A3:C3"/>
    <mergeCell ref="A39:E39"/>
    <mergeCell ref="A42:G42"/>
    <mergeCell ref="A43:G43"/>
    <mergeCell ref="A44:G44"/>
    <mergeCell ref="A31:U31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33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44.26953125" style="23" customWidth="1"/>
    <col min="2" max="4" width="18.54296875" style="23" customWidth="1"/>
    <col min="5" max="5" width="5.26953125" style="23" customWidth="1"/>
    <col min="6" max="256" width="9.1796875" style="23" customWidth="1"/>
    <col min="257" max="16384" width="11.453125" style="23"/>
  </cols>
  <sheetData>
    <row r="1" spans="1:32" s="38" customFormat="1" ht="25.5" customHeight="1" x14ac:dyDescent="0.25">
      <c r="A1" s="43" t="s">
        <v>14</v>
      </c>
    </row>
    <row r="2" spans="1:32" s="10" customFormat="1" ht="13.5" customHeight="1" x14ac:dyDescent="0.25">
      <c r="A2" s="41" t="str">
        <f>CONCATENATE(Index!A1," selon le degré de formation, ",RIGHT(Index!A8,4)-3)</f>
        <v>Dépenses publiques d'éducation selon le degré de formation, 2020</v>
      </c>
      <c r="B2" s="19"/>
      <c r="C2" s="19"/>
      <c r="D2" s="42" t="s">
        <v>23</v>
      </c>
      <c r="E2" s="18"/>
      <c r="F2" s="18"/>
      <c r="G2" s="18"/>
    </row>
    <row r="3" spans="1:32" s="10" customFormat="1" ht="13.5" customHeight="1" x14ac:dyDescent="0.25">
      <c r="A3" s="90" t="s">
        <v>28</v>
      </c>
      <c r="B3" s="90"/>
      <c r="C3" s="90"/>
      <c r="D3" s="90"/>
      <c r="E3" s="90"/>
      <c r="F3" s="19"/>
      <c r="G3" s="19"/>
    </row>
    <row r="4" spans="1:32" ht="13.5" customHeight="1" x14ac:dyDescent="0.25">
      <c r="A4" s="20"/>
      <c r="B4" s="21" t="s">
        <v>6</v>
      </c>
      <c r="C4" s="21" t="s">
        <v>7</v>
      </c>
      <c r="D4" s="21" t="s">
        <v>8</v>
      </c>
      <c r="E4" s="22"/>
      <c r="F4" s="22"/>
    </row>
    <row r="5" spans="1:32" s="25" customFormat="1" ht="13.5" customHeight="1" x14ac:dyDescent="0.25">
      <c r="A5" s="58" t="s">
        <v>60</v>
      </c>
      <c r="B5" s="76">
        <v>5.8727409634349019</v>
      </c>
      <c r="C5" s="76">
        <v>16.192219885347747</v>
      </c>
      <c r="D5" s="76">
        <v>100</v>
      </c>
      <c r="E5" s="24"/>
      <c r="F5" s="24"/>
    </row>
    <row r="6" spans="1:32" s="25" customFormat="1" ht="13.5" customHeight="1" x14ac:dyDescent="0.25">
      <c r="A6" s="14" t="s">
        <v>59</v>
      </c>
      <c r="B6" s="59">
        <v>2.6082177896227359</v>
      </c>
      <c r="C6" s="59">
        <v>7.1913330115186094</v>
      </c>
      <c r="D6" s="59">
        <v>44.412273687229309</v>
      </c>
      <c r="E6" s="24"/>
      <c r="F6" s="24"/>
    </row>
    <row r="7" spans="1:32" s="25" customFormat="1" ht="13.5" customHeight="1" x14ac:dyDescent="0.25">
      <c r="A7" s="14" t="s">
        <v>67</v>
      </c>
      <c r="B7" s="59">
        <v>0.32897035509632111</v>
      </c>
      <c r="C7" s="59">
        <v>0.90703137745155993</v>
      </c>
      <c r="D7" s="59">
        <v>5.6016493345197702</v>
      </c>
      <c r="E7" s="24"/>
      <c r="F7" s="24"/>
    </row>
    <row r="8" spans="1:32" s="25" customFormat="1" ht="13.5" customHeight="1" x14ac:dyDescent="0.25">
      <c r="A8" s="14" t="s">
        <v>9</v>
      </c>
      <c r="B8" s="59">
        <v>0.8464662725629466</v>
      </c>
      <c r="C8" s="59">
        <v>2.3338621771686898</v>
      </c>
      <c r="D8" s="59">
        <v>14.413478779895952</v>
      </c>
      <c r="E8" s="24"/>
      <c r="F8" s="24"/>
    </row>
    <row r="9" spans="1:32" s="25" customFormat="1" ht="13.5" customHeight="1" x14ac:dyDescent="0.25">
      <c r="A9" s="14" t="s">
        <v>10</v>
      </c>
      <c r="B9" s="59">
        <v>1.3497515754366392</v>
      </c>
      <c r="C9" s="59">
        <v>3.7215117159333335</v>
      </c>
      <c r="D9" s="59">
        <v>22.983332379897519</v>
      </c>
      <c r="E9" s="24"/>
      <c r="F9" s="24"/>
    </row>
    <row r="10" spans="1:32" s="25" customFormat="1" ht="13.5" customHeight="1" x14ac:dyDescent="0.25">
      <c r="A10" s="14" t="s">
        <v>11</v>
      </c>
      <c r="B10" s="59">
        <v>0.64228433423380582</v>
      </c>
      <c r="C10" s="59">
        <v>1.7708952656997692</v>
      </c>
      <c r="D10" s="59">
        <v>10.936704653462883</v>
      </c>
      <c r="E10" s="24"/>
      <c r="F10" s="24"/>
    </row>
    <row r="11" spans="1:32" s="25" customFormat="1" ht="13.5" customHeight="1" x14ac:dyDescent="0.25">
      <c r="A11" s="26" t="s">
        <v>63</v>
      </c>
      <c r="B11" s="60">
        <v>9.7050636482453628E-2</v>
      </c>
      <c r="C11" s="60">
        <v>0.26758633757578648</v>
      </c>
      <c r="D11" s="60">
        <v>1.6525611649945784</v>
      </c>
      <c r="E11" s="24"/>
      <c r="F11" s="24"/>
    </row>
    <row r="12" spans="1:32" s="25" customFormat="1" ht="13.5" customHeight="1" x14ac:dyDescent="0.25">
      <c r="A12" s="77" t="s">
        <v>69</v>
      </c>
      <c r="B12" s="59"/>
      <c r="C12" s="59"/>
      <c r="D12" s="59"/>
      <c r="E12" s="24"/>
      <c r="F12" s="24"/>
    </row>
    <row r="13" spans="1:32" s="4" customFormat="1" ht="10.5" customHeight="1" x14ac:dyDescent="0.2">
      <c r="A13" s="35" t="s">
        <v>82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3"/>
      <c r="Z13" s="13"/>
      <c r="AA13" s="13"/>
      <c r="AB13" s="13"/>
      <c r="AC13" s="13"/>
      <c r="AD13" s="13"/>
      <c r="AE13" s="13"/>
      <c r="AF13" s="13"/>
    </row>
    <row r="14" spans="1:32" s="4" customFormat="1" ht="10.5" customHeight="1" x14ac:dyDescent="0.2">
      <c r="A14" s="35" t="s">
        <v>81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3"/>
      <c r="Z14" s="13"/>
      <c r="AA14" s="13"/>
      <c r="AB14" s="13"/>
      <c r="AC14" s="13"/>
      <c r="AD14" s="13"/>
      <c r="AE14" s="13"/>
      <c r="AF14" s="13"/>
    </row>
    <row r="15" spans="1:32" s="4" customFormat="1" ht="12" customHeight="1" x14ac:dyDescent="0.2">
      <c r="A15" s="35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3"/>
      <c r="Z15" s="13"/>
      <c r="AA15" s="13"/>
      <c r="AB15" s="13"/>
      <c r="AC15" s="13"/>
      <c r="AD15" s="13"/>
      <c r="AE15" s="13"/>
      <c r="AF15" s="13"/>
    </row>
    <row r="16" spans="1:32" s="4" customFormat="1" ht="10.5" customHeight="1" x14ac:dyDescent="0.2">
      <c r="A16" s="35" t="s">
        <v>84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3"/>
      <c r="Z16" s="13"/>
      <c r="AA16" s="13"/>
      <c r="AB16" s="13"/>
      <c r="AC16" s="13"/>
      <c r="AD16" s="13"/>
      <c r="AE16" s="13"/>
      <c r="AF16" s="13"/>
    </row>
    <row r="17" spans="1:32" s="4" customFormat="1" ht="10.5" customHeight="1" x14ac:dyDescent="0.2">
      <c r="A17" s="35" t="s">
        <v>85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3"/>
      <c r="Z17" s="13"/>
      <c r="AA17" s="13"/>
      <c r="AB17" s="13"/>
      <c r="AC17" s="13"/>
      <c r="AD17" s="13"/>
      <c r="AE17" s="13"/>
      <c r="AF17" s="13"/>
    </row>
    <row r="18" spans="1:32" s="4" customFormat="1" ht="12" customHeight="1" x14ac:dyDescent="0.2">
      <c r="A18" s="35" t="s">
        <v>86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3"/>
      <c r="Z18" s="13"/>
      <c r="AA18" s="13"/>
      <c r="AB18" s="13"/>
      <c r="AC18" s="13"/>
      <c r="AD18" s="13"/>
      <c r="AE18" s="13"/>
      <c r="AF18" s="13"/>
    </row>
    <row r="19" spans="1:32" s="4" customFormat="1" ht="10.5" customHeight="1" x14ac:dyDescent="0.2">
      <c r="A19" s="35" t="s">
        <v>87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3"/>
      <c r="Z19" s="13"/>
      <c r="AA19" s="13"/>
      <c r="AB19" s="13"/>
      <c r="AC19" s="13"/>
      <c r="AD19" s="13"/>
      <c r="AE19" s="13"/>
      <c r="AF19" s="13"/>
    </row>
    <row r="20" spans="1:32" s="13" customFormat="1" ht="13.5" customHeight="1" x14ac:dyDescent="0.2">
      <c r="A20" s="27" t="s">
        <v>68</v>
      </c>
      <c r="B20" s="27"/>
      <c r="C20" s="27"/>
      <c r="D20" s="27"/>
      <c r="E20" s="27"/>
      <c r="F20" s="27"/>
    </row>
    <row r="21" spans="1:32" s="13" customFormat="1" ht="15" customHeight="1" x14ac:dyDescent="0.2">
      <c r="A21" s="53" t="str">
        <f>Index!A9</f>
        <v>© OFS 2023</v>
      </c>
      <c r="B21" s="53"/>
      <c r="C21" s="53"/>
      <c r="D21" s="53"/>
      <c r="E21" s="37"/>
      <c r="F21" s="37"/>
    </row>
    <row r="22" spans="1:32" s="13" customFormat="1" ht="27" customHeight="1" x14ac:dyDescent="0.2">
      <c r="A22" s="53" t="str">
        <f>Index!A10</f>
        <v>Contact: Office fédéral de la statistique (OFS), Indicateurs de la formation, EducIndicators@bfs.admin.ch</v>
      </c>
      <c r="B22" s="53"/>
      <c r="C22" s="53"/>
      <c r="D22" s="53"/>
      <c r="E22" s="12"/>
      <c r="F22" s="12"/>
    </row>
    <row r="24" spans="1:32" x14ac:dyDescent="0.25">
      <c r="A24" s="51"/>
    </row>
    <row r="25" spans="1:32" x14ac:dyDescent="0.25">
      <c r="A25" s="52"/>
    </row>
    <row r="26" spans="1:32" x14ac:dyDescent="0.25">
      <c r="A26" s="52"/>
    </row>
    <row r="30" spans="1:32" x14ac:dyDescent="0.25">
      <c r="A30" s="91"/>
      <c r="B30" s="91"/>
      <c r="C30" s="91"/>
      <c r="D30" s="91"/>
    </row>
    <row r="31" spans="1:32" x14ac:dyDescent="0.25">
      <c r="A31" s="91"/>
      <c r="B31" s="91"/>
      <c r="C31" s="91"/>
      <c r="D31" s="91"/>
    </row>
    <row r="32" spans="1:32" x14ac:dyDescent="0.25">
      <c r="A32" s="92"/>
      <c r="B32" s="92"/>
      <c r="C32" s="92"/>
      <c r="D32" s="92"/>
    </row>
    <row r="33" spans="1:4" x14ac:dyDescent="0.25">
      <c r="A33" s="91"/>
      <c r="B33" s="91"/>
      <c r="C33" s="91"/>
      <c r="D33" s="91"/>
    </row>
  </sheetData>
  <mergeCells count="5">
    <mergeCell ref="A3:E3"/>
    <mergeCell ref="A30:D30"/>
    <mergeCell ref="A31:D31"/>
    <mergeCell ref="A32:D32"/>
    <mergeCell ref="A33:D33"/>
  </mergeCells>
  <hyperlinks>
    <hyperlink ref="A1" location="Index!A1" display="Retour" xr:uid="{00000000-0004-0000-0300-000000000000}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TD1</vt:lpstr>
      <vt:lpstr>Index!Zone_d_impression</vt:lpstr>
      <vt:lpstr>'T1'!Zone_d_impression</vt:lpstr>
      <vt:lpstr>'T2'!Zone_d_impression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2022-06-21T13:07:48Z</cp:lastPrinted>
  <dcterms:created xsi:type="dcterms:W3CDTF">2008-07-28T11:09:40Z</dcterms:created>
  <dcterms:modified xsi:type="dcterms:W3CDTF">2022-12-01T15:57:56Z</dcterms:modified>
</cp:coreProperties>
</file>