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12-Loehne\"/>
    </mc:Choice>
  </mc:AlternateContent>
  <xr:revisionPtr revIDLastSave="0" documentId="13_ncr:1_{A37BD7CD-C027-40FB-8EF3-14CB7CED8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5" r:id="rId1"/>
    <sheet name="2018" sheetId="14" r:id="rId2"/>
    <sheet name="2016" sheetId="13" r:id="rId3"/>
    <sheet name="2014" sheetId="12" r:id="rId4"/>
    <sheet name="2012" sheetId="11" r:id="rId5"/>
  </sheets>
  <definedNames>
    <definedName name="_xlnm.Print_Area" localSheetId="3">'2014'!$A$1:$F$30</definedName>
    <definedName name="_xlnm.Print_Area" localSheetId="2">'2016'!$A$1:$F$30</definedName>
    <definedName name="_xlnm.Print_Area" localSheetId="1">'2018'!$A$1:$F$30</definedName>
    <definedName name="_xlnm.Print_Area" localSheetId="0">'2020'!$A$1:$F$30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1" l="1"/>
  <c r="E20" i="11"/>
  <c r="E19" i="11"/>
  <c r="E18" i="11"/>
  <c r="E17" i="11"/>
  <c r="F17" i="11" s="1"/>
  <c r="E15" i="11"/>
  <c r="E14" i="11"/>
  <c r="E13" i="11"/>
  <c r="E12" i="11"/>
  <c r="E11" i="11"/>
  <c r="E9" i="11"/>
  <c r="E8" i="11"/>
  <c r="E7" i="11"/>
  <c r="E6" i="11"/>
  <c r="E5" i="11"/>
  <c r="F5" i="11" s="1"/>
  <c r="E21" i="12"/>
  <c r="E20" i="12"/>
  <c r="E19" i="12"/>
  <c r="E18" i="12"/>
  <c r="E17" i="12"/>
  <c r="F17" i="12" s="1"/>
  <c r="E15" i="12"/>
  <c r="E14" i="12"/>
  <c r="E13" i="12"/>
  <c r="E12" i="12"/>
  <c r="E11" i="12"/>
  <c r="E9" i="12"/>
  <c r="E8" i="12"/>
  <c r="E7" i="12"/>
  <c r="E6" i="12"/>
  <c r="E5" i="12"/>
  <c r="F5" i="12" s="1"/>
  <c r="E21" i="13"/>
  <c r="E20" i="13"/>
  <c r="E19" i="13"/>
  <c r="E18" i="13"/>
  <c r="E17" i="13"/>
  <c r="E15" i="13"/>
  <c r="E14" i="13"/>
  <c r="E13" i="13"/>
  <c r="E12" i="13"/>
  <c r="E11" i="13"/>
  <c r="E9" i="13"/>
  <c r="E8" i="13"/>
  <c r="E7" i="13"/>
  <c r="E6" i="13"/>
  <c r="E5" i="13"/>
  <c r="F5" i="13" s="1"/>
  <c r="E15" i="14"/>
  <c r="E14" i="14"/>
  <c r="E12" i="14"/>
  <c r="E13" i="14"/>
  <c r="E11" i="14"/>
  <c r="E9" i="14"/>
  <c r="E8" i="14"/>
  <c r="E7" i="14"/>
  <c r="E6" i="14"/>
  <c r="E5" i="14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21" i="14"/>
  <c r="E20" i="14"/>
  <c r="E19" i="14"/>
  <c r="E18" i="14"/>
  <c r="E17" i="14"/>
  <c r="E21" i="15"/>
  <c r="E20" i="15"/>
  <c r="F20" i="15" s="1"/>
  <c r="E19" i="15"/>
  <c r="F19" i="15" s="1"/>
  <c r="E18" i="15"/>
  <c r="F18" i="15" s="1"/>
  <c r="E17" i="15"/>
  <c r="F17" i="15" s="1"/>
  <c r="F21" i="15"/>
  <c r="F21" i="13" l="1"/>
  <c r="F20" i="13"/>
  <c r="F19" i="13"/>
  <c r="F18" i="13"/>
  <c r="F17" i="13"/>
  <c r="F15" i="13"/>
  <c r="F14" i="13"/>
  <c r="F13" i="13"/>
  <c r="F12" i="13"/>
  <c r="F11" i="13"/>
  <c r="F9" i="13"/>
  <c r="F8" i="13"/>
  <c r="F7" i="13"/>
  <c r="F6" i="13"/>
  <c r="F21" i="14" l="1"/>
  <c r="F20" i="14"/>
  <c r="F19" i="14"/>
  <c r="F18" i="14"/>
  <c r="F17" i="14"/>
  <c r="F15" i="14"/>
  <c r="F14" i="14"/>
  <c r="F13" i="14"/>
  <c r="F12" i="14"/>
  <c r="F11" i="14"/>
  <c r="F9" i="14"/>
  <c r="F8" i="14"/>
  <c r="F7" i="14"/>
  <c r="F6" i="14"/>
  <c r="F5" i="14"/>
  <c r="F11" i="11"/>
  <c r="F11" i="12"/>
  <c r="F15" i="11" l="1"/>
  <c r="F14" i="11"/>
  <c r="F13" i="11"/>
  <c r="F12" i="11"/>
  <c r="F15" i="12"/>
  <c r="F14" i="12"/>
  <c r="F13" i="12"/>
  <c r="F12" i="12"/>
  <c r="F9" i="11" l="1"/>
  <c r="F8" i="11"/>
  <c r="F7" i="11"/>
  <c r="F6" i="11"/>
  <c r="F9" i="12"/>
  <c r="F8" i="12"/>
  <c r="F7" i="12"/>
  <c r="F6" i="12"/>
  <c r="F21" i="12" l="1"/>
  <c r="F20" i="12"/>
  <c r="F19" i="12"/>
  <c r="F18" i="12"/>
  <c r="F21" i="11"/>
  <c r="F20" i="11"/>
  <c r="F19" i="11"/>
  <c r="F18" i="11"/>
</calcChain>
</file>

<file path=xl/sharedStrings.xml><?xml version="1.0" encoding="utf-8"?>
<sst xmlns="http://schemas.openxmlformats.org/spreadsheetml/2006/main" count="170" uniqueCount="32">
  <si>
    <t>Quelle: Schweizerische Lohnstrukturerhebung (LSE)</t>
  </si>
  <si>
    <t xml:space="preserve">Frauen </t>
  </si>
  <si>
    <t xml:space="preserve">Männer </t>
  </si>
  <si>
    <t>Tätigkeiten mit komplexer Problemlösung und Entscheidungsfindung, welche ein grosses Fakten- und theoretisches Wissen in einem Spezialgebiet voraussetzen</t>
  </si>
  <si>
    <t>Praktische Tätigkeiten wie Verkauf/ Pflege/ Datenverarbeitung und Administration/ Bedienen von Maschinen und elektronischen Geräten/ Sicherheitsdienst/ Fahrdienst</t>
  </si>
  <si>
    <t>Einfache Tätigkeiten körperlicher oder handwerklicher Art</t>
  </si>
  <si>
    <t>Komplexe praktische Tätigkeiten, welche ein grosses Wissen in einem Spezialgebiet voraussetzen</t>
  </si>
  <si>
    <t>Total</t>
  </si>
  <si>
    <t>Privater und öffentlicher Sektor (Bund, Kantone, Bezirke, Gemeinden, Körperschaften, Kirchen) zusammen</t>
  </si>
  <si>
    <t>Privater Sektor</t>
  </si>
  <si>
    <t>Monatlicher Bruttolohn standardisiert Median, in Franken</t>
  </si>
  <si>
    <t>Frauenlohn in %
des Männerlohnes</t>
  </si>
  <si>
    <t>Monatlicher Bruttolohn und Lohnunterschied zwischen Frauen und Männern nach Kompetenzniveau*, 2016</t>
  </si>
  <si>
    <t>Monatlicher Bruttolohn und Lohnunterschied zwischen Frauen und Männern nach Kompetenzniveau*, 2014</t>
  </si>
  <si>
    <t>Monatlicher Bruttolohn und Lohnunterschied zwischen Frauen und Männern nach Kompetenzniveau*, 2012</t>
  </si>
  <si>
    <t>Für den standardisierten monatlichen Bruttolohn werden Teilzeitstellen umgerechnet auf Vollzeit, basierend auf 4 1/3 Wochen zu 40 Arbeitsstunden.</t>
  </si>
  <si>
    <t>für die andere Hälfte dagegen unter dem ausgewiesenen Median.</t>
  </si>
  <si>
    <t>Der Median teilt die untersuchte Gruppe in zwei Hälften: Für die eine Hälfte der Arbeitnehmer/innen liegt der standardisierte Lohn über,</t>
  </si>
  <si>
    <t>cc-d-20.04.05.03.02</t>
  </si>
  <si>
    <t>© BFS</t>
  </si>
  <si>
    <t>Auskunft: Bundesamt für Statistik (BFS), Sektion Demografie und Migration, info.dem@bfs.admin.ch, Tel. 058 463 67 11</t>
  </si>
  <si>
    <t>Monatlicher Bruttolohn und Lohnunterschied zwischen Frauen und Männern nach Kompetenzniveau*, 2018</t>
  </si>
  <si>
    <t xml:space="preserve">Total </t>
  </si>
  <si>
    <t>Lohnunterschied zw. Frauen und Männern</t>
  </si>
  <si>
    <t>in %</t>
  </si>
  <si>
    <t>Oeffentlicher Sektor (Bund, Kantone, Bezirke, Gemeinden, Körperschaften)</t>
  </si>
  <si>
    <t>* Privater Sektor: Ergebnisse basierend auf durchschnittlich 86% der Daten; öffentlicher Sektor: Ergebnisse basierend auf durchschnittlich 91% der Daten; privater und öffentlicher Sektor: Ergebnisse basierend auf durchschnittlich 88% der Daten.</t>
  </si>
  <si>
    <t>* Privater Sektor: Ergebnisse basierend auf durchschnittlich 85% der Daten; öffentlicher Sektor: Ergebnisse basierend auf durchschnittlich 90% der Daten; privater und öffentlicher Sektor: Ergebnisse basierend auf durchschnittlich 86% der Daten.</t>
  </si>
  <si>
    <t>* Privater Sektor: Ergebnisse basierend auf durchschnittlich 76% der Daten; öffentlicher Sektor: Ergebnisse basierend auf durchschnittlich 83% der Daten; privater und öffentlicher Sektor; Ergebnisse basierend auf durchschnittlich 78% der Daten.</t>
  </si>
  <si>
    <t>* Privater Sektor: Ergebnisse basierend auf durchschnittlich 74% der Daten; öffentlicher Sektor: Ergebnisse basierend auf durchschnittlich 86% der Daten; privater und öffentlicher Sektor; Ergebnisse basierend auf durchschnittlich 77% der Daten.</t>
  </si>
  <si>
    <t>* Privater Sektor: Ergebnisse basierend auf durchschnittlich 68% der Daten; öffentlicher Sektor: Ergebnisse basierend auf durchschnittlich 78% der Daten; privater und öffentlicher Sektor; Ergebnisse basierend auf durchschnittlich 71% der Daten.</t>
  </si>
  <si>
    <t>Monatlicher Bruttolohn und Lohnunterschied zwischen Frauen und Männern nach Kompetenzniveau*,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</si>
</sst>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/>
    <xf numFmtId="16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0" xfId="4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horizontal="right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/>
    </xf>
    <xf numFmtId="0" fontId="1" fillId="3" borderId="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 wrapText="1"/>
    </xf>
    <xf numFmtId="0" fontId="1" fillId="3" borderId="0" xfId="0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5" fontId="1" fillId="4" borderId="0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5">
    <cellStyle name="Normal_cc-d-03.4.1-A01" xfId="3" xr:uid="{00000000-0005-0000-0000-000000000000}"/>
    <cellStyle name="Normal_cc-f-03.4.1-A01" xfId="1" xr:uid="{00000000-0005-0000-0000-000001000000}"/>
    <cellStyle name="Normal_cc-f-03.4.1-A06" xfId="4" xr:uid="{00000000-0005-0000-0000-000002000000}"/>
    <cellStyle name="Standard" xfId="0" builtinId="0"/>
    <cellStyle name="Standard 2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22BD-07D2-447D-881A-69F91059148E}">
  <sheetPr>
    <pageSetUpPr fitToPage="1"/>
  </sheetPr>
  <dimension ref="A1:F3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8" t="s">
        <v>31</v>
      </c>
      <c r="C1" s="38"/>
      <c r="D1" s="38"/>
      <c r="E1" s="38"/>
      <c r="F1" s="38"/>
    </row>
    <row r="2" spans="1:6" s="5" customFormat="1" ht="25.5" customHeight="1" x14ac:dyDescent="0.2">
      <c r="A2" s="14"/>
      <c r="B2" s="39" t="s">
        <v>10</v>
      </c>
      <c r="C2" s="40"/>
      <c r="D2" s="41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5779</v>
      </c>
      <c r="C5" s="11">
        <v>6705</v>
      </c>
      <c r="D5" s="11">
        <v>6361</v>
      </c>
      <c r="E5" s="32">
        <f>PRODUCT(B5/C5)*100</f>
        <v>86.189410887397472</v>
      </c>
      <c r="F5" s="32">
        <f>100-E5</f>
        <v>13.810589112602528</v>
      </c>
    </row>
    <row r="6" spans="1:6" s="6" customFormat="1" ht="39.950000000000003" customHeight="1" x14ac:dyDescent="0.2">
      <c r="A6" s="8" t="s">
        <v>3</v>
      </c>
      <c r="B6" s="17">
        <v>7702</v>
      </c>
      <c r="C6" s="17">
        <v>9521</v>
      </c>
      <c r="D6" s="17">
        <v>8812</v>
      </c>
      <c r="E6" s="18">
        <f>PRODUCT(B6/C6)*100</f>
        <v>80.894863984875542</v>
      </c>
      <c r="F6" s="18">
        <f>100-E6</f>
        <v>19.105136015124458</v>
      </c>
    </row>
    <row r="7" spans="1:6" s="6" customFormat="1" ht="32.1" customHeight="1" x14ac:dyDescent="0.2">
      <c r="A7" s="8" t="s">
        <v>6</v>
      </c>
      <c r="B7" s="17">
        <v>6275</v>
      </c>
      <c r="C7" s="17">
        <v>7548</v>
      </c>
      <c r="D7" s="17">
        <v>7053</v>
      </c>
      <c r="E7" s="18">
        <f>PRODUCT(B7/C7)*100</f>
        <v>83.134605193428726</v>
      </c>
      <c r="F7" s="18">
        <f>100-E7</f>
        <v>16.865394806571274</v>
      </c>
    </row>
    <row r="8" spans="1:6" s="6" customFormat="1" ht="39.950000000000003" customHeight="1" x14ac:dyDescent="0.2">
      <c r="A8" s="8" t="s">
        <v>4</v>
      </c>
      <c r="B8" s="17">
        <v>5046</v>
      </c>
      <c r="C8" s="17">
        <v>5791</v>
      </c>
      <c r="D8" s="17">
        <v>5515</v>
      </c>
      <c r="E8" s="18">
        <f>PRODUCT(B8/C8)*100</f>
        <v>87.135209808323253</v>
      </c>
      <c r="F8" s="18">
        <f>100-E8</f>
        <v>12.864790191676747</v>
      </c>
    </row>
    <row r="9" spans="1:6" s="6" customFormat="1" ht="20.100000000000001" customHeight="1" x14ac:dyDescent="0.2">
      <c r="A9" s="8" t="s">
        <v>5</v>
      </c>
      <c r="B9" s="17">
        <v>4276</v>
      </c>
      <c r="C9" s="17">
        <v>5261</v>
      </c>
      <c r="D9" s="17">
        <v>4849</v>
      </c>
      <c r="E9" s="18">
        <f>PRODUCT(B9/C9)*100</f>
        <v>81.277323702718121</v>
      </c>
      <c r="F9" s="18">
        <f>100-E9</f>
        <v>18.722676297281879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7618</v>
      </c>
      <c r="C11" s="11">
        <v>8514</v>
      </c>
      <c r="D11" s="11">
        <v>8012</v>
      </c>
      <c r="E11" s="32">
        <f>PRODUCT(B11/C11)*100</f>
        <v>89.476156918017381</v>
      </c>
      <c r="F11" s="32">
        <f>100-E11</f>
        <v>10.523843081982619</v>
      </c>
    </row>
    <row r="12" spans="1:6" s="6" customFormat="1" ht="39.950000000000003" customHeight="1" x14ac:dyDescent="0.2">
      <c r="A12" s="8" t="s">
        <v>3</v>
      </c>
      <c r="B12" s="17">
        <v>8749</v>
      </c>
      <c r="C12" s="17">
        <v>10090</v>
      </c>
      <c r="D12" s="17">
        <v>9250</v>
      </c>
      <c r="E12" s="18">
        <f>PRODUCT(B12/C12)*100</f>
        <v>86.709613478691779</v>
      </c>
      <c r="F12" s="18">
        <f>100-E12</f>
        <v>13.290386521308221</v>
      </c>
    </row>
    <row r="13" spans="1:6" s="6" customFormat="1" ht="32.1" customHeight="1" x14ac:dyDescent="0.2">
      <c r="A13" s="8" t="s">
        <v>6</v>
      </c>
      <c r="B13" s="17">
        <v>7188</v>
      </c>
      <c r="C13" s="17">
        <v>8527</v>
      </c>
      <c r="D13" s="17">
        <v>7851</v>
      </c>
      <c r="E13" s="18">
        <f>PRODUCT(B13/C13)*100</f>
        <v>84.296939134513892</v>
      </c>
      <c r="F13" s="18">
        <f>100-E13</f>
        <v>15.703060865486108</v>
      </c>
    </row>
    <row r="14" spans="1:6" s="6" customFormat="1" ht="39.950000000000003" customHeight="1" x14ac:dyDescent="0.2">
      <c r="A14" s="8" t="s">
        <v>4</v>
      </c>
      <c r="B14" s="17">
        <v>6436</v>
      </c>
      <c r="C14" s="17">
        <v>7222</v>
      </c>
      <c r="D14" s="17">
        <v>6825</v>
      </c>
      <c r="E14" s="18">
        <f>PRODUCT(B14/C14)*100</f>
        <v>89.116588202713928</v>
      </c>
      <c r="F14" s="18">
        <f>100-E14</f>
        <v>10.883411797286072</v>
      </c>
    </row>
    <row r="15" spans="1:6" s="6" customFormat="1" ht="20.100000000000001" customHeight="1" x14ac:dyDescent="0.2">
      <c r="A15" s="8" t="s">
        <v>5</v>
      </c>
      <c r="B15" s="17">
        <v>5010</v>
      </c>
      <c r="C15" s="17">
        <v>6107</v>
      </c>
      <c r="D15" s="17">
        <v>5666</v>
      </c>
      <c r="E15" s="18">
        <f>PRODUCT(B15/C15)*100</f>
        <v>82.03700671360734</v>
      </c>
      <c r="F15" s="18">
        <f>100-E15</f>
        <v>17.96299328639266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6211</v>
      </c>
      <c r="C17" s="11">
        <v>6963</v>
      </c>
      <c r="D17" s="11">
        <v>6665</v>
      </c>
      <c r="E17" s="12">
        <f>PRODUCT(B17/C17)*100</f>
        <v>89.200057446502939</v>
      </c>
      <c r="F17" s="12">
        <f t="shared" ref="F17:F21" si="0">100-E17</f>
        <v>10.799942553497061</v>
      </c>
    </row>
    <row r="18" spans="1:6" s="6" customFormat="1" ht="39.950000000000003" customHeight="1" x14ac:dyDescent="0.2">
      <c r="A18" s="8" t="s">
        <v>3</v>
      </c>
      <c r="B18" s="34">
        <v>8140</v>
      </c>
      <c r="C18" s="34">
        <v>9700</v>
      </c>
      <c r="D18" s="17">
        <v>8969</v>
      </c>
      <c r="E18" s="18">
        <f>PRODUCT(B18/C18)*100</f>
        <v>83.917525773195877</v>
      </c>
      <c r="F18" s="36">
        <f t="shared" si="0"/>
        <v>16.082474226804123</v>
      </c>
    </row>
    <row r="19" spans="1:6" s="6" customFormat="1" ht="32.1" customHeight="1" x14ac:dyDescent="0.2">
      <c r="A19" s="8" t="s">
        <v>6</v>
      </c>
      <c r="B19" s="34">
        <v>6459</v>
      </c>
      <c r="C19" s="34">
        <v>7700</v>
      </c>
      <c r="D19" s="17">
        <v>7203</v>
      </c>
      <c r="E19" s="18">
        <f>PRODUCT(B19/C19)*100</f>
        <v>83.883116883116884</v>
      </c>
      <c r="F19" s="36">
        <f t="shared" si="0"/>
        <v>16.116883116883116</v>
      </c>
    </row>
    <row r="20" spans="1:6" s="6" customFormat="1" ht="39.950000000000003" customHeight="1" x14ac:dyDescent="0.2">
      <c r="A20" s="8" t="s">
        <v>4</v>
      </c>
      <c r="B20" s="34">
        <v>5199</v>
      </c>
      <c r="C20" s="34">
        <v>5900</v>
      </c>
      <c r="D20" s="17">
        <v>5643</v>
      </c>
      <c r="E20" s="18">
        <f>PRODUCT(B20/C20)*100</f>
        <v>88.118644067796609</v>
      </c>
      <c r="F20" s="36">
        <f t="shared" si="0"/>
        <v>11.881355932203391</v>
      </c>
    </row>
    <row r="21" spans="1:6" s="6" customFormat="1" ht="20.100000000000001" customHeight="1" x14ac:dyDescent="0.2">
      <c r="A21" s="15" t="s">
        <v>5</v>
      </c>
      <c r="B21" s="35">
        <v>4349</v>
      </c>
      <c r="C21" s="35">
        <v>5357</v>
      </c>
      <c r="D21" s="19">
        <v>4935</v>
      </c>
      <c r="E21" s="20">
        <f>PRODUCT(B21/C21)*100</f>
        <v>81.183498226619378</v>
      </c>
      <c r="F21" s="37">
        <f t="shared" si="0"/>
        <v>18.816501773380622</v>
      </c>
    </row>
    <row r="22" spans="1:6" s="5" customFormat="1" ht="12.75" customHeight="1" x14ac:dyDescent="0.2">
      <c r="A22" s="42" t="s">
        <v>26</v>
      </c>
      <c r="B22" s="43"/>
      <c r="C22" s="43"/>
      <c r="D22" s="43"/>
      <c r="E22" s="43"/>
      <c r="F22" s="43"/>
    </row>
    <row r="23" spans="1:6" s="5" customFormat="1" ht="12.75" customHeight="1" x14ac:dyDescent="0.2">
      <c r="A23" s="44"/>
      <c r="B23" s="44"/>
      <c r="C23" s="44"/>
      <c r="D23" s="44"/>
      <c r="E23" s="44"/>
      <c r="F23" s="44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8" t="s">
        <v>21</v>
      </c>
      <c r="C1" s="38"/>
      <c r="D1" s="38"/>
      <c r="E1" s="38"/>
      <c r="F1" s="38"/>
    </row>
    <row r="2" spans="1:6" s="5" customFormat="1" ht="25.5" customHeight="1" x14ac:dyDescent="0.2">
      <c r="A2" s="14"/>
      <c r="B2" s="39" t="s">
        <v>10</v>
      </c>
      <c r="C2" s="40"/>
      <c r="D2" s="41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5651</v>
      </c>
      <c r="C5" s="11">
        <v>6600</v>
      </c>
      <c r="D5" s="11">
        <v>6248</v>
      </c>
      <c r="E5" s="32">
        <f>PRODUCT(B5/C5)*100</f>
        <v>85.621212121212125</v>
      </c>
      <c r="F5" s="32">
        <f>100-E5</f>
        <v>14.378787878787875</v>
      </c>
    </row>
    <row r="6" spans="1:6" s="6" customFormat="1" ht="39.950000000000003" customHeight="1" x14ac:dyDescent="0.2">
      <c r="A6" s="8" t="s">
        <v>3</v>
      </c>
      <c r="B6" s="17">
        <v>7442</v>
      </c>
      <c r="C6" s="17">
        <v>9145</v>
      </c>
      <c r="D6" s="17">
        <v>8534</v>
      </c>
      <c r="E6" s="18">
        <f>PRODUCT(B6/C6)*100</f>
        <v>81.377802077638052</v>
      </c>
      <c r="F6" s="18">
        <f>100-E6</f>
        <v>18.622197922361948</v>
      </c>
    </row>
    <row r="7" spans="1:6" s="6" customFormat="1" ht="32.1" customHeight="1" x14ac:dyDescent="0.2">
      <c r="A7" s="8" t="s">
        <v>6</v>
      </c>
      <c r="B7" s="17">
        <v>6229</v>
      </c>
      <c r="C7" s="17">
        <v>7189</v>
      </c>
      <c r="D7" s="17">
        <v>6743</v>
      </c>
      <c r="E7" s="18">
        <f>PRODUCT(B7/C7)*100</f>
        <v>86.646265127277786</v>
      </c>
      <c r="F7" s="18">
        <f>100-E7</f>
        <v>13.353734872722214</v>
      </c>
    </row>
    <row r="8" spans="1:6" s="6" customFormat="1" ht="39.950000000000003" customHeight="1" x14ac:dyDescent="0.2">
      <c r="A8" s="8" t="s">
        <v>4</v>
      </c>
      <c r="B8" s="17">
        <v>4849</v>
      </c>
      <c r="C8" s="17">
        <v>5649</v>
      </c>
      <c r="D8" s="17">
        <v>5359</v>
      </c>
      <c r="E8" s="18">
        <f>PRODUCT(B8/C8)*100</f>
        <v>85.838201451584354</v>
      </c>
      <c r="F8" s="18">
        <f>100-E8</f>
        <v>14.161798548415646</v>
      </c>
    </row>
    <row r="9" spans="1:6" s="6" customFormat="1" ht="20.100000000000001" customHeight="1" x14ac:dyDescent="0.2">
      <c r="A9" s="8" t="s">
        <v>5</v>
      </c>
      <c r="B9" s="17">
        <v>4371</v>
      </c>
      <c r="C9" s="17">
        <v>5417</v>
      </c>
      <c r="D9" s="17">
        <v>5010</v>
      </c>
      <c r="E9" s="18">
        <f>PRODUCT(B9/C9)*100</f>
        <v>80.690419051135308</v>
      </c>
      <c r="F9" s="18">
        <f>100-E9</f>
        <v>19.309580948864692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7538</v>
      </c>
      <c r="C11" s="11">
        <v>8509</v>
      </c>
      <c r="D11" s="11">
        <v>7970</v>
      </c>
      <c r="E11" s="32">
        <f>PRODUCT(B11/C11)*100</f>
        <v>88.588553296509573</v>
      </c>
      <c r="F11" s="32">
        <f>100-E11</f>
        <v>11.411446703490427</v>
      </c>
    </row>
    <row r="12" spans="1:6" s="6" customFormat="1" ht="39.950000000000003" customHeight="1" x14ac:dyDescent="0.2">
      <c r="A12" s="8" t="s">
        <v>3</v>
      </c>
      <c r="B12" s="17">
        <v>8902</v>
      </c>
      <c r="C12" s="17">
        <v>10276</v>
      </c>
      <c r="D12" s="17">
        <v>9472</v>
      </c>
      <c r="E12" s="18">
        <f>PRODUCT(B12/C12)*100</f>
        <v>86.629038536395484</v>
      </c>
      <c r="F12" s="18">
        <f>100-E12</f>
        <v>13.370961463604516</v>
      </c>
    </row>
    <row r="13" spans="1:6" s="6" customFormat="1" ht="32.1" customHeight="1" x14ac:dyDescent="0.2">
      <c r="A13" s="8" t="s">
        <v>6</v>
      </c>
      <c r="B13" s="17">
        <v>7200</v>
      </c>
      <c r="C13" s="17">
        <v>8137</v>
      </c>
      <c r="D13" s="17">
        <v>7559</v>
      </c>
      <c r="E13" s="18">
        <f>PRODUCT(B13/C13)*100</f>
        <v>88.484699520707878</v>
      </c>
      <c r="F13" s="18">
        <f>100-E13</f>
        <v>11.515300479292122</v>
      </c>
    </row>
    <row r="14" spans="1:6" s="6" customFormat="1" ht="39.950000000000003" customHeight="1" x14ac:dyDescent="0.2">
      <c r="A14" s="8" t="s">
        <v>4</v>
      </c>
      <c r="B14" s="17">
        <v>6140</v>
      </c>
      <c r="C14" s="17">
        <v>7077</v>
      </c>
      <c r="D14" s="17">
        <v>6663</v>
      </c>
      <c r="E14" s="18">
        <f>PRODUCT(B14/C14)*100</f>
        <v>86.759926522537796</v>
      </c>
      <c r="F14" s="18">
        <f>100-E14</f>
        <v>13.240073477462204</v>
      </c>
    </row>
    <row r="15" spans="1:6" s="6" customFormat="1" ht="20.100000000000001" customHeight="1" x14ac:dyDescent="0.2">
      <c r="A15" s="8" t="s">
        <v>5</v>
      </c>
      <c r="B15" s="17">
        <v>5149</v>
      </c>
      <c r="C15" s="17">
        <v>6290</v>
      </c>
      <c r="D15" s="17">
        <v>5880</v>
      </c>
      <c r="E15" s="18">
        <f>PRODUCT(B15/C15)*100</f>
        <v>81.860095389507165</v>
      </c>
      <c r="F15" s="18">
        <f>100-E15</f>
        <v>18.139904610492835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6067</v>
      </c>
      <c r="C17" s="11">
        <v>6857</v>
      </c>
      <c r="D17" s="11">
        <v>6538</v>
      </c>
      <c r="E17" s="12">
        <f>PRODUCT(B17/C17)*100</f>
        <v>88.478926644305091</v>
      </c>
      <c r="F17" s="12">
        <f t="shared" ref="F17:F21" si="0">100-E17</f>
        <v>11.521073355694909</v>
      </c>
    </row>
    <row r="18" spans="1:6" s="6" customFormat="1" ht="39.950000000000003" customHeight="1" x14ac:dyDescent="0.2">
      <c r="A18" s="8" t="s">
        <v>3</v>
      </c>
      <c r="B18" s="17">
        <v>8053</v>
      </c>
      <c r="C18" s="17">
        <v>9425</v>
      </c>
      <c r="D18" s="17">
        <v>8848</v>
      </c>
      <c r="E18" s="18">
        <f>PRODUCT(B18/C18)*100</f>
        <v>85.442970822281168</v>
      </c>
      <c r="F18" s="18">
        <f t="shared" si="0"/>
        <v>14.557029177718832</v>
      </c>
    </row>
    <row r="19" spans="1:6" s="6" customFormat="1" ht="32.1" customHeight="1" x14ac:dyDescent="0.2">
      <c r="A19" s="8" t="s">
        <v>6</v>
      </c>
      <c r="B19" s="17">
        <v>6480</v>
      </c>
      <c r="C19" s="17">
        <v>7359</v>
      </c>
      <c r="D19" s="17">
        <v>6932</v>
      </c>
      <c r="E19" s="18">
        <f>PRODUCT(B19/C19)*100</f>
        <v>88.055442315532005</v>
      </c>
      <c r="F19" s="18">
        <f t="shared" si="0"/>
        <v>11.944557684467995</v>
      </c>
    </row>
    <row r="20" spans="1:6" s="6" customFormat="1" ht="39.950000000000003" customHeight="1" x14ac:dyDescent="0.2">
      <c r="A20" s="8" t="s">
        <v>4</v>
      </c>
      <c r="B20" s="17">
        <v>4971</v>
      </c>
      <c r="C20" s="17">
        <v>5739</v>
      </c>
      <c r="D20" s="17">
        <v>5465</v>
      </c>
      <c r="E20" s="18">
        <f>PRODUCT(B20/C20)*100</f>
        <v>86.617877679038159</v>
      </c>
      <c r="F20" s="18">
        <f t="shared" si="0"/>
        <v>13.382122320961841</v>
      </c>
    </row>
    <row r="21" spans="1:6" s="6" customFormat="1" ht="20.100000000000001" customHeight="1" x14ac:dyDescent="0.2">
      <c r="A21" s="15" t="s">
        <v>5</v>
      </c>
      <c r="B21" s="19">
        <v>4465</v>
      </c>
      <c r="C21" s="19">
        <v>5499</v>
      </c>
      <c r="D21" s="19">
        <v>5101</v>
      </c>
      <c r="E21" s="20">
        <f>PRODUCT(B21/C21)*100</f>
        <v>81.196581196581192</v>
      </c>
      <c r="F21" s="20">
        <f t="shared" si="0"/>
        <v>18.803418803418808</v>
      </c>
    </row>
    <row r="22" spans="1:6" s="5" customFormat="1" ht="12.75" customHeight="1" x14ac:dyDescent="0.2">
      <c r="A22" s="42" t="s">
        <v>27</v>
      </c>
      <c r="B22" s="43"/>
      <c r="C22" s="43"/>
      <c r="D22" s="43"/>
      <c r="E22" s="43"/>
      <c r="F22" s="43"/>
    </row>
    <row r="23" spans="1:6" s="5" customFormat="1" ht="12.75" customHeight="1" x14ac:dyDescent="0.2">
      <c r="A23" s="44"/>
      <c r="B23" s="44"/>
      <c r="C23" s="44"/>
      <c r="D23" s="44"/>
      <c r="E23" s="44"/>
      <c r="F23" s="44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8" t="s">
        <v>12</v>
      </c>
      <c r="C1" s="38"/>
      <c r="D1" s="38"/>
      <c r="E1" s="38"/>
      <c r="F1" s="38"/>
    </row>
    <row r="2" spans="1:6" s="5" customFormat="1" ht="25.5" customHeight="1" x14ac:dyDescent="0.2">
      <c r="A2" s="14"/>
      <c r="B2" s="39" t="s">
        <v>10</v>
      </c>
      <c r="C2" s="40"/>
      <c r="D2" s="41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5632</v>
      </c>
      <c r="C5" s="11">
        <v>6593</v>
      </c>
      <c r="D5" s="11">
        <v>6235</v>
      </c>
      <c r="E5" s="32">
        <f>PRODUCT(B5/C5)*100</f>
        <v>85.423934475959356</v>
      </c>
      <c r="F5" s="32">
        <f>100-E5</f>
        <v>14.576065524040644</v>
      </c>
    </row>
    <row r="6" spans="1:6" s="6" customFormat="1" ht="39.950000000000003" customHeight="1" x14ac:dyDescent="0.2">
      <c r="A6" s="8" t="s">
        <v>3</v>
      </c>
      <c r="B6" s="17">
        <v>7394</v>
      </c>
      <c r="C6" s="17">
        <v>9118</v>
      </c>
      <c r="D6" s="17">
        <v>8521</v>
      </c>
      <c r="E6" s="18">
        <f>PRODUCT(B6/C6)*100</f>
        <v>81.092344812458876</v>
      </c>
      <c r="F6" s="18">
        <f>100-E6</f>
        <v>18.907655187541124</v>
      </c>
    </row>
    <row r="7" spans="1:6" s="6" customFormat="1" ht="32.1" customHeight="1" x14ac:dyDescent="0.2">
      <c r="A7" s="8" t="s">
        <v>6</v>
      </c>
      <c r="B7" s="17">
        <v>6293</v>
      </c>
      <c r="C7" s="17">
        <v>7183</v>
      </c>
      <c r="D7" s="17">
        <v>6772</v>
      </c>
      <c r="E7" s="18">
        <f>PRODUCT(B7/C7)*100</f>
        <v>87.609633857719615</v>
      </c>
      <c r="F7" s="18">
        <f>100-E7</f>
        <v>12.390366142280385</v>
      </c>
    </row>
    <row r="8" spans="1:6" s="6" customFormat="1" ht="39.950000000000003" customHeight="1" x14ac:dyDescent="0.2">
      <c r="A8" s="8" t="s">
        <v>4</v>
      </c>
      <c r="B8" s="17">
        <v>4832</v>
      </c>
      <c r="C8" s="17">
        <v>5646</v>
      </c>
      <c r="D8" s="17">
        <v>5359</v>
      </c>
      <c r="E8" s="18">
        <f>PRODUCT(B8/C8)*100</f>
        <v>85.582713425433937</v>
      </c>
      <c r="F8" s="18">
        <f>100-E8</f>
        <v>14.417286574566063</v>
      </c>
    </row>
    <row r="9" spans="1:6" s="6" customFormat="1" ht="20.100000000000001" customHeight="1" x14ac:dyDescent="0.2">
      <c r="A9" s="8" t="s">
        <v>5</v>
      </c>
      <c r="B9" s="17">
        <v>4363</v>
      </c>
      <c r="C9" s="17">
        <v>5340</v>
      </c>
      <c r="D9" s="17">
        <v>4933</v>
      </c>
      <c r="E9" s="18">
        <f>PRODUCT(B9/C9)*100</f>
        <v>81.704119850187269</v>
      </c>
      <c r="F9" s="18">
        <f>100-E9</f>
        <v>18.295880149812731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7404</v>
      </c>
      <c r="C11" s="11">
        <v>8466</v>
      </c>
      <c r="D11" s="11">
        <v>7873</v>
      </c>
      <c r="E11" s="32">
        <f>PRODUCT(B11/C11)*100</f>
        <v>87.455705173635721</v>
      </c>
      <c r="F11" s="32">
        <f>100-E11</f>
        <v>12.544294826364279</v>
      </c>
    </row>
    <row r="12" spans="1:6" s="6" customFormat="1" ht="39.950000000000003" customHeight="1" x14ac:dyDescent="0.2">
      <c r="A12" s="8" t="s">
        <v>3</v>
      </c>
      <c r="B12" s="17">
        <v>8920</v>
      </c>
      <c r="C12" s="17">
        <v>10363</v>
      </c>
      <c r="D12" s="17">
        <v>9491</v>
      </c>
      <c r="E12" s="18">
        <f>PRODUCT(B12/C12)*100</f>
        <v>86.075460773907167</v>
      </c>
      <c r="F12" s="18">
        <f>100-E12</f>
        <v>13.924539226092833</v>
      </c>
    </row>
    <row r="13" spans="1:6" s="6" customFormat="1" ht="32.1" customHeight="1" x14ac:dyDescent="0.2">
      <c r="A13" s="8" t="s">
        <v>6</v>
      </c>
      <c r="B13" s="17">
        <v>7058</v>
      </c>
      <c r="C13" s="17">
        <v>8036</v>
      </c>
      <c r="D13" s="17">
        <v>7412</v>
      </c>
      <c r="E13" s="18">
        <f>PRODUCT(B13/C13)*100</f>
        <v>87.829766052762565</v>
      </c>
      <c r="F13" s="18">
        <f>100-E13</f>
        <v>12.170233947237435</v>
      </c>
    </row>
    <row r="14" spans="1:6" s="6" customFormat="1" ht="39.950000000000003" customHeight="1" x14ac:dyDescent="0.2">
      <c r="A14" s="8" t="s">
        <v>4</v>
      </c>
      <c r="B14" s="17">
        <v>6039</v>
      </c>
      <c r="C14" s="17">
        <v>7040</v>
      </c>
      <c r="D14" s="17">
        <v>6561</v>
      </c>
      <c r="E14" s="18">
        <f>PRODUCT(B14/C14)*100</f>
        <v>85.78125</v>
      </c>
      <c r="F14" s="18">
        <f>100-E14</f>
        <v>14.21875</v>
      </c>
    </row>
    <row r="15" spans="1:6" s="6" customFormat="1" ht="20.100000000000001" customHeight="1" x14ac:dyDescent="0.2">
      <c r="A15" s="8" t="s">
        <v>5</v>
      </c>
      <c r="B15" s="17">
        <v>4926</v>
      </c>
      <c r="C15" s="17">
        <v>6143</v>
      </c>
      <c r="D15" s="17">
        <v>5479</v>
      </c>
      <c r="E15" s="18">
        <f>PRODUCT(B15/C15)*100</f>
        <v>80.188832817841444</v>
      </c>
      <c r="F15" s="18">
        <f>100-E15</f>
        <v>19.811167182158556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6011</v>
      </c>
      <c r="C17" s="11">
        <v>6830</v>
      </c>
      <c r="D17" s="11">
        <v>6502</v>
      </c>
      <c r="E17" s="32">
        <f>PRODUCT(B17/C17)*100</f>
        <v>88.008784773060029</v>
      </c>
      <c r="F17" s="32">
        <f>100-E17</f>
        <v>11.991215226939971</v>
      </c>
    </row>
    <row r="18" spans="1:6" s="6" customFormat="1" ht="39.950000000000003" customHeight="1" x14ac:dyDescent="0.2">
      <c r="A18" s="8" t="s">
        <v>3</v>
      </c>
      <c r="B18" s="17">
        <v>8052</v>
      </c>
      <c r="C18" s="17">
        <v>9412</v>
      </c>
      <c r="D18" s="17">
        <v>8848</v>
      </c>
      <c r="E18" s="18">
        <f>PRODUCT(B18/C18)*100</f>
        <v>85.550361240968982</v>
      </c>
      <c r="F18" s="18">
        <f>100-E18</f>
        <v>14.449638759031018</v>
      </c>
    </row>
    <row r="19" spans="1:6" s="6" customFormat="1" ht="32.1" customHeight="1" x14ac:dyDescent="0.2">
      <c r="A19" s="8" t="s">
        <v>6</v>
      </c>
      <c r="B19" s="17">
        <v>6504</v>
      </c>
      <c r="C19" s="17">
        <v>7315</v>
      </c>
      <c r="D19" s="17">
        <v>6920</v>
      </c>
      <c r="E19" s="18">
        <f>PRODUCT(B19/C19)*100</f>
        <v>88.913192071086812</v>
      </c>
      <c r="F19" s="18">
        <f>100-E19</f>
        <v>11.086807928913188</v>
      </c>
    </row>
    <row r="20" spans="1:6" s="6" customFormat="1" ht="39.950000000000003" customHeight="1" x14ac:dyDescent="0.2">
      <c r="A20" s="8" t="s">
        <v>4</v>
      </c>
      <c r="B20" s="17">
        <v>4951</v>
      </c>
      <c r="C20" s="17">
        <v>5730</v>
      </c>
      <c r="D20" s="17">
        <v>5453</v>
      </c>
      <c r="E20" s="18">
        <f>PRODUCT(B20/C20)*100</f>
        <v>86.404886561954626</v>
      </c>
      <c r="F20" s="18">
        <f>100-E20</f>
        <v>13.595113438045374</v>
      </c>
    </row>
    <row r="21" spans="1:6" s="6" customFormat="1" ht="20.100000000000001" customHeight="1" x14ac:dyDescent="0.2">
      <c r="A21" s="15" t="s">
        <v>5</v>
      </c>
      <c r="B21" s="19">
        <v>4429</v>
      </c>
      <c r="C21" s="19">
        <v>5389</v>
      </c>
      <c r="D21" s="19">
        <v>4975</v>
      </c>
      <c r="E21" s="20">
        <f>PRODUCT(B21/C21)*100</f>
        <v>82.185934310632774</v>
      </c>
      <c r="F21" s="20">
        <f>100-E21</f>
        <v>17.814065689367226</v>
      </c>
    </row>
    <row r="22" spans="1:6" s="5" customFormat="1" ht="12.75" customHeight="1" x14ac:dyDescent="0.2">
      <c r="A22" s="42" t="s">
        <v>28</v>
      </c>
      <c r="B22" s="43"/>
      <c r="C22" s="43"/>
      <c r="D22" s="43"/>
      <c r="E22" s="43"/>
      <c r="F22" s="43"/>
    </row>
    <row r="23" spans="1:6" s="5" customFormat="1" ht="12.75" customHeight="1" x14ac:dyDescent="0.2">
      <c r="A23" s="44"/>
      <c r="B23" s="44"/>
      <c r="C23" s="44"/>
      <c r="D23" s="44"/>
      <c r="E23" s="44"/>
      <c r="F23" s="44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8" t="s">
        <v>13</v>
      </c>
      <c r="C1" s="38"/>
      <c r="D1" s="38"/>
      <c r="E1" s="38"/>
      <c r="F1" s="38"/>
    </row>
    <row r="2" spans="1:6" s="5" customFormat="1" ht="25.5" customHeight="1" x14ac:dyDescent="0.2">
      <c r="A2" s="14"/>
      <c r="B2" s="39" t="s">
        <v>10</v>
      </c>
      <c r="C2" s="40"/>
      <c r="D2" s="41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5548</v>
      </c>
      <c r="C5" s="11">
        <v>6536</v>
      </c>
      <c r="D5" s="11">
        <v>6189</v>
      </c>
      <c r="E5" s="32">
        <f>PRODUCT(B5/C5)*100</f>
        <v>84.883720930232556</v>
      </c>
      <c r="F5" s="32">
        <f>100-E5</f>
        <v>15.116279069767444</v>
      </c>
    </row>
    <row r="6" spans="1:6" s="6" customFormat="1" ht="39.950000000000003" customHeight="1" x14ac:dyDescent="0.2">
      <c r="A6" s="8" t="s">
        <v>3</v>
      </c>
      <c r="B6" s="17">
        <v>7313</v>
      </c>
      <c r="C6" s="17">
        <v>9122</v>
      </c>
      <c r="D6" s="17">
        <v>8482</v>
      </c>
      <c r="E6" s="18">
        <f>PRODUCT(B6/C6)*100</f>
        <v>80.168822626616958</v>
      </c>
      <c r="F6" s="18">
        <f>100-E6</f>
        <v>19.831177373383042</v>
      </c>
    </row>
    <row r="7" spans="1:6" s="6" customFormat="1" ht="32.1" customHeight="1" x14ac:dyDescent="0.2">
      <c r="A7" s="8" t="s">
        <v>6</v>
      </c>
      <c r="B7" s="17">
        <v>6202</v>
      </c>
      <c r="C7" s="17">
        <v>7185</v>
      </c>
      <c r="D7" s="17">
        <v>6771</v>
      </c>
      <c r="E7" s="18">
        <f>PRODUCT(B7/C7)*100</f>
        <v>86.318719554627705</v>
      </c>
      <c r="F7" s="18">
        <f>100-E7</f>
        <v>13.681280445372295</v>
      </c>
    </row>
    <row r="8" spans="1:6" s="6" customFormat="1" ht="39.950000000000003" customHeight="1" x14ac:dyDescent="0.2">
      <c r="A8" s="8" t="s">
        <v>4</v>
      </c>
      <c r="B8" s="17">
        <v>4808</v>
      </c>
      <c r="C8" s="17">
        <v>5660</v>
      </c>
      <c r="D8" s="17">
        <v>5369</v>
      </c>
      <c r="E8" s="18">
        <f>PRODUCT(B8/C8)*100</f>
        <v>84.946996466431088</v>
      </c>
      <c r="F8" s="18">
        <f>100-E8</f>
        <v>15.053003533568912</v>
      </c>
    </row>
    <row r="9" spans="1:6" s="6" customFormat="1" ht="20.100000000000001" customHeight="1" x14ac:dyDescent="0.2">
      <c r="A9" s="8" t="s">
        <v>5</v>
      </c>
      <c r="B9" s="17">
        <v>4300</v>
      </c>
      <c r="C9" s="17">
        <v>5312</v>
      </c>
      <c r="D9" s="17">
        <v>4900</v>
      </c>
      <c r="E9" s="18">
        <f>PRODUCT(B9/C9)*100</f>
        <v>80.948795180722882</v>
      </c>
      <c r="F9" s="18">
        <f>100-E9</f>
        <v>19.051204819277118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7202</v>
      </c>
      <c r="C11" s="11">
        <v>8208</v>
      </c>
      <c r="D11" s="11">
        <v>7665</v>
      </c>
      <c r="E11" s="32">
        <f>PRODUCT(B11/C11)*100</f>
        <v>87.743664717348921</v>
      </c>
      <c r="F11" s="32">
        <f>100-E11</f>
        <v>12.256335282651079</v>
      </c>
    </row>
    <row r="12" spans="1:6" s="6" customFormat="1" ht="39.950000000000003" customHeight="1" x14ac:dyDescent="0.2">
      <c r="A12" s="8" t="s">
        <v>3</v>
      </c>
      <c r="B12" s="17">
        <v>8452</v>
      </c>
      <c r="C12" s="17">
        <v>9894</v>
      </c>
      <c r="D12" s="17">
        <v>9034</v>
      </c>
      <c r="E12" s="18">
        <f>PRODUCT(B12/C12)*100</f>
        <v>85.425510410349702</v>
      </c>
      <c r="F12" s="18">
        <f>100-E12</f>
        <v>14.574489589650298</v>
      </c>
    </row>
    <row r="13" spans="1:6" s="6" customFormat="1" ht="32.1" customHeight="1" x14ac:dyDescent="0.2">
      <c r="A13" s="8" t="s">
        <v>6</v>
      </c>
      <c r="B13" s="17">
        <v>7014</v>
      </c>
      <c r="C13" s="17">
        <v>7991</v>
      </c>
      <c r="D13" s="17">
        <v>7428</v>
      </c>
      <c r="E13" s="18">
        <f>PRODUCT(B13/C13)*100</f>
        <v>87.773745463646605</v>
      </c>
      <c r="F13" s="18">
        <f>100-E13</f>
        <v>12.226254536353395</v>
      </c>
    </row>
    <row r="14" spans="1:6" s="6" customFormat="1" ht="39.950000000000003" customHeight="1" x14ac:dyDescent="0.2">
      <c r="A14" s="8" t="s">
        <v>4</v>
      </c>
      <c r="B14" s="17">
        <v>5866</v>
      </c>
      <c r="C14" s="17">
        <v>6998</v>
      </c>
      <c r="D14" s="17">
        <v>6485</v>
      </c>
      <c r="E14" s="18">
        <f>PRODUCT(B14/C14)*100</f>
        <v>83.823949699914252</v>
      </c>
      <c r="F14" s="18">
        <f>100-E14</f>
        <v>16.176050300085748</v>
      </c>
    </row>
    <row r="15" spans="1:6" s="6" customFormat="1" ht="20.100000000000001" customHeight="1" x14ac:dyDescent="0.2">
      <c r="A15" s="8" t="s">
        <v>5</v>
      </c>
      <c r="B15" s="17">
        <v>4784</v>
      </c>
      <c r="C15" s="17">
        <v>6163</v>
      </c>
      <c r="D15" s="17">
        <v>5598</v>
      </c>
      <c r="E15" s="18">
        <f>PRODUCT(B15/C15)*100</f>
        <v>77.624533506409222</v>
      </c>
      <c r="F15" s="18">
        <f>100-E15</f>
        <v>22.375466493590778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5907</v>
      </c>
      <c r="C17" s="11">
        <v>6751</v>
      </c>
      <c r="D17" s="11">
        <v>6427</v>
      </c>
      <c r="E17" s="32">
        <f>PRODUCT(B17/C17)*100</f>
        <v>87.498148422455941</v>
      </c>
      <c r="F17" s="32">
        <f>100-E17</f>
        <v>12.501851577544059</v>
      </c>
    </row>
    <row r="18" spans="1:6" s="6" customFormat="1" ht="39.950000000000003" customHeight="1" x14ac:dyDescent="0.2">
      <c r="A18" s="8" t="s">
        <v>3</v>
      </c>
      <c r="B18" s="17">
        <v>7790</v>
      </c>
      <c r="C18" s="17">
        <v>9286</v>
      </c>
      <c r="D18" s="17">
        <v>8650</v>
      </c>
      <c r="E18" s="18">
        <f>PRODUCT(B18/C18)*100</f>
        <v>83.889726469954766</v>
      </c>
      <c r="F18" s="18">
        <f>100-E18</f>
        <v>16.110273530045234</v>
      </c>
    </row>
    <row r="19" spans="1:6" s="6" customFormat="1" ht="32.1" customHeight="1" x14ac:dyDescent="0.2">
      <c r="A19" s="8" t="s">
        <v>6</v>
      </c>
      <c r="B19" s="17">
        <v>6457</v>
      </c>
      <c r="C19" s="17">
        <v>7341</v>
      </c>
      <c r="D19" s="17">
        <v>6924</v>
      </c>
      <c r="E19" s="18">
        <f>PRODUCT(B19/C19)*100</f>
        <v>87.958043863233897</v>
      </c>
      <c r="F19" s="18">
        <f>100-E19</f>
        <v>12.041956136766103</v>
      </c>
    </row>
    <row r="20" spans="1:6" s="6" customFormat="1" ht="39.950000000000003" customHeight="1" x14ac:dyDescent="0.2">
      <c r="A20" s="8" t="s">
        <v>4</v>
      </c>
      <c r="B20" s="17">
        <v>4927</v>
      </c>
      <c r="C20" s="17">
        <v>5742</v>
      </c>
      <c r="D20" s="17">
        <v>5460</v>
      </c>
      <c r="E20" s="18">
        <f>PRODUCT(B20/C20)*100</f>
        <v>85.806339254615111</v>
      </c>
      <c r="F20" s="18">
        <f>100-E20</f>
        <v>14.193660745384889</v>
      </c>
    </row>
    <row r="21" spans="1:6" s="6" customFormat="1" ht="20.100000000000001" customHeight="1" x14ac:dyDescent="0.2">
      <c r="A21" s="15" t="s">
        <v>5</v>
      </c>
      <c r="B21" s="19">
        <v>4347</v>
      </c>
      <c r="C21" s="19">
        <v>5365</v>
      </c>
      <c r="D21" s="19">
        <v>4952</v>
      </c>
      <c r="E21" s="20">
        <f>PRODUCT(B21/C21)*100</f>
        <v>81.025163094128615</v>
      </c>
      <c r="F21" s="20">
        <f>100-E21</f>
        <v>18.974836905871385</v>
      </c>
    </row>
    <row r="22" spans="1:6" s="5" customFormat="1" ht="12.75" customHeight="1" x14ac:dyDescent="0.2">
      <c r="A22" s="42" t="s">
        <v>29</v>
      </c>
      <c r="B22" s="43"/>
      <c r="C22" s="43"/>
      <c r="D22" s="43"/>
      <c r="E22" s="43"/>
      <c r="F22" s="43"/>
    </row>
    <row r="23" spans="1:6" s="5" customFormat="1" ht="12.75" customHeight="1" x14ac:dyDescent="0.2">
      <c r="A23" s="44"/>
      <c r="B23" s="44"/>
      <c r="C23" s="44"/>
      <c r="D23" s="44"/>
      <c r="E23" s="44"/>
      <c r="F23" s="44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8" t="s">
        <v>14</v>
      </c>
      <c r="C1" s="38"/>
      <c r="D1" s="38"/>
      <c r="E1" s="38"/>
      <c r="F1" s="38"/>
    </row>
    <row r="2" spans="1:6" s="5" customFormat="1" ht="25.5" customHeight="1" x14ac:dyDescent="0.2">
      <c r="A2" s="14"/>
      <c r="B2" s="39" t="s">
        <v>10</v>
      </c>
      <c r="C2" s="40"/>
      <c r="D2" s="41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5317</v>
      </c>
      <c r="C5" s="11">
        <v>6553</v>
      </c>
      <c r="D5" s="11">
        <v>6118</v>
      </c>
      <c r="E5" s="32">
        <f>PRODUCT(B5/C5)*100</f>
        <v>81.138409888600634</v>
      </c>
      <c r="F5" s="32">
        <f>100-E5</f>
        <v>18.861590111399366</v>
      </c>
    </row>
    <row r="6" spans="1:6" s="6" customFormat="1" ht="39.950000000000003" customHeight="1" x14ac:dyDescent="0.2">
      <c r="A6" s="8" t="s">
        <v>3</v>
      </c>
      <c r="B6" s="17">
        <v>7129</v>
      </c>
      <c r="C6" s="17">
        <v>9149</v>
      </c>
      <c r="D6" s="17">
        <v>8450</v>
      </c>
      <c r="E6" s="18">
        <f>PRODUCT(B6/C6)*100</f>
        <v>77.92108427150508</v>
      </c>
      <c r="F6" s="18">
        <f>100-E6</f>
        <v>22.07891572849492</v>
      </c>
    </row>
    <row r="7" spans="1:6" s="6" customFormat="1" ht="32.1" customHeight="1" x14ac:dyDescent="0.2">
      <c r="A7" s="8" t="s">
        <v>6</v>
      </c>
      <c r="B7" s="17">
        <v>6109</v>
      </c>
      <c r="C7" s="17">
        <v>7204</v>
      </c>
      <c r="D7" s="17">
        <v>6730</v>
      </c>
      <c r="E7" s="18">
        <f>PRODUCT(B7/C7)*100</f>
        <v>84.800111049416998</v>
      </c>
      <c r="F7" s="18">
        <f>100-E7</f>
        <v>15.199888950583002</v>
      </c>
    </row>
    <row r="8" spans="1:6" s="6" customFormat="1" ht="39.950000000000003" customHeight="1" x14ac:dyDescent="0.2">
      <c r="A8" s="8" t="s">
        <v>4</v>
      </c>
      <c r="B8" s="17">
        <v>4646</v>
      </c>
      <c r="C8" s="17">
        <v>5633</v>
      </c>
      <c r="D8" s="17">
        <v>5282</v>
      </c>
      <c r="E8" s="18">
        <f>PRODUCT(B8/C8)*100</f>
        <v>82.478253151074028</v>
      </c>
      <c r="F8" s="18">
        <f>100-E8</f>
        <v>17.521746848925972</v>
      </c>
    </row>
    <row r="9" spans="1:6" s="6" customFormat="1" ht="20.100000000000001" customHeight="1" x14ac:dyDescent="0.2">
      <c r="A9" s="8" t="s">
        <v>5</v>
      </c>
      <c r="B9" s="17">
        <v>4112</v>
      </c>
      <c r="C9" s="17">
        <v>5210</v>
      </c>
      <c r="D9" s="17">
        <v>4771</v>
      </c>
      <c r="E9" s="18">
        <f>PRODUCT(B9/C9)*100</f>
        <v>78.925143953934736</v>
      </c>
      <c r="F9" s="18">
        <f>100-E9</f>
        <v>21.074856046065264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7244</v>
      </c>
      <c r="C11" s="11">
        <v>8384</v>
      </c>
      <c r="D11" s="11">
        <v>7750</v>
      </c>
      <c r="E11" s="32">
        <f>PRODUCT(B11/C11)*100</f>
        <v>86.402671755725194</v>
      </c>
      <c r="F11" s="32">
        <f>100-E11</f>
        <v>13.597328244274806</v>
      </c>
    </row>
    <row r="12" spans="1:6" s="6" customFormat="1" ht="39.950000000000003" customHeight="1" x14ac:dyDescent="0.2">
      <c r="A12" s="8" t="s">
        <v>3</v>
      </c>
      <c r="B12" s="17">
        <v>8806</v>
      </c>
      <c r="C12" s="17">
        <v>10019</v>
      </c>
      <c r="D12" s="17">
        <v>9276</v>
      </c>
      <c r="E12" s="18">
        <f>PRODUCT(B12/C12)*100</f>
        <v>87.893003293741884</v>
      </c>
      <c r="F12" s="18">
        <f>100-E12</f>
        <v>12.106996706258116</v>
      </c>
    </row>
    <row r="13" spans="1:6" s="6" customFormat="1" ht="32.1" customHeight="1" x14ac:dyDescent="0.2">
      <c r="A13" s="8" t="s">
        <v>6</v>
      </c>
      <c r="B13" s="17">
        <v>6931</v>
      </c>
      <c r="C13" s="17">
        <v>7817</v>
      </c>
      <c r="D13" s="17">
        <v>7239</v>
      </c>
      <c r="E13" s="18">
        <f>PRODUCT(B13/C13)*100</f>
        <v>88.66572854036076</v>
      </c>
      <c r="F13" s="18">
        <f>100-E13</f>
        <v>11.33427145963924</v>
      </c>
    </row>
    <row r="14" spans="1:6" s="6" customFormat="1" ht="39.950000000000003" customHeight="1" x14ac:dyDescent="0.2">
      <c r="A14" s="8" t="s">
        <v>4</v>
      </c>
      <c r="B14" s="17">
        <v>5891</v>
      </c>
      <c r="C14" s="17">
        <v>6757</v>
      </c>
      <c r="D14" s="17">
        <v>6337</v>
      </c>
      <c r="E14" s="18">
        <f>PRODUCT(B14/C14)*100</f>
        <v>87.183661388190032</v>
      </c>
      <c r="F14" s="18">
        <f>100-E14</f>
        <v>12.816338611809968</v>
      </c>
    </row>
    <row r="15" spans="1:6" s="6" customFormat="1" ht="20.100000000000001" customHeight="1" x14ac:dyDescent="0.2">
      <c r="A15" s="8" t="s">
        <v>5</v>
      </c>
      <c r="B15" s="17">
        <v>4788</v>
      </c>
      <c r="C15" s="17">
        <v>5913</v>
      </c>
      <c r="D15" s="17">
        <v>5402</v>
      </c>
      <c r="E15" s="18">
        <f>PRODUCT(B15/C15)*100</f>
        <v>80.974124809741241</v>
      </c>
      <c r="F15" s="18">
        <f>100-E15</f>
        <v>19.025875190258759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5808</v>
      </c>
      <c r="C17" s="11">
        <v>6840</v>
      </c>
      <c r="D17" s="11">
        <v>6439</v>
      </c>
      <c r="E17" s="32">
        <f>PRODUCT(B17/C17)*100</f>
        <v>84.912280701754383</v>
      </c>
      <c r="F17" s="32">
        <f>100-E17</f>
        <v>15.087719298245617</v>
      </c>
    </row>
    <row r="18" spans="1:6" s="6" customFormat="1" ht="39.950000000000003" customHeight="1" x14ac:dyDescent="0.2">
      <c r="A18" s="8" t="s">
        <v>3</v>
      </c>
      <c r="B18" s="17">
        <v>7945</v>
      </c>
      <c r="C18" s="17">
        <v>9379</v>
      </c>
      <c r="D18" s="17">
        <v>8806</v>
      </c>
      <c r="E18" s="18">
        <f>PRODUCT(B18/C18)*100</f>
        <v>84.710523509969079</v>
      </c>
      <c r="F18" s="18">
        <f>100-E18</f>
        <v>15.289476490030921</v>
      </c>
    </row>
    <row r="19" spans="1:6" s="6" customFormat="1" ht="32.1" customHeight="1" x14ac:dyDescent="0.2">
      <c r="A19" s="8" t="s">
        <v>6</v>
      </c>
      <c r="B19" s="17">
        <v>6406</v>
      </c>
      <c r="C19" s="17">
        <v>7314</v>
      </c>
      <c r="D19" s="17">
        <v>6870</v>
      </c>
      <c r="E19" s="18">
        <f>PRODUCT(B19/C19)*100</f>
        <v>87.585452556740492</v>
      </c>
      <c r="F19" s="18">
        <f>100-E19</f>
        <v>12.414547443259508</v>
      </c>
    </row>
    <row r="20" spans="1:6" s="6" customFormat="1" ht="39.950000000000003" customHeight="1" x14ac:dyDescent="0.2">
      <c r="A20" s="8" t="s">
        <v>4</v>
      </c>
      <c r="B20" s="17">
        <v>4814</v>
      </c>
      <c r="C20" s="17">
        <v>5751</v>
      </c>
      <c r="D20" s="17">
        <v>5417</v>
      </c>
      <c r="E20" s="18">
        <f>PRODUCT(B20/C20)*100</f>
        <v>83.70718135976351</v>
      </c>
      <c r="F20" s="18">
        <f>100-E20</f>
        <v>16.29281864023649</v>
      </c>
    </row>
    <row r="21" spans="1:6" s="6" customFormat="1" ht="20.100000000000001" customHeight="1" x14ac:dyDescent="0.2">
      <c r="A21" s="15" t="s">
        <v>5</v>
      </c>
      <c r="B21" s="19">
        <v>4228</v>
      </c>
      <c r="C21" s="19">
        <v>5295</v>
      </c>
      <c r="D21" s="19">
        <v>4857</v>
      </c>
      <c r="E21" s="20">
        <f>PRODUCT(B21/C21)*100</f>
        <v>79.848914069877239</v>
      </c>
      <c r="F21" s="20">
        <f>100-E21</f>
        <v>20.151085930122761</v>
      </c>
    </row>
    <row r="22" spans="1:6" s="5" customFormat="1" ht="12.75" customHeight="1" x14ac:dyDescent="0.2">
      <c r="A22" s="42" t="s">
        <v>30</v>
      </c>
      <c r="B22" s="43"/>
      <c r="C22" s="43"/>
      <c r="D22" s="43"/>
      <c r="E22" s="43"/>
      <c r="F22" s="43"/>
    </row>
    <row r="23" spans="1:6" s="5" customFormat="1" ht="12.75" customHeight="1" x14ac:dyDescent="0.2">
      <c r="A23" s="44"/>
      <c r="B23" s="44"/>
      <c r="C23" s="44"/>
      <c r="D23" s="44"/>
      <c r="E23" s="44"/>
      <c r="F23" s="44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2020</vt:lpstr>
      <vt:lpstr>2018</vt:lpstr>
      <vt:lpstr>2016</vt:lpstr>
      <vt:lpstr>2014</vt:lpstr>
      <vt:lpstr>2012</vt:lpstr>
      <vt:lpstr>'2014'!Druckbereich</vt:lpstr>
      <vt:lpstr>'2016'!Druckbereich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2022-11-28T10:38:02Z</cp:lastPrinted>
  <dcterms:created xsi:type="dcterms:W3CDTF">2004-01-21T15:12:12Z</dcterms:created>
  <dcterms:modified xsi:type="dcterms:W3CDTF">2022-11-28T16:11:11Z</dcterms:modified>
</cp:coreProperties>
</file>