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aveExternalLinkValues="0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3\tables_donnees\"/>
    </mc:Choice>
  </mc:AlternateContent>
  <xr:revisionPtr revIDLastSave="0" documentId="13_ncr:1_{D5FD29B0-085B-4783-8698-1FE79BA596D2}" xr6:coauthVersionLast="47" xr6:coauthVersionMax="47" xr10:uidLastSave="{00000000-0000-0000-0000-000000000000}"/>
  <bookViews>
    <workbookView xWindow="28680" yWindow="-120" windowWidth="21840" windowHeight="13140" tabRatio="909" xr2:uid="{00000000-000D-0000-FFFF-FFFF00000000}"/>
  </bookViews>
  <sheets>
    <sheet name="Sommaire" sheetId="3" r:id="rId1"/>
    <sheet name="G1" sheetId="14" r:id="rId2"/>
    <sheet name="G2" sheetId="15" r:id="rId3"/>
    <sheet name="G3" sheetId="31" r:id="rId4"/>
    <sheet name="G4" sheetId="29" r:id="rId5"/>
    <sheet name="G5" sheetId="55" r:id="rId6"/>
    <sheet name="G6" sheetId="20" r:id="rId7"/>
    <sheet name="G7" sheetId="21" r:id="rId8"/>
    <sheet name="G8" sheetId="22" r:id="rId9"/>
    <sheet name="G9" sheetId="23" r:id="rId10"/>
    <sheet name="G10" sheetId="24" r:id="rId11"/>
    <sheet name="G11" sheetId="56" r:id="rId12"/>
    <sheet name="G12" sheetId="57" r:id="rId13"/>
    <sheet name="G13" sheetId="26" r:id="rId14"/>
    <sheet name="G14" sheetId="33" r:id="rId15"/>
    <sheet name="G15" sheetId="17" r:id="rId16"/>
    <sheet name="G16" sheetId="58" r:id="rId17"/>
    <sheet name="G17" sheetId="1" r:id="rId18"/>
    <sheet name="G18" sheetId="59" r:id="rId19"/>
    <sheet name="G19" sheetId="7" r:id="rId20"/>
    <sheet name="G20" sheetId="9" r:id="rId21"/>
    <sheet name="G21" sheetId="10" r:id="rId22"/>
    <sheet name="G22" sheetId="13" r:id="rId23"/>
    <sheet name="G23" sheetId="37" r:id="rId24"/>
    <sheet name="G24" sheetId="38" r:id="rId25"/>
    <sheet name="G25" sheetId="39" r:id="rId26"/>
    <sheet name="G26" sheetId="40" r:id="rId27"/>
    <sheet name="G27" sheetId="60" r:id="rId28"/>
    <sheet name="G28" sheetId="41" r:id="rId29"/>
    <sheet name="G29" sheetId="42" r:id="rId30"/>
    <sheet name="G30" sheetId="43" r:id="rId31"/>
    <sheet name="G31" sheetId="44" r:id="rId32"/>
    <sheet name="G32" sheetId="45" r:id="rId33"/>
    <sheet name="G33" sheetId="46" r:id="rId34"/>
    <sheet name="G34" sheetId="47" r:id="rId35"/>
    <sheet name="G35" sheetId="61" r:id="rId36"/>
    <sheet name="G36" sheetId="50" r:id="rId37"/>
    <sheet name="G37" sheetId="51" r:id="rId38"/>
    <sheet name="G38" sheetId="52" r:id="rId39"/>
    <sheet name="G39" sheetId="53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T142222" localSheetId="14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22">#REF!</definedName>
    <definedName name="output_sex">#REF!</definedName>
    <definedName name="output_shhtypb8" localSheetId="22">#REF!</definedName>
    <definedName name="output_shhtypb8">#REF!</definedName>
    <definedName name="output_TEF1R">'[3]TEF1R Grafik'!#REF!</definedName>
    <definedName name="output_wtyp">'[3]wtyp Grafik'!#REF!</definedName>
    <definedName name="p._1_SUISSES_ET_ÉTRANGERS" localSheetId="1">[5]dat_pres!$A$3</definedName>
    <definedName name="p._1_SUISSES_ET_ÉTRANGERS" localSheetId="14">[5]dat_pres!$A$3</definedName>
    <definedName name="p._1_SUISSES_ET_ÉTRANGERS" localSheetId="39">[6]dat_pres!$A$3</definedName>
    <definedName name="p._1_SUISSES_ET_ÉTRANGERS" localSheetId="6">[5]dat_pres!$A$3</definedName>
    <definedName name="p._1_SUISSES_ET_ÉTRANGERS">[7]dat_pres!$A$3</definedName>
    <definedName name="p._2_SUISSES" localSheetId="1">[5]dat_pres!$A$80</definedName>
    <definedName name="p._2_SUISSES" localSheetId="14">[5]dat_pres!$A$80</definedName>
    <definedName name="p._2_SUISSES" localSheetId="39">[6]dat_pres!$A$80</definedName>
    <definedName name="p._2_SUISSES" localSheetId="6">[5]dat_pres!$A$80</definedName>
    <definedName name="p._2_SUISSES">[7]dat_pres!$A$80</definedName>
    <definedName name="p._3_ÉTRANGERS" localSheetId="1">[5]dat_pres!$A$157</definedName>
    <definedName name="p._3_ÉTRANGERS" localSheetId="14">[5]dat_pres!$A$157</definedName>
    <definedName name="p._3_ÉTRANGERS" localSheetId="39">[6]dat_pres!$A$157</definedName>
    <definedName name="p._3_ÉTRANGERS" localSheetId="6">[5]dat_pres!$A$157</definedName>
    <definedName name="p._3_ÉTRANGERS">[7]dat_pres!$A$157</definedName>
    <definedName name="p._4_MOUVEMENT_NATUREL_DES_ETRANGERS" localSheetId="1">[5]dat_pres!$A$234</definedName>
    <definedName name="p._4_MOUVEMENT_NATUREL_DES_ETRANGERS" localSheetId="14">[5]dat_pres!$A$234</definedName>
    <definedName name="p._4_MOUVEMENT_NATUREL_DES_ETRANGERS" localSheetId="39">[6]dat_pres!$A$234</definedName>
    <definedName name="p._4_MOUVEMENT_NATUREL_DES_ETRANGERS" localSheetId="6">[5]dat_pres!$A$234</definedName>
    <definedName name="p._4_MOUVEMENT_NATUREL_DES_ETRANGERS">[7]dat_pres!$A$234</definedName>
    <definedName name="p._7_EEE" localSheetId="1">[5]dat_pres!$A$234</definedName>
    <definedName name="p._7_EEE" localSheetId="14">[5]dat_pres!$A$234</definedName>
    <definedName name="p._7_EEE" localSheetId="39">[6]dat_pres!$A$234</definedName>
    <definedName name="p._7_EEE" localSheetId="6">[5]dat_pres!$A$234</definedName>
    <definedName name="p._7_EEE">[7]dat_pres!$A$234</definedName>
    <definedName name="p._7_ÉTRANGERS" localSheetId="1">[5]dat_pres!$A$157</definedName>
    <definedName name="p._7_ÉTRANGERS" localSheetId="14">[5]dat_pres!$A$157</definedName>
    <definedName name="p._7_ÉTRANGERS" localSheetId="39">[6]dat_pres!$A$157</definedName>
    <definedName name="p._7_ÉTRANGERS" localSheetId="6">[5]dat_pres!$A$157</definedName>
    <definedName name="p._7_ÉTRANGERS">[7]dat_pres!$A$157</definedName>
    <definedName name="p._7_POPULATION_ACTIVE_DISPONIBLE" localSheetId="1">[8]dat_pres!$A$309</definedName>
    <definedName name="p._7_POPULATION_ACTIVE_DISPONIBLE" localSheetId="14">[8]dat_pres!$A$309</definedName>
    <definedName name="p._7_POPULATION_ACTIVE_DISPONIBLE" localSheetId="39">[9]dat_pres!$A$309</definedName>
    <definedName name="p._7_POPULATION_ACTIVE_DISPONIBLE" localSheetId="6">[8]dat_pres!$A$309</definedName>
    <definedName name="p._7_POPULATION_ACTIVE_DISPONIBLE">[10]dat_pres!$A$309</definedName>
    <definedName name="p._7_SUISSES" localSheetId="1">[5]dat_pres!$A$80</definedName>
    <definedName name="p._7_SUISSES" localSheetId="14">[5]dat_pres!$A$80</definedName>
    <definedName name="p._7_SUISSES" localSheetId="39">[6]dat_pres!$A$80</definedName>
    <definedName name="p._7_SUISSES" localSheetId="6">[5]dat_pres!$A$80</definedName>
    <definedName name="p._7_SUISSES">[7]dat_pres!$A$80</definedName>
    <definedName name="p._9_TAUX_D_ACTIVITÉ__EN_0_0" localSheetId="1">[5]dat_pres!$A$386</definedName>
    <definedName name="p._9_TAUX_D_ACTIVITÉ__EN_0_0" localSheetId="14">[5]dat_pres!$A$386</definedName>
    <definedName name="p._9_TAUX_D_ACTIVITÉ__EN_0_0" localSheetId="39">[6]dat_pres!$A$386</definedName>
    <definedName name="p._9_TAUX_D_ACTIVITÉ__EN_0_0" localSheetId="6">[5]dat_pres!$A$386</definedName>
    <definedName name="p._9_TAUX_D_ACTIVITÉ__EN_0_0">[7]dat_pres!$A$386</definedName>
    <definedName name="p.11_IM._ÉTRANGERS_TOTAL" localSheetId="1">[5]dat_pres!$A$461</definedName>
    <definedName name="p.11_IM._ÉTRANGERS_TOTAL" localSheetId="14">[5]dat_pres!$A$461</definedName>
    <definedName name="p.11_IM._ÉTRANGERS_TOTAL" localSheetId="39">[6]dat_pres!$A$461</definedName>
    <definedName name="p.11_IM._ÉTRANGERS_TOTAL" localSheetId="6">[5]dat_pres!$A$461</definedName>
    <definedName name="p.11_IM._ÉTRANGERS_TOTAL">[7]dat_pres!$A$461</definedName>
    <definedName name="p.12_IM._ÉTRANGERS_EEE" localSheetId="1">[5]dat_pres!$A$537</definedName>
    <definedName name="p.12_IM._ÉTRANGERS_EEE" localSheetId="14">[5]dat_pres!$A$537</definedName>
    <definedName name="p.12_IM._ÉTRANGERS_EEE" localSheetId="39">[6]dat_pres!$A$537</definedName>
    <definedName name="p.12_IM._ÉTRANGERS_EEE" localSheetId="6">[5]dat_pres!$A$537</definedName>
    <definedName name="p.12_IM._ÉTRANGERS_EEE">[7]dat_pres!$A$537</definedName>
    <definedName name="p.13_IM._ÉTRANGERS_HORS_EEE" localSheetId="1">[5]dat_pres!$A$613</definedName>
    <definedName name="p.13_IM._ÉTRANGERS_HORS_EEE" localSheetId="14">[5]dat_pres!$A$613</definedName>
    <definedName name="p.13_IM._ÉTRANGERS_HORS_EEE" localSheetId="39">[6]dat_pres!$A$613</definedName>
    <definedName name="p.13_IM._ÉTRANGERS_HORS_EEE" localSheetId="6">[5]dat_pres!$A$613</definedName>
    <definedName name="p.13_IM._ÉTRANGERS_HORS_EEE">[7]dat_pres!$A$613</definedName>
    <definedName name="p.14_MIGR.ÉTRANGERS" localSheetId="1">[5]dat_pres!$A$689</definedName>
    <definedName name="p.14_MIGR.ÉTRANGERS" localSheetId="14">[5]dat_pres!$A$689</definedName>
    <definedName name="p.14_MIGR.ÉTRANGERS" localSheetId="39">[6]dat_pres!$A$689</definedName>
    <definedName name="p.14_MIGR.ÉTRANGERS" localSheetId="6">[5]dat_pres!$A$689</definedName>
    <definedName name="p.14_MIGR.ÉTRANGERS">[7]dat_pres!$A$689</definedName>
    <definedName name="p.15_MIGR.ÉTRANGERS_EEE" localSheetId="1">[5]dat_pres!$A$764</definedName>
    <definedName name="p.15_MIGR.ÉTRANGERS_EEE" localSheetId="14">[5]dat_pres!$A$764</definedName>
    <definedName name="p.15_MIGR.ÉTRANGERS_EEE" localSheetId="39">[6]dat_pres!$A$764</definedName>
    <definedName name="p.15_MIGR.ÉTRANGERS_EEE" localSheetId="6">[5]dat_pres!$A$764</definedName>
    <definedName name="p.15_MIGR.ÉTRANGERS_EEE">[7]dat_pres!$A$764</definedName>
    <definedName name="p.16_MIGR._ÉTRANGERS_HORS_EEE" localSheetId="1">[5]dat_pres!$A$839</definedName>
    <definedName name="p.16_MIGR._ÉTRANGERS_HORS_EEE" localSheetId="14">[5]dat_pres!$A$839</definedName>
    <definedName name="p.16_MIGR._ÉTRANGERS_HORS_EEE" localSheetId="39">[6]dat_pres!$A$839</definedName>
    <definedName name="p.16_MIGR._ÉTRANGERS_HORS_EEE" localSheetId="6">[5]dat_pres!$A$839</definedName>
    <definedName name="p.16_MIGR._ÉTRANGERS_HORS_EEE">[7]dat_pres!$A$839</definedName>
    <definedName name="p.17_INDICATEURS_DÉMOGRAPHIQUES" localSheetId="1">[5]dat_pres!$A$914</definedName>
    <definedName name="p.17_INDICATEURS_DÉMOGRAPHIQUES" localSheetId="14">[5]dat_pres!$A$914</definedName>
    <definedName name="p.17_INDICATEURS_DÉMOGRAPHIQUES" localSheetId="39">[6]dat_pres!$A$914</definedName>
    <definedName name="p.17_INDICATEURS_DÉMOGRAPHIQUES" localSheetId="6">[5]dat_pres!$A$914</definedName>
    <definedName name="p.17_INDICATEURS_DÉMOGRAPHIQUES">[7]dat_pres!$A$914</definedName>
    <definedName name="p.18_POPULATION_AU_31.12__PAR_GROUPE_D_ÂGES__SUISSES_ET_ÉTRANGERS__HOMMES_ET_FEMMES" localSheetId="1">[5]dat_pres!$A$991</definedName>
    <definedName name="p.18_POPULATION_AU_31.12__PAR_GROUPE_D_ÂGES__SUISSES_ET_ÉTRANGERS__HOMMES_ET_FEMMES" localSheetId="14">[5]dat_pres!$A$991</definedName>
    <definedName name="p.18_POPULATION_AU_31.12__PAR_GROUPE_D_ÂGES__SUISSES_ET_ÉTRANGERS__HOMMES_ET_FEMMES" localSheetId="39">[6]dat_pres!$A$991</definedName>
    <definedName name="p.18_POPULATION_AU_31.12__PAR_GROUPE_D_ÂGES__SUISSES_ET_ÉTRANGERS__HOMMES_ET_FEMMES" localSheetId="6">[5]dat_pres!$A$991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">[5]dat_pres!$A$1067</definedName>
    <definedName name="p.19_POPULATION_AU_31.12__PAR_GROUPE_D_ÂGES__SUISSES_ET_ÉTRANGERS__HOMMES" localSheetId="14">[5]dat_pres!$A$1067</definedName>
    <definedName name="p.19_POPULATION_AU_31.12__PAR_GROUPE_D_ÂGES__SUISSES_ET_ÉTRANGERS__HOMMES" localSheetId="39">[6]dat_pres!$A$1067</definedName>
    <definedName name="p.19_POPULATION_AU_31.12__PAR_GROUPE_D_ÂGES__SUISSES_ET_ÉTRANGERS__HOMMES" localSheetId="6">[5]dat_pres!$A$1067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">[5]dat_pres!$A$1142</definedName>
    <definedName name="p.20_POPULATION_AU_31.12__PAR_GROUPE_D_ÂGES__SUISSES_ET_ÉTRANGERS__FEMMES" localSheetId="14">[5]dat_pres!$A$1142</definedName>
    <definedName name="p.20_POPULATION_AU_31.12__PAR_GROUPE_D_ÂGES__SUISSES_ET_ÉTRANGERS__FEMMES" localSheetId="39">[6]dat_pres!$A$1142</definedName>
    <definedName name="p.20_POPULATION_AU_31.12__PAR_GROUPE_D_ÂGES__SUISSES_ET_ÉTRANGERS__FEMMES" localSheetId="6">[5]dat_pres!$A$1142</definedName>
    <definedName name="p.20_POPULATION_AU_31.12__PAR_GROUPE_D_ÂGES__SUISSES_ET_ÉTRANGERS__FEMMES">[7]dat_pres!$A$1142</definedName>
    <definedName name="p.21_POPULATION_AU_31.12__PAR_GROUPE_D_ÂGES__SUISSES__HOMMES_ET_FEMMES" localSheetId="1">[5]dat_pres!$A$1217</definedName>
    <definedName name="p.21_POPULATION_AU_31.12__PAR_GROUPE_D_ÂGES__SUISSES__HOMMES_ET_FEMMES" localSheetId="14">[5]dat_pres!$A$1217</definedName>
    <definedName name="p.21_POPULATION_AU_31.12__PAR_GROUPE_D_ÂGES__SUISSES__HOMMES_ET_FEMMES" localSheetId="39">[6]dat_pres!$A$1217</definedName>
    <definedName name="p.21_POPULATION_AU_31.12__PAR_GROUPE_D_ÂGES__SUISSES__HOMMES_ET_FEMMES" localSheetId="6">[5]dat_pres!$A$1217</definedName>
    <definedName name="p.21_POPULATION_AU_31.12__PAR_GROUPE_D_ÂGES__SUISSES__HOMMES_ET_FEMMES">[7]dat_pres!$A$1217</definedName>
    <definedName name="p.22_POPULATION_AU_31.12__PAR_GROUPE_D_ÂGES__SUISSES__HOMMES" localSheetId="1">[5]dat_pres!$A$1293</definedName>
    <definedName name="p.22_POPULATION_AU_31.12__PAR_GROUPE_D_ÂGES__SUISSES__HOMMES" localSheetId="14">[5]dat_pres!$A$1293</definedName>
    <definedName name="p.22_POPULATION_AU_31.12__PAR_GROUPE_D_ÂGES__SUISSES__HOMMES" localSheetId="39">[6]dat_pres!$A$1293</definedName>
    <definedName name="p.22_POPULATION_AU_31.12__PAR_GROUPE_D_ÂGES__SUISSES__HOMMES" localSheetId="6">[5]dat_pres!$A$1293</definedName>
    <definedName name="p.22_POPULATION_AU_31.12__PAR_GROUPE_D_ÂGES__SUISSES__HOMMES">[7]dat_pres!$A$1293</definedName>
    <definedName name="p.24_POPULATION_AU_31.12__PAR_GROUPE_D_ÂGES__ÉTRANGERS__HOMMES_ET_FEMMES" localSheetId="1">[5]dat_pres!$A$1443</definedName>
    <definedName name="p.24_POPULATION_AU_31.12__PAR_GROUPE_D_ÂGES__ÉTRANGERS__HOMMES_ET_FEMMES" localSheetId="14">[5]dat_pres!$A$1443</definedName>
    <definedName name="p.24_POPULATION_AU_31.12__PAR_GROUPE_D_ÂGES__ÉTRANGERS__HOMMES_ET_FEMMES" localSheetId="39">[6]dat_pres!$A$1443</definedName>
    <definedName name="p.24_POPULATION_AU_31.12__PAR_GROUPE_D_ÂGES__ÉTRANGERS__HOMMES_ET_FEMMES" localSheetId="6">[5]dat_pres!$A$1443</definedName>
    <definedName name="p.24_POPULATION_AU_31.12__PAR_GROUPE_D_ÂGES__ÉTRANGERS__HOMMES_ET_FEMMES">[7]dat_pres!$A$1443</definedName>
    <definedName name="p.25_POPULATION_AU_31.12__PAR_GROUPE_D_ÂGES__ÉTRANGERS__HOMMES" localSheetId="1">[5]dat_pres!$A$1519</definedName>
    <definedName name="p.25_POPULATION_AU_31.12__PAR_GROUPE_D_ÂGES__ÉTRANGERS__HOMMES" localSheetId="14">[5]dat_pres!$A$1519</definedName>
    <definedName name="p.25_POPULATION_AU_31.12__PAR_GROUPE_D_ÂGES__ÉTRANGERS__HOMMES" localSheetId="39">[6]dat_pres!$A$1519</definedName>
    <definedName name="p.25_POPULATION_AU_31.12__PAR_GROUPE_D_ÂGES__ÉTRANGERS__HOMMES" localSheetId="6">[5]dat_pres!$A$1519</definedName>
    <definedName name="p.25_POPULATION_AU_31.12__PAR_GROUPE_D_ÂGES__ÉTRANGERS__HOMMES">[7]dat_pres!$A$1519</definedName>
    <definedName name="p.26_POPULATION_AU_31.12__PAR_GROUPE_D_ÂGES__ÉTRANGERS__FEMMES" localSheetId="1">[5]dat_pres!$A$1594</definedName>
    <definedName name="p.26_POPULATION_AU_31.12__PAR_GROUPE_D_ÂGES__ÉTRANGERS__FEMMES" localSheetId="14">[5]dat_pres!$A$1594</definedName>
    <definedName name="p.26_POPULATION_AU_31.12__PAR_GROUPE_D_ÂGES__ÉTRANGERS__FEMMES" localSheetId="39">[6]dat_pres!$A$1594</definedName>
    <definedName name="p.26_POPULATION_AU_31.12__PAR_GROUPE_D_ÂGES__ÉTRANGERS__FEMMES" localSheetId="6">[5]dat_pres!$A$1594</definedName>
    <definedName name="p.26_POPULATION_AU_31.12__PAR_GROUPE_D_ÂGES__ÉTRANGERS__FEMMES">[7]dat_pres!$A$1594</definedName>
    <definedName name="p.27_POPULATION_AU_31.12__PAR_GROUPE_D_ÂGES__ÉTRANGERS_DE_L_EEE__HOMMES_ETFEMMES" localSheetId="1">[5]dat_pres!$A$1669</definedName>
    <definedName name="p.27_POPULATION_AU_31.12__PAR_GROUPE_D_ÂGES__ÉTRANGERS_DE_L_EEE__HOMMES_ETFEMMES" localSheetId="14">[5]dat_pres!$A$1669</definedName>
    <definedName name="p.27_POPULATION_AU_31.12__PAR_GROUPE_D_ÂGES__ÉTRANGERS_DE_L_EEE__HOMMES_ETFEMMES" localSheetId="39">[6]dat_pres!$A$1669</definedName>
    <definedName name="p.27_POPULATION_AU_31.12__PAR_GROUPE_D_ÂGES__ÉTRANGERS_DE_L_EEE__HOMMES_ETFEMMES" localSheetId="6">[5]dat_pres!$A$1669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">[5]dat_pres!$A$1744</definedName>
    <definedName name="p.28_POPULATION_AU_31.12__PAR_GROUPE_D_ÂGES__ÉTRANGERS_DE_L_EEE__HOMMES" localSheetId="14">[5]dat_pres!$A$1744</definedName>
    <definedName name="p.28_POPULATION_AU_31.12__PAR_GROUPE_D_ÂGES__ÉTRANGERS_DE_L_EEE__HOMMES" localSheetId="39">[6]dat_pres!$A$1744</definedName>
    <definedName name="p.28_POPULATION_AU_31.12__PAR_GROUPE_D_ÂGES__ÉTRANGERS_DE_L_EEE__HOMMES" localSheetId="6">[5]dat_pres!$A$1744</definedName>
    <definedName name="p.28_POPULATION_AU_31.12__PAR_GROUPE_D_ÂGES__ÉTRANGERS_DE_L_EEE__HOMMES">[7]dat_pres!$A$1744</definedName>
    <definedName name="p.29_POPULATION_AU_31.12__PAR_GROUPE_D_ÂGES__ÉTRANGERS_DE_L_EEE__FEMMES" localSheetId="1">[5]dat_pres!$A$1819</definedName>
    <definedName name="p.29_POPULATION_AU_31.12__PAR_GROUPE_D_ÂGES__ÉTRANGERS_DE_L_EEE__FEMMES" localSheetId="14">[5]dat_pres!$A$1819</definedName>
    <definedName name="p.29_POPULATION_AU_31.12__PAR_GROUPE_D_ÂGES__ÉTRANGERS_DE_L_EEE__FEMMES" localSheetId="39">[6]dat_pres!$A$1819</definedName>
    <definedName name="p.29_POPULATION_AU_31.12__PAR_GROUPE_D_ÂGES__ÉTRANGERS_DE_L_EEE__FEMMES" localSheetId="6">[5]dat_pres!$A$1819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">[5]dat_pres!$A$1894</definedName>
    <definedName name="p.30_POPULATION_AU_31.12__PAR_GROUPE_D_ÂGES__ÉTRANGERS_HORS_EEE__HOMMES_ET_FEMMES" localSheetId="14">[5]dat_pres!$A$1894</definedName>
    <definedName name="p.30_POPULATION_AU_31.12__PAR_GROUPE_D_ÂGES__ÉTRANGERS_HORS_EEE__HOMMES_ET_FEMMES" localSheetId="39">[6]dat_pres!$A$1894</definedName>
    <definedName name="p.30_POPULATION_AU_31.12__PAR_GROUPE_D_ÂGES__ÉTRANGERS_HORS_EEE__HOMMES_ET_FEMMES" localSheetId="6">[5]dat_pres!$A$1894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">[5]dat_pres!$A$1969</definedName>
    <definedName name="p.31_POPULATION_AU_31.12__PAR_GROUPE_D_ÂGES__ÉTRANGERS_HORS_EEE__HOMMES" localSheetId="14">[5]dat_pres!$A$1969</definedName>
    <definedName name="p.31_POPULATION_AU_31.12__PAR_GROUPE_D_ÂGES__ÉTRANGERS_HORS_EEE__HOMMES" localSheetId="39">[6]dat_pres!$A$1969</definedName>
    <definedName name="p.31_POPULATION_AU_31.12__PAR_GROUPE_D_ÂGES__ÉTRANGERS_HORS_EEE__HOMMES" localSheetId="6">[5]dat_pres!$A$1969</definedName>
    <definedName name="p.31_POPULATION_AU_31.12__PAR_GROUPE_D_ÂGES__ÉTRANGERS_HORS_EEE__HOMMES">[7]dat_pres!$A$1969</definedName>
    <definedName name="p.32_POPULATION_AU_31.12__PAR_GROUPE_D_ÂGES__ÉTRANGERS_HORS_EEE__FEMMES" localSheetId="1">[5]dat_pres!$A$2044</definedName>
    <definedName name="p.32_POPULATION_AU_31.12__PAR_GROUPE_D_ÂGES__ÉTRANGERS_HORS_EEE__FEMMES" localSheetId="14">[5]dat_pres!$A$2044</definedName>
    <definedName name="p.32_POPULATION_AU_31.12__PAR_GROUPE_D_ÂGES__ÉTRANGERS_HORS_EEE__FEMMES" localSheetId="39">[6]dat_pres!$A$2044</definedName>
    <definedName name="p.32_POPULATION_AU_31.12__PAR_GROUPE_D_ÂGES__ÉTRANGERS_HORS_EEE__FEMMES" localSheetId="6">[5]dat_pres!$A$2044</definedName>
    <definedName name="p.32_POPULATION_AU_31.12__PAR_GROUPE_D_ÂGES__ÉTRANGERS_HORS_EEE__FEMMES">[7]dat_pres!$A$2044</definedName>
    <definedName name="p.7_SUISSES_ET_ÉTRANGERS" localSheetId="1">[5]dat_pres!$A$3</definedName>
    <definedName name="p.7_SUISSES_ET_ÉTRANGERS" localSheetId="14">[5]dat_pres!$A$3</definedName>
    <definedName name="p.7_SUISSES_ET_ÉTRANGERS" localSheetId="39">[6]dat_pres!$A$3</definedName>
    <definedName name="p.7_SUISSES_ET_ÉTRANGERS" localSheetId="6">[5]dat_pres!$A$3</definedName>
    <definedName name="p.7_SUISSES_ET_ÉTRANGERS">[7]dat_pres!$A$3</definedName>
    <definedName name="POIDS1_TEMP">[11]POIDS1_TEMP!$A$2:$B$32</definedName>
    <definedName name="PORTAIL">[12]PORTAIL!$A$1:$B$1</definedName>
    <definedName name="POUR_AG_CAT_TOT_SI_MU">[13]G3!$A$2:$E$6</definedName>
    <definedName name="POUR_AG_SSW_TOT_SI_MU">'[14]G1 G2'!$A$1:$C$46</definedName>
    <definedName name="RNG_DATA_A">'[15]Seite 2'!$B$28:$D$38</definedName>
    <definedName name="RNG_LABEL_X">'[15]Seite 2'!$B$42:$F$42</definedName>
    <definedName name="RNG_LABEL_Y">'[15]Seite 2'!$A$28:$A$38</definedName>
    <definedName name="Ursprung" localSheetId="1">'[16]2002'!$E$6</definedName>
    <definedName name="Ursprung" localSheetId="14">'[16]2002'!$E$6</definedName>
    <definedName name="Ursprung" localSheetId="39">'[17]2002'!$E$6</definedName>
    <definedName name="Ursprung" localSheetId="6">'[16]2002'!$E$6</definedName>
    <definedName name="Ursprung">'[18]2002'!$E$6</definedName>
    <definedName name="_xlnm.Print_Area" localSheetId="34">'G34'!$A$1:$I$21</definedName>
    <definedName name="_xlnm.Print_Area" localSheetId="0">Sommaire!$A$1:$C$49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3" l="1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<sst xmlns="http://schemas.openxmlformats.org/spreadsheetml/2006/main" count="813" uniqueCount="386">
  <si>
    <t>Population de 25 ans et plus vivant en ménage privé</t>
  </si>
  <si>
    <t/>
  </si>
  <si>
    <t>% pop.</t>
  </si>
  <si>
    <t>±</t>
  </si>
  <si>
    <t>25-44 ans</t>
  </si>
  <si>
    <t>Scolarité obligatoire</t>
  </si>
  <si>
    <t>Degré secondaire II</t>
  </si>
  <si>
    <t>Degré tertiaire</t>
  </si>
  <si>
    <t>45-64 ans</t>
  </si>
  <si>
    <t>65+ ans</t>
  </si>
  <si>
    <t>±: limites de l'intervalle de confiance à 95%. Elles indiquent avec une probabilité de 95% la zone dans laquelle se trouve la valeur effective.</t>
  </si>
  <si>
    <t>Source: Office fédéral de la statistique, Enquête suisse sur la santé</t>
  </si>
  <si>
    <t>Renseignements: 058 463 67 00, gesundheit@bfs.admin.ch</t>
  </si>
  <si>
    <t>© OFS</t>
  </si>
  <si>
    <t>G2</t>
  </si>
  <si>
    <t>Hommes</t>
  </si>
  <si>
    <t>Femmes</t>
  </si>
  <si>
    <t>G3</t>
  </si>
  <si>
    <t>% pop</t>
  </si>
  <si>
    <t>G4</t>
  </si>
  <si>
    <t>Population de 15 ans et plus vivant en ménage privé</t>
  </si>
  <si>
    <t>Inactif</t>
  </si>
  <si>
    <t>Actif partiel</t>
  </si>
  <si>
    <t>G6</t>
  </si>
  <si>
    <t>Surpoids et obésité</t>
  </si>
  <si>
    <t>Obésité</t>
  </si>
  <si>
    <t>Surpoids</t>
  </si>
  <si>
    <t>Fumeurs selon le nombre de cigarettes par jour</t>
  </si>
  <si>
    <t>≥20 cigarettes</t>
  </si>
  <si>
    <t>15-24 ans</t>
  </si>
  <si>
    <t>25-34 ans</t>
  </si>
  <si>
    <t>35-44 ans</t>
  </si>
  <si>
    <t>45-54 ans</t>
  </si>
  <si>
    <t>55-64 ans</t>
  </si>
  <si>
    <t>65-74 ans</t>
  </si>
  <si>
    <t>Ivresse ponctuelle au moins une fois par mois</t>
  </si>
  <si>
    <t>Consommation chronique à risque</t>
  </si>
  <si>
    <t>75+ ans</t>
  </si>
  <si>
    <t>Espérance de vie et espérance de vie en bonne santé, à la naissance</t>
  </si>
  <si>
    <t>En années</t>
  </si>
  <si>
    <t xml:space="preserve">Hommes </t>
  </si>
  <si>
    <t>Hommes, en bonne santé</t>
  </si>
  <si>
    <t>Femmes, en bonne santé</t>
  </si>
  <si>
    <t>2012*</t>
  </si>
  <si>
    <t>Source : Office fédéral de la statistique, Statistique de mouvement naturel de la population, Statistique de l’état annuel de la population et enquête suisse sur la santé</t>
  </si>
  <si>
    <t>Santé auto-évaluée (très) bonne</t>
  </si>
  <si>
    <t>Problème de santé de longue durée</t>
  </si>
  <si>
    <t>0 - 24 ans</t>
  </si>
  <si>
    <t>25 - 44 ans</t>
  </si>
  <si>
    <t>45 - 64 ans</t>
  </si>
  <si>
    <t>65 - 84 ans</t>
  </si>
  <si>
    <t>85+ ans</t>
  </si>
  <si>
    <t>Maladies cardiovasculaires</t>
  </si>
  <si>
    <t>Tumeurs malignes</t>
  </si>
  <si>
    <t>Maladies de l'appareil respiratoire</t>
  </si>
  <si>
    <t>Démence</t>
  </si>
  <si>
    <t>Autres</t>
  </si>
  <si>
    <t>Total</t>
  </si>
  <si>
    <t>Décès et personnes hospitalisées pour maladies cardiovasculaires</t>
  </si>
  <si>
    <t>Hommes: décès</t>
  </si>
  <si>
    <t>Femmes: décès</t>
  </si>
  <si>
    <t>Hommes: pers. hospitalisées</t>
  </si>
  <si>
    <t>Femmes: pers. hospitalisées</t>
  </si>
  <si>
    <t>Personnes déclarant avoir une tension artérielle trop élevée ou avoir pris des médicaments contre l’hypertension au cours des 7 jours précédant l'entretien</t>
  </si>
  <si>
    <t>G21</t>
  </si>
  <si>
    <t>Taux pour 100'000 habitants, standard européen</t>
  </si>
  <si>
    <t>Mortalité</t>
  </si>
  <si>
    <t>G22</t>
  </si>
  <si>
    <t>Nombre moyen par an</t>
  </si>
  <si>
    <t>Décès</t>
  </si>
  <si>
    <t>Prostate</t>
  </si>
  <si>
    <t>Poumon, bronches, trachée</t>
  </si>
  <si>
    <t>Côlon et rectum</t>
  </si>
  <si>
    <t>Mélanome de la peau</t>
  </si>
  <si>
    <t>Vessie</t>
  </si>
  <si>
    <t>Lymphome non hodgkinien</t>
  </si>
  <si>
    <t>Cavité buccale et pharynx</t>
  </si>
  <si>
    <t>Rein</t>
  </si>
  <si>
    <t>Pancréas</t>
  </si>
  <si>
    <t>Foie</t>
  </si>
  <si>
    <t>Estomac</t>
  </si>
  <si>
    <t>Leucémie</t>
  </si>
  <si>
    <t>Sein</t>
  </si>
  <si>
    <t>Corps de l'utérus</t>
  </si>
  <si>
    <t>Ovaire</t>
  </si>
  <si>
    <t>Thyroïde</t>
  </si>
  <si>
    <t>G23</t>
  </si>
  <si>
    <t>G24</t>
  </si>
  <si>
    <t>0-14 ans</t>
  </si>
  <si>
    <t>75-84 ans</t>
  </si>
  <si>
    <t>Source: Office fédéral de la statistique, Statistique médicale des hôpitaux</t>
  </si>
  <si>
    <t>G25</t>
  </si>
  <si>
    <t>G26</t>
  </si>
  <si>
    <t>G27</t>
  </si>
  <si>
    <t>G28</t>
  </si>
  <si>
    <t>G29</t>
  </si>
  <si>
    <t>Limitation légère</t>
  </si>
  <si>
    <t>Limitation importante ou complète</t>
  </si>
  <si>
    <t>Vue</t>
  </si>
  <si>
    <t>15–39 ans</t>
  </si>
  <si>
    <t>40–64 ans</t>
  </si>
  <si>
    <t>Ouïe</t>
  </si>
  <si>
    <t>Locomotion</t>
  </si>
  <si>
    <t>Parole</t>
  </si>
  <si>
    <t>G31</t>
  </si>
  <si>
    <t>Naissances vivantes selon l’âge de la mère</t>
  </si>
  <si>
    <t>En %</t>
  </si>
  <si>
    <t>&lt;25 ans</t>
  </si>
  <si>
    <t>25-29 ans</t>
  </si>
  <si>
    <t>30-34 ans</t>
  </si>
  <si>
    <t>35-39 ans</t>
  </si>
  <si>
    <t>≥40 ans</t>
  </si>
  <si>
    <t>Source: Office fédéral de la statistique, Statistique du mouvement naturel de la population (BEVNAT)</t>
  </si>
  <si>
    <t>G32</t>
  </si>
  <si>
    <t>G33</t>
  </si>
  <si>
    <t>Rupture chronologique à partir de 2010: révision du relevé</t>
  </si>
  <si>
    <t>Source: Office fédéral de la statistique, Statistique des hôpitaux</t>
  </si>
  <si>
    <t>G34</t>
  </si>
  <si>
    <t>G35</t>
  </si>
  <si>
    <t>En équivalents plein temps</t>
  </si>
  <si>
    <t>Médecins</t>
  </si>
  <si>
    <t>Personnel soignant 
et services sociaux</t>
  </si>
  <si>
    <t>Autres disciplines médicales</t>
  </si>
  <si>
    <t>Administration, 
personnel de maison et technique</t>
  </si>
  <si>
    <t>G36</t>
  </si>
  <si>
    <t>Durée moyenne de séjour dans les hôpitaux</t>
  </si>
  <si>
    <t>En jours</t>
  </si>
  <si>
    <t>Soins aigus</t>
  </si>
  <si>
    <t>Psychiatrie</t>
  </si>
  <si>
    <t>Réadaptation / gériatrie</t>
  </si>
  <si>
    <t>G37</t>
  </si>
  <si>
    <t>Coûts moyens des hôpitaux</t>
  </si>
  <si>
    <t>En francs par journée et par patiente ou patient</t>
  </si>
  <si>
    <t>G38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</si>
  <si>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</si>
  <si>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</si>
  <si>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</si>
  <si>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</si>
  <si>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</si>
  <si>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</si>
  <si>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</si>
  <si>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</si>
  <si>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</si>
  <si>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</si>
  <si>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</si>
  <si>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</si>
  <si>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</si>
  <si>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</si>
  <si>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</si>
  <si>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</si>
  <si>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</si>
  <si>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</si>
  <si>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</si>
  <si>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</si>
  <si>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G39</t>
  </si>
  <si>
    <t>Source: Office fédéral de la statistique, Statistique des institutions médico-sociales</t>
  </si>
  <si>
    <t>65-69 ans</t>
  </si>
  <si>
    <t>70-74 ans</t>
  </si>
  <si>
    <t>75-79 ans</t>
  </si>
  <si>
    <t>80-84 ans</t>
  </si>
  <si>
    <t>85-89 ans</t>
  </si>
  <si>
    <t>90-94 ans</t>
  </si>
  <si>
    <t xml:space="preserve">95+ ans </t>
  </si>
  <si>
    <t>&lt; 1 an</t>
  </si>
  <si>
    <t>Emploi dans les services d'aide et de soins à domicile</t>
  </si>
  <si>
    <t>Infirmiers/ères indépendants</t>
  </si>
  <si>
    <t>Modification du relevé en 2010, avec intégration des entreprises privées et des infirmières et infirmiers indépendants</t>
  </si>
  <si>
    <t>Source: Office fédéral de la statistique, Statistique de l’aide et des soins à domicile</t>
  </si>
  <si>
    <t>0-64 ans</t>
  </si>
  <si>
    <t>65-79 ans</t>
  </si>
  <si>
    <t>80+ ans</t>
  </si>
  <si>
    <t>Sur une période d'une année. Population de 15 ans et plus vivant en ménage privé</t>
  </si>
  <si>
    <t>Moins de 65 ans</t>
  </si>
  <si>
    <t>N</t>
  </si>
  <si>
    <t>Administration</t>
  </si>
  <si>
    <t>Services auxiliaires</t>
  </si>
  <si>
    <t>Prévention</t>
  </si>
  <si>
    <t>Dépenses de santé en rapport au PIB</t>
  </si>
  <si>
    <t>Royaume-Uni</t>
  </si>
  <si>
    <t>Finlande</t>
  </si>
  <si>
    <t>Islande</t>
  </si>
  <si>
    <t>Italie</t>
  </si>
  <si>
    <t>Norvège</t>
  </si>
  <si>
    <t>Suisse</t>
  </si>
  <si>
    <t>France</t>
  </si>
  <si>
    <t>Allemagne</t>
  </si>
  <si>
    <t>Suède</t>
  </si>
  <si>
    <t>Pays-Bas</t>
  </si>
  <si>
    <t>Etat: subventions aux assurances sociales et prestations sociales (y c. réduction  primes LAMal et, dès 2008, prest. sociales sous condition de ressources)</t>
  </si>
  <si>
    <t>Entreprises: cotisations aux assurances sociales</t>
  </si>
  <si>
    <t>Ménages privés: primes de l'assurance maladie de base (LAMal)</t>
  </si>
  <si>
    <t>Ménages privés: primes des assurances complémentaires</t>
  </si>
  <si>
    <t>Ménages privés: participation aux frais (LAMal et assurances privées) et paiements "out of pocket"</t>
  </si>
  <si>
    <t>Ménages privés: autres financements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</si>
  <si>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</si>
  <si>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</si>
  <si>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</si>
  <si>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</si>
  <si>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</si>
  <si>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</si>
  <si>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</si>
  <si>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</si>
  <si>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</si>
  <si>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</si>
  <si>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</si>
  <si>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</si>
  <si>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</si>
  <si>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</si>
  <si>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</si>
  <si>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Données des graphiques</t>
  </si>
  <si>
    <t>Sommaire</t>
  </si>
  <si>
    <t>G5</t>
  </si>
  <si>
    <t>Actif partiel : par semaine 1 x activité physique intense ou 30 à 149 minutes d’activité modérée</t>
  </si>
  <si>
    <t>Source: Office fédéral de la statistique, Statistique des causes de décès (CoD)</t>
  </si>
  <si>
    <t>Source: Office fédéral de la statistique, Statistique des causes de décès (CoD) et statistique médicale des hôpitaux (MS)</t>
  </si>
  <si>
    <t>Cancers (total)</t>
  </si>
  <si>
    <t>Rupture chronologique à partir de 2015: nouvelle définition et nouvelle source de données</t>
  </si>
  <si>
    <t>Source: OFS - Statistique des hôpitaux (KS), statistique médicale des hôpitaux (MS) dès 2015</t>
  </si>
  <si>
    <t>Entreprises à but non lucratif</t>
  </si>
  <si>
    <t>Entreprises à but lucratif</t>
  </si>
  <si>
    <t>Autriche</t>
  </si>
  <si>
    <t>Irlande</t>
  </si>
  <si>
    <t>Etat: paiements pour des prestations</t>
  </si>
  <si>
    <t>Soins curatifs ambulatoires</t>
  </si>
  <si>
    <t>Soins curatifs hospitaliers</t>
  </si>
  <si>
    <t>Soins de longue durée</t>
  </si>
  <si>
    <t>Biens de santé</t>
  </si>
  <si>
    <t>Réadaptation</t>
  </si>
  <si>
    <t>Source: Office fédéral de la statistique, Statistique des institutions médico-sociales, Statistique de la population et des ménages</t>
  </si>
  <si>
    <t>Santé auto-évaluée (très) bonne selon le niveau de formation, en 2017</t>
  </si>
  <si>
    <t>Consommation d’alcool à risque, en 2017</t>
  </si>
  <si>
    <t>* Les données 2012 relatives à l'espérance de vie en bonne santé ne sont pas directement comparables à celles des autres années, compte tenu d'un changement dans les modalités de réponse à la question portant sur l'état de santé auto-évalué.</t>
  </si>
  <si>
    <t>Santé auto-évaluée et problème de santé de longue durée, en 2017</t>
  </si>
  <si>
    <t>Limitations fonctionnelles, en 2017</t>
  </si>
  <si>
    <t>Personnes déclarant souffrir de diabète ou avoir pris des médicaments pour diminuer le taux de sucre dans le sang au cours des 7 jours précédant l'entretien</t>
  </si>
  <si>
    <t>Source: OFS - Statistique du coût et du financement du système de santé (COU)</t>
  </si>
  <si>
    <t>Ivresse ponctuelle: en verres standard d'alcool  en une occasion : H: ≥ 5 , F: ≥ 4</t>
  </si>
  <si>
    <t>Consommation chronique à risque, en verres standard d'alcool  par jour: H: ≥ 4 , F: ≥ 2</t>
  </si>
  <si>
    <r>
      <t>Nouveaux cas</t>
    </r>
    <r>
      <rPr>
        <vertAlign val="superscript"/>
        <sz val="8"/>
        <color indexed="8"/>
        <rFont val="Arial"/>
        <family val="2"/>
      </rPr>
      <t>1</t>
    </r>
  </si>
  <si>
    <r>
      <t>Incidence</t>
    </r>
    <r>
      <rPr>
        <vertAlign val="superscript"/>
        <sz val="8"/>
        <color indexed="8"/>
        <rFont val="Arial"/>
        <family val="2"/>
      </rPr>
      <t>1</t>
    </r>
  </si>
  <si>
    <t>Gynécologie et obstétrique</t>
  </si>
  <si>
    <t>Médecine spécialisée sans activité chirurgicale</t>
  </si>
  <si>
    <t>Médecine spécialisée avec activité chirurgicale</t>
  </si>
  <si>
    <t>Autre domaine de spécialisation</t>
  </si>
  <si>
    <t>Source: OFS - Données structurelles des cabinets médicaux et des centres ambulatoires (MAS)</t>
  </si>
  <si>
    <r>
      <t>Autres</t>
    </r>
    <r>
      <rPr>
        <vertAlign val="superscript"/>
        <sz val="8"/>
        <color theme="1"/>
        <rFont val="Arial"/>
        <family val="2"/>
      </rPr>
      <t>2</t>
    </r>
  </si>
  <si>
    <t xml:space="preserve">Source: Organe national d’enregistrement du cancer (ONEC) – nouveaux cas; Office fédéral de la statistique (OFS) – décès </t>
  </si>
  <si>
    <t>G1</t>
  </si>
  <si>
    <t>Traitement pour problèmes psychiques, en 2017</t>
  </si>
  <si>
    <t>Personnes souffrant d'hypertension, en 2017</t>
  </si>
  <si>
    <t>Personnes souffrant du diabète, en 2017</t>
  </si>
  <si>
    <t>Moyenne annuelle; diagnostic principal</t>
  </si>
  <si>
    <t>Classe d'âge</t>
  </si>
  <si>
    <t>Source: Office fédéral de la statistique (OFS) – Statistique médicale des hôpitaux (MS)</t>
  </si>
  <si>
    <t>Selon la date de l'admission</t>
  </si>
  <si>
    <t>mars</t>
  </si>
  <si>
    <t>mai</t>
  </si>
  <si>
    <t>juin</t>
  </si>
  <si>
    <t>août</t>
  </si>
  <si>
    <t>janvier</t>
  </si>
  <si>
    <t>février</t>
  </si>
  <si>
    <t>avril</t>
  </si>
  <si>
    <t>juillet</t>
  </si>
  <si>
    <t>septembre</t>
  </si>
  <si>
    <t>octobre</t>
  </si>
  <si>
    <t>novembre</t>
  </si>
  <si>
    <t>décembre</t>
  </si>
  <si>
    <t>Nombre moyen de cas par an</t>
  </si>
  <si>
    <t>Suicide</t>
  </si>
  <si>
    <t>15 - 24 ans</t>
  </si>
  <si>
    <t>25 - 34 ans</t>
  </si>
  <si>
    <t>35 - 44 ans</t>
  </si>
  <si>
    <t>45 - 54 ans</t>
  </si>
  <si>
    <t>55 -64 ans</t>
  </si>
  <si>
    <t>65 - 74 ans</t>
  </si>
  <si>
    <t>75 - 84 ans</t>
  </si>
  <si>
    <t>85 - 94 ans</t>
  </si>
  <si>
    <t>95+ ans</t>
  </si>
  <si>
    <t>Suicide assisté</t>
  </si>
  <si>
    <t>Population active occupée de 15 à 64 ans</t>
  </si>
  <si>
    <t>Risques physiques et psychosociaux au travail, en 2017</t>
  </si>
  <si>
    <r>
      <t xml:space="preserve">Mouvements répétitifs </t>
    </r>
    <r>
      <rPr>
        <vertAlign val="superscript"/>
        <sz val="8"/>
        <rFont val="Arial"/>
        <family val="2"/>
      </rPr>
      <t>1</t>
    </r>
  </si>
  <si>
    <r>
      <t xml:space="preserve">Positions douloureuses, fatigantes </t>
    </r>
    <r>
      <rPr>
        <vertAlign val="superscript"/>
        <sz val="8"/>
        <rFont val="Arial"/>
        <family val="2"/>
      </rPr>
      <t>1</t>
    </r>
  </si>
  <si>
    <r>
      <t xml:space="preserve">Soulever, déplacer de lourdes charges </t>
    </r>
    <r>
      <rPr>
        <vertAlign val="superscript"/>
        <sz val="8"/>
        <rFont val="Arial"/>
        <family val="2"/>
      </rPr>
      <t>1</t>
    </r>
  </si>
  <si>
    <r>
      <t xml:space="preserve">Produits nocifs ou toxiques </t>
    </r>
    <r>
      <rPr>
        <vertAlign val="superscript"/>
        <sz val="8"/>
        <rFont val="Arial"/>
        <family val="2"/>
      </rPr>
      <t>1</t>
    </r>
  </si>
  <si>
    <r>
      <t>Cadences de travail élevées</t>
    </r>
    <r>
      <rPr>
        <vertAlign val="superscript"/>
        <sz val="8"/>
        <rFont val="Arial"/>
        <family val="2"/>
      </rPr>
      <t>2</t>
    </r>
  </si>
  <si>
    <r>
      <t>Ressentir du stress</t>
    </r>
    <r>
      <rPr>
        <vertAlign val="superscript"/>
        <sz val="8"/>
        <rFont val="Arial"/>
        <family val="2"/>
      </rPr>
      <t>3</t>
    </r>
  </si>
  <si>
    <r>
      <t>Crainte de perdre son emploi</t>
    </r>
    <r>
      <rPr>
        <vertAlign val="superscript"/>
        <sz val="8"/>
        <rFont val="Arial"/>
        <family val="2"/>
      </rPr>
      <t>4</t>
    </r>
  </si>
  <si>
    <r>
      <t>Intimidations, harcèlement moral, mobbing</t>
    </r>
    <r>
      <rPr>
        <vertAlign val="superscript"/>
        <sz val="8"/>
        <rFont val="Arial"/>
        <family val="2"/>
      </rPr>
      <t>5</t>
    </r>
  </si>
  <si>
    <t>Activité physique insuffisante</t>
  </si>
  <si>
    <r>
      <t>0-4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</si>
  <si>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1 Sans les nouveau-nés</t>
  </si>
  <si>
    <t>Séjours attribués aux grossesses et aux accouchements</t>
  </si>
  <si>
    <t>Lésions (blessures)</t>
  </si>
  <si>
    <t>Système ostéo-articulaire</t>
  </si>
  <si>
    <t>Appareil circulatoire</t>
  </si>
  <si>
    <t>Tumeurs</t>
  </si>
  <si>
    <t>Troubles mentaux</t>
  </si>
  <si>
    <t>Grossesse, accouchement</t>
  </si>
  <si>
    <t>Chapitres de la CIM-10, sans le chapitre XXI "Facteurs influant sur l'état de santé"</t>
  </si>
  <si>
    <t>Personnel des établissements médico-sociaux</t>
  </si>
  <si>
    <t>Personnes sorties de l'établissement en 2020</t>
  </si>
  <si>
    <t>1-&lt;3 an</t>
  </si>
  <si>
    <t>3-&lt;5 ans</t>
  </si>
  <si>
    <t>5+ ans</t>
  </si>
  <si>
    <t>Part de la population selon la classe d'âge, en %</t>
  </si>
  <si>
    <t>Recours à l'aide informelle, en 2017</t>
  </si>
  <si>
    <t>Consultations chez un prestataire de soins de santé, en 2017</t>
  </si>
  <si>
    <t>Nombre annuel moyen de consultations par patient/e</t>
  </si>
  <si>
    <t>Médecin généraliste</t>
  </si>
  <si>
    <t>70,7</t>
  </si>
  <si>
    <t>Dentiste</t>
  </si>
  <si>
    <t>59,6</t>
  </si>
  <si>
    <t>Hygiéniste dentaire</t>
  </si>
  <si>
    <t>Physiothérapeute</t>
  </si>
  <si>
    <t>Naturopathe</t>
  </si>
  <si>
    <t>Psychologue</t>
  </si>
  <si>
    <t>Chiropraticien</t>
  </si>
  <si>
    <t>Au moins une consultation au cours des 12 derniers mois, en %</t>
  </si>
  <si>
    <t>Inactif : activité physique inférieure à ce seuil</t>
  </si>
  <si>
    <t>Accidents et morts violentes (y compris suicide)</t>
  </si>
  <si>
    <t>Taux d'hébergement selon la classe d'âge, au 31.12, en %</t>
  </si>
  <si>
    <t>≤ 19 cigarettes</t>
  </si>
  <si>
    <t>Dépression modérée à grave, en 2017</t>
  </si>
  <si>
    <t xml:space="preserve">Nombre d'hospitalisations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</si>
  <si>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Nouveaux cas estimés sur la base des données des registres des tumeurs, sans les cancers non mélaniques de la peau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</si>
  <si>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Nouveaux cas, estimés à partir des données des registres du cancer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</si>
  <si>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Nouveaux cas sans les cancers non mélaniques de la peau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</si>
  <si>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quart du temps au moins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</si>
  <si>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trois quarts du temps ou plus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</si>
  <si>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la plupart du temps ou toujours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</si>
  <si>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passablement, beaucoup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</si>
  <si>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oui</t>
    </r>
  </si>
  <si>
    <t>Obésité: IMC ≥ 30</t>
  </si>
  <si>
    <t>Surpoids: IMC entre 25 et 29,9</t>
  </si>
  <si>
    <t>IMC (indice de masse corporelle):  : poids (en kilos) divisé par la taille (en mètre) au carré</t>
  </si>
  <si>
    <t>Publication: Office fédéral de la statistique, Santé. Statistique de poche 2023</t>
  </si>
  <si>
    <t>Santé. Statistique de poche 2023</t>
  </si>
  <si>
    <t>1990-1994</t>
  </si>
  <si>
    <t>1995-1999</t>
  </si>
  <si>
    <t>2000-2004</t>
  </si>
  <si>
    <t>2005-2009</t>
  </si>
  <si>
    <t>2010-2014</t>
  </si>
  <si>
    <t>2015-2019</t>
  </si>
  <si>
    <t>Cancers selon la localisation, 2015-2019</t>
  </si>
  <si>
    <t>Hospitalisations dues à la grippe selon l'âge, 2017-2021</t>
  </si>
  <si>
    <t>Hospitalisations de patients avec un diagnostic de COVID-19, en 2021</t>
  </si>
  <si>
    <t>Personnes hospitalisées pour pose de prothèse de la hanche, en 2021</t>
  </si>
  <si>
    <t>Suicide assisté et suicide par âge, période 2016–2020</t>
  </si>
  <si>
    <t>Personnel des hôpitaux selon la fonction et le sexe, en 2021</t>
  </si>
  <si>
    <t>Groupes de diagnostics les plus fréquents, en 2021</t>
  </si>
  <si>
    <t>Appareil digestif</t>
  </si>
  <si>
    <t>Appareil respiratoire</t>
  </si>
  <si>
    <t>Appareil génito-urinaire</t>
  </si>
  <si>
    <t>Personnes hébergées en établissement médico-social, en 2021</t>
  </si>
  <si>
    <t>Durée de séjour dans les établissements médico-sociaux, en 2021</t>
  </si>
  <si>
    <t>Recours aux prestations des services d'aide et de soins à domicile, en 2021</t>
  </si>
  <si>
    <t>Domaine d'activité des médecins dans les cabinets médicaux, en 2020</t>
  </si>
  <si>
    <t>Dépenses de santé selon les prestations, en 2020</t>
  </si>
  <si>
    <t>p Données provisoires</t>
  </si>
  <si>
    <r>
      <t>En millions de francs</t>
    </r>
    <r>
      <rPr>
        <vertAlign val="superscript"/>
        <sz val="9"/>
        <color theme="1"/>
        <rFont val="Arial"/>
        <family val="2"/>
      </rPr>
      <t>p</t>
    </r>
  </si>
  <si>
    <t>Financement des dépenses de santé selon la source et par habitant, en 2020</t>
  </si>
  <si>
    <r>
      <t>Francs par mois</t>
    </r>
    <r>
      <rPr>
        <vertAlign val="superscript"/>
        <sz val="9"/>
        <rFont val="Arial"/>
        <family val="2"/>
      </rPr>
      <t>p</t>
    </r>
  </si>
  <si>
    <t>12,8</t>
  </si>
  <si>
    <t>12,5</t>
  </si>
  <si>
    <t>12,4</t>
  </si>
  <si>
    <t>11,8</t>
  </si>
  <si>
    <t>11,5</t>
  </si>
  <si>
    <t>11,4</t>
  </si>
  <si>
    <t>11,3</t>
  </si>
  <si>
    <t>11,2</t>
  </si>
  <si>
    <t>9,8</t>
  </si>
  <si>
    <t>9,7</t>
  </si>
  <si>
    <t>9,6</t>
  </si>
  <si>
    <t>7,2</t>
  </si>
  <si>
    <t>Cas d'hospitalisation selon l'âge, en 2021</t>
  </si>
  <si>
    <t>Dépenses de santé dans les pays de l'OCDE, en 2020</t>
  </si>
  <si>
    <r>
      <t>Dépenses de santé en rapport au produit intérieur brut</t>
    </r>
    <r>
      <rPr>
        <vertAlign val="superscript"/>
        <sz val="9"/>
        <color theme="1"/>
        <rFont val="Arial"/>
        <family val="2"/>
      </rPr>
      <t>p</t>
    </r>
  </si>
  <si>
    <t>COVID-19</t>
  </si>
  <si>
    <t>Principales causes de décès selon le groupe d’âge, en 2020</t>
  </si>
  <si>
    <r>
      <t>Médecine de premier recours</t>
    </r>
    <r>
      <rPr>
        <vertAlign val="superscript"/>
        <sz val="8"/>
        <rFont val="Arial"/>
        <family val="2"/>
      </rPr>
      <t>1</t>
    </r>
  </si>
  <si>
    <r>
      <t>Autre domaine d'activité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</si>
  <si>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Titres de spécialiste: médecine interne générale et pédiatrie; médecin praticien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</si>
  <si>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Activité principale ne correspondant à aucun titre de formation médicale post-graduée du médecin
</t>
    </r>
  </si>
  <si>
    <r>
      <t>2020</t>
    </r>
    <r>
      <rPr>
        <vertAlign val="superscript"/>
        <sz val="8"/>
        <rFont val="Arial"/>
        <family val="2"/>
      </rPr>
      <t>p</t>
    </r>
  </si>
  <si>
    <t>Source: OFS - Statistique du coût et du financement du système de santé (COU); OCDE, Statistiques sur la santé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</si>
</sst>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7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4" tint="-0.499984740745262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  <xf numFmtId="0" fontId="2" fillId="0" borderId="0"/>
  </cellStyleXfs>
  <cellXfs count="241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0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164" fontId="7" fillId="2" borderId="0" xfId="0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3" xfId="0" applyNumberFormat="1" applyFont="1" applyFill="1" applyBorder="1" applyAlignment="1" applyProtection="1">
      <alignment wrapText="1"/>
    </xf>
    <xf numFmtId="0" fontId="13" fillId="2" borderId="4" xfId="0" applyNumberFormat="1" applyFont="1" applyFill="1" applyBorder="1" applyAlignment="1" applyProtection="1">
      <alignment wrapText="1"/>
    </xf>
    <xf numFmtId="164" fontId="13" fillId="2" borderId="0" xfId="0" applyNumberFormat="1" applyFont="1" applyFill="1" applyBorder="1" applyAlignment="1" applyProtection="1">
      <alignment wrapText="1"/>
    </xf>
    <xf numFmtId="0" fontId="13" fillId="2" borderId="5" xfId="0" applyNumberFormat="1" applyFont="1" applyFill="1" applyBorder="1" applyAlignment="1" applyProtection="1">
      <alignment wrapText="1"/>
    </xf>
    <xf numFmtId="0" fontId="13" fillId="2" borderId="6" xfId="0" applyNumberFormat="1" applyFont="1" applyFill="1" applyBorder="1" applyAlignment="1" applyProtection="1">
      <alignment wrapText="1"/>
    </xf>
    <xf numFmtId="164" fontId="13" fillId="2" borderId="7" xfId="0" applyNumberFormat="1" applyFont="1" applyFill="1" applyBorder="1" applyAlignment="1" applyProtection="1">
      <alignment wrapText="1"/>
    </xf>
    <xf numFmtId="0" fontId="13" fillId="2" borderId="8" xfId="0" applyNumberFormat="1" applyFont="1" applyFill="1" applyBorder="1" applyAlignment="1" applyProtection="1">
      <alignment wrapText="1"/>
    </xf>
    <xf numFmtId="0" fontId="13" fillId="2" borderId="9" xfId="0" applyNumberFormat="1" applyFont="1" applyFill="1" applyBorder="1" applyAlignment="1" applyProtection="1">
      <alignment wrapText="1"/>
    </xf>
    <xf numFmtId="164" fontId="13" fillId="2" borderId="10" xfId="0" applyNumberFormat="1" applyFont="1" applyFill="1" applyBorder="1" applyAlignment="1" applyProtection="1">
      <alignment wrapText="1"/>
    </xf>
    <xf numFmtId="0" fontId="14" fillId="2" borderId="0" xfId="4" applyFont="1" applyFill="1"/>
    <xf numFmtId="0" fontId="15" fillId="2" borderId="0" xfId="4" applyFont="1" applyFill="1"/>
    <xf numFmtId="0" fontId="15" fillId="2" borderId="0" xfId="0" applyFont="1" applyFill="1" applyBorder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Border="1"/>
    <xf numFmtId="0" fontId="14" fillId="2" borderId="0" xfId="7" applyFont="1" applyFill="1"/>
    <xf numFmtId="0" fontId="15" fillId="2" borderId="0" xfId="7" applyFont="1" applyFill="1"/>
    <xf numFmtId="0" fontId="16" fillId="2" borderId="0" xfId="5" applyFont="1" applyFill="1"/>
    <xf numFmtId="0" fontId="17" fillId="2" borderId="0" xfId="5" applyFont="1" applyFill="1"/>
    <xf numFmtId="0" fontId="16" fillId="2" borderId="0" xfId="0" applyFont="1" applyFill="1" applyBorder="1"/>
    <xf numFmtId="0" fontId="8" fillId="2" borderId="0" xfId="4" applyFont="1" applyFill="1"/>
    <xf numFmtId="0" fontId="8" fillId="2" borderId="0" xfId="7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18" fillId="2" borderId="0" xfId="0" applyFont="1" applyFill="1" applyBorder="1" applyAlignment="1"/>
    <xf numFmtId="0" fontId="18" fillId="2" borderId="0" xfId="0" applyFont="1" applyFill="1" applyBorder="1"/>
    <xf numFmtId="0" fontId="20" fillId="2" borderId="0" xfId="0" applyFont="1" applyFill="1" applyBorder="1" applyAlignment="1"/>
    <xf numFmtId="0" fontId="20" fillId="2" borderId="0" xfId="0" applyFont="1" applyFill="1" applyBorder="1"/>
    <xf numFmtId="0" fontId="8" fillId="2" borderId="2" xfId="0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0" fillId="2" borderId="0" xfId="0" applyFill="1"/>
    <xf numFmtId="0" fontId="14" fillId="2" borderId="0" xfId="0" applyFont="1" applyFill="1"/>
    <xf numFmtId="0" fontId="7" fillId="2" borderId="0" xfId="5" applyFont="1" applyFill="1" applyBorder="1"/>
    <xf numFmtId="0" fontId="8" fillId="2" borderId="0" xfId="5" applyFont="1" applyFill="1" applyBorder="1"/>
    <xf numFmtId="0" fontId="15" fillId="2" borderId="0" xfId="3" applyFont="1" applyFill="1" applyBorder="1"/>
    <xf numFmtId="0" fontId="2" fillId="2" borderId="0" xfId="3" applyFont="1" applyFill="1" applyBorder="1"/>
    <xf numFmtId="0" fontId="0" fillId="2" borderId="0" xfId="0" applyFont="1" applyFill="1" applyBorder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1" fontId="7" fillId="2" borderId="3" xfId="3" applyNumberFormat="1" applyFont="1" applyFill="1" applyBorder="1" applyAlignment="1">
      <alignment horizontal="left"/>
    </xf>
    <xf numFmtId="3" fontId="8" fillId="2" borderId="7" xfId="0" applyNumberFormat="1" applyFont="1" applyFill="1" applyBorder="1" applyAlignment="1"/>
    <xf numFmtId="1" fontId="7" fillId="2" borderId="5" xfId="3" applyNumberFormat="1" applyFont="1" applyFill="1" applyBorder="1" applyAlignment="1">
      <alignment horizontal="left"/>
    </xf>
    <xf numFmtId="3" fontId="8" fillId="2" borderId="0" xfId="0" applyNumberFormat="1" applyFont="1" applyFill="1" applyBorder="1" applyAlignment="1"/>
    <xf numFmtId="1" fontId="7" fillId="2" borderId="8" xfId="3" applyNumberFormat="1" applyFont="1" applyFill="1" applyBorder="1" applyAlignment="1">
      <alignment horizontal="left"/>
    </xf>
    <xf numFmtId="3" fontId="8" fillId="2" borderId="10" xfId="0" applyNumberFormat="1" applyFont="1" applyFill="1" applyBorder="1" applyAlignment="1"/>
    <xf numFmtId="0" fontId="15" fillId="2" borderId="0" xfId="3" applyFont="1" applyFill="1"/>
    <xf numFmtId="0" fontId="0" fillId="2" borderId="0" xfId="0" applyFont="1" applyFill="1"/>
    <xf numFmtId="1" fontId="7" fillId="2" borderId="4" xfId="3" applyNumberFormat="1" applyFont="1" applyFill="1" applyBorder="1" applyAlignment="1">
      <alignment horizontal="left" vertical="center"/>
    </xf>
    <xf numFmtId="1" fontId="7" fillId="2" borderId="6" xfId="3" applyNumberFormat="1" applyFont="1" applyFill="1" applyBorder="1" applyAlignment="1">
      <alignment horizontal="left" vertical="center"/>
    </xf>
    <xf numFmtId="1" fontId="7" fillId="2" borderId="9" xfId="3" applyNumberFormat="1" applyFont="1" applyFill="1" applyBorder="1" applyAlignment="1">
      <alignment horizontal="left" vertical="center"/>
    </xf>
    <xf numFmtId="0" fontId="8" fillId="2" borderId="1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wrapText="1"/>
    </xf>
    <xf numFmtId="0" fontId="15" fillId="2" borderId="0" xfId="0" applyFont="1" applyFill="1"/>
    <xf numFmtId="1" fontId="7" fillId="2" borderId="15" xfId="0" applyNumberFormat="1" applyFont="1" applyFill="1" applyBorder="1"/>
    <xf numFmtId="1" fontId="7" fillId="2" borderId="13" xfId="0" applyNumberFormat="1" applyFont="1" applyFill="1" applyBorder="1"/>
    <xf numFmtId="1" fontId="7" fillId="2" borderId="12" xfId="0" applyNumberFormat="1" applyFont="1" applyFill="1" applyBorder="1"/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164" fontId="7" fillId="2" borderId="0" xfId="0" applyNumberFormat="1" applyFont="1" applyFill="1" applyBorder="1" applyAlignment="1">
      <alignment horizontal="left" vertical="top"/>
    </xf>
    <xf numFmtId="0" fontId="14" fillId="2" borderId="0" xfId="0" applyFont="1" applyFill="1" applyBorder="1"/>
    <xf numFmtId="0" fontId="15" fillId="2" borderId="0" xfId="0" applyFont="1" applyFill="1" applyBorder="1"/>
    <xf numFmtId="164" fontId="7" fillId="2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/>
    <xf numFmtId="1" fontId="7" fillId="2" borderId="7" xfId="0" applyNumberFormat="1" applyFont="1" applyFill="1" applyBorder="1"/>
    <xf numFmtId="1" fontId="7" fillId="2" borderId="0" xfId="0" applyNumberFormat="1" applyFont="1" applyFill="1" applyBorder="1"/>
    <xf numFmtId="1" fontId="7" fillId="2" borderId="10" xfId="0" applyNumberFormat="1" applyFont="1" applyFill="1" applyBorder="1"/>
    <xf numFmtId="0" fontId="8" fillId="2" borderId="14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49" fontId="8" fillId="2" borderId="2" xfId="0" applyNumberFormat="1" applyFont="1" applyFill="1" applyBorder="1"/>
    <xf numFmtId="49" fontId="8" fillId="2" borderId="11" xfId="0" applyNumberFormat="1" applyFont="1" applyFill="1" applyBorder="1"/>
    <xf numFmtId="0" fontId="14" fillId="2" borderId="0" xfId="2" applyFont="1" applyFill="1"/>
    <xf numFmtId="164" fontId="8" fillId="2" borderId="0" xfId="0" applyNumberFormat="1" applyFont="1" applyFill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7" fontId="8" fillId="2" borderId="7" xfId="0" applyNumberFormat="1" applyFont="1" applyFill="1" applyBorder="1"/>
    <xf numFmtId="167" fontId="8" fillId="2" borderId="12" xfId="0" applyNumberFormat="1" applyFont="1" applyFill="1" applyBorder="1"/>
    <xf numFmtId="167" fontId="7" fillId="2" borderId="0" xfId="4" applyNumberFormat="1" applyFont="1" applyFill="1" applyAlignment="1">
      <alignment vertical="top"/>
    </xf>
    <xf numFmtId="167" fontId="7" fillId="2" borderId="10" xfId="4" applyNumberFormat="1" applyFont="1" applyFill="1" applyBorder="1" applyAlignment="1">
      <alignment vertical="top"/>
    </xf>
    <xf numFmtId="0" fontId="24" fillId="2" borderId="0" xfId="0" applyFont="1" applyFill="1" applyBorder="1"/>
    <xf numFmtId="0" fontId="23" fillId="2" borderId="0" xfId="0" applyFont="1" applyFill="1" applyBorder="1"/>
    <xf numFmtId="0" fontId="2" fillId="2" borderId="0" xfId="1" applyFont="1" applyFill="1" applyBorder="1"/>
    <xf numFmtId="0" fontId="2" fillId="0" borderId="0" xfId="1" applyFont="1"/>
    <xf numFmtId="0" fontId="7" fillId="0" borderId="3" xfId="0" applyFont="1" applyFill="1" applyBorder="1"/>
    <xf numFmtId="0" fontId="21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15" fillId="0" borderId="0" xfId="3" applyFont="1" applyFill="1" applyBorder="1" applyAlignment="1">
      <alignment vertical="center"/>
    </xf>
    <xf numFmtId="0" fontId="16" fillId="2" borderId="0" xfId="0" applyFont="1" applyFill="1" applyAlignment="1"/>
    <xf numFmtId="0" fontId="7" fillId="2" borderId="0" xfId="7" applyFont="1" applyFill="1" applyBorder="1" applyAlignment="1">
      <alignment wrapText="1"/>
    </xf>
    <xf numFmtId="0" fontId="25" fillId="2" borderId="0" xfId="1" applyFont="1" applyFill="1" applyBorder="1"/>
    <xf numFmtId="0" fontId="8" fillId="2" borderId="0" xfId="5" applyFont="1" applyFill="1" applyAlignment="1"/>
    <xf numFmtId="164" fontId="8" fillId="2" borderId="7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7" fillId="2" borderId="0" xfId="4" applyFont="1" applyFill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7" fillId="2" borderId="2" xfId="4" applyFont="1" applyFill="1" applyBorder="1" applyAlignment="1"/>
    <xf numFmtId="0" fontId="7" fillId="2" borderId="2" xfId="0" applyFont="1" applyFill="1" applyBorder="1" applyAlignment="1"/>
    <xf numFmtId="0" fontId="0" fillId="0" borderId="2" xfId="0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>
      <alignment wrapText="1"/>
    </xf>
  </cellXfs>
  <cellStyles count="10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3" xfId="9" xr:uid="{00000000-0005-0000-0000-000004000000}"/>
    <cellStyle name="Standard 2" xfId="4" xr:uid="{00000000-0005-0000-0000-000005000000}"/>
    <cellStyle name="Standard 3" xfId="5" xr:uid="{00000000-0005-0000-0000-000006000000}"/>
    <cellStyle name="Standard 4" xfId="6" xr:uid="{00000000-0005-0000-0000-000007000000}"/>
    <cellStyle name="Standard 5" xfId="7" xr:uid="{00000000-0005-0000-0000-000008000000}"/>
    <cellStyle name="Standard__T16_Somed_110520gte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externalLink" Target="externalLinks/externalLink13.xml"/><Relationship Id="rId58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56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Relationship Id="rId54" Type="http://schemas.openxmlformats.org/officeDocument/2006/relationships/externalLink" Target="externalLinks/externalLink1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5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externalLink" Target="externalLinks/externalLink1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sqref="A1:B1"/>
    </sheetView>
  </sheetViews>
  <sheetFormatPr baseColWidth="10" defaultColWidth="11" defaultRowHeight="11.5" x14ac:dyDescent="0.25"/>
  <cols>
    <col min="1" max="1" width="4.75" style="137" customWidth="1"/>
    <col min="2" max="2" width="81.08203125" style="137" customWidth="1"/>
    <col min="3" max="16384" width="11" style="137"/>
  </cols>
  <sheetData>
    <row r="1" spans="1:8" s="150" customFormat="1" ht="18" x14ac:dyDescent="0.4">
      <c r="A1" s="227" t="s">
        <v>337</v>
      </c>
      <c r="B1" s="228"/>
      <c r="C1" s="149"/>
      <c r="D1" s="149"/>
      <c r="E1" s="149"/>
      <c r="F1" s="149"/>
      <c r="G1" s="149"/>
    </row>
    <row r="2" spans="1:8" s="148" customFormat="1" ht="15.5" x14ac:dyDescent="0.35">
      <c r="A2" s="148" t="s">
        <v>209</v>
      </c>
      <c r="B2" s="147"/>
      <c r="C2" s="147"/>
      <c r="D2" s="147"/>
      <c r="E2" s="147"/>
      <c r="F2" s="147"/>
      <c r="G2" s="147"/>
    </row>
    <row r="4" spans="1:8" s="211" customFormat="1" ht="13" x14ac:dyDescent="0.3">
      <c r="A4" s="210" t="s">
        <v>210</v>
      </c>
    </row>
    <row r="5" spans="1:8" s="211" customFormat="1" ht="12.5" x14ac:dyDescent="0.25">
      <c r="A5" s="222" t="s">
        <v>247</v>
      </c>
      <c r="B5" s="212" t="str">
        <f>'G1'!A2</f>
        <v>Espérance de vie et espérance de vie en bonne santé, à la naissance</v>
      </c>
    </row>
    <row r="6" spans="1:8" s="211" customFormat="1" ht="12.5" x14ac:dyDescent="0.25">
      <c r="A6" s="222" t="s">
        <v>14</v>
      </c>
      <c r="B6" s="212" t="str">
        <f>'G2'!A2</f>
        <v>Santé auto-évaluée et problème de santé de longue durée, en 2017</v>
      </c>
    </row>
    <row r="7" spans="1:8" s="211" customFormat="1" ht="12.5" x14ac:dyDescent="0.25">
      <c r="A7" s="222" t="s">
        <v>17</v>
      </c>
      <c r="B7" s="212" t="str">
        <f>'G3'!A2</f>
        <v>Limitations fonctionnelles, en 2017</v>
      </c>
    </row>
    <row r="8" spans="1:8" s="211" customFormat="1" ht="13" x14ac:dyDescent="0.3">
      <c r="A8" s="222" t="s">
        <v>19</v>
      </c>
      <c r="B8" s="212" t="str">
        <f>'G4'!A2</f>
        <v>Dépression modérée à grave, en 2017</v>
      </c>
      <c r="H8" s="210"/>
    </row>
    <row r="9" spans="1:8" s="211" customFormat="1" ht="12.5" x14ac:dyDescent="0.25">
      <c r="A9" s="222" t="s">
        <v>211</v>
      </c>
      <c r="B9" s="212" t="str">
        <f>'G5'!A2</f>
        <v>Traitement pour problèmes psychiques, en 2017</v>
      </c>
    </row>
    <row r="10" spans="1:8" s="211" customFormat="1" ht="12.5" x14ac:dyDescent="0.25">
      <c r="A10" s="222" t="s">
        <v>23</v>
      </c>
      <c r="B10" s="212" t="str">
        <f>'G6'!A2</f>
        <v>Décès et personnes hospitalisées pour maladies cardiovasculaires</v>
      </c>
    </row>
    <row r="11" spans="1:8" s="211" customFormat="1" ht="12.5" x14ac:dyDescent="0.25">
      <c r="A11" s="222" t="s">
        <v>195</v>
      </c>
      <c r="B11" s="212" t="str">
        <f>'G7'!A2</f>
        <v>Personnes souffrant d'hypertension, en 2017</v>
      </c>
    </row>
    <row r="12" spans="1:8" s="211" customFormat="1" ht="12.5" x14ac:dyDescent="0.25">
      <c r="A12" s="222" t="s">
        <v>196</v>
      </c>
      <c r="B12" s="212" t="str">
        <f>'G8'!A2</f>
        <v>Personnes souffrant du diabète, en 2017</v>
      </c>
    </row>
    <row r="13" spans="1:8" s="211" customFormat="1" ht="12.5" x14ac:dyDescent="0.25">
      <c r="A13" s="222" t="s">
        <v>197</v>
      </c>
      <c r="B13" s="212" t="str">
        <f>'G9'!A2</f>
        <v>Cancers (total)</v>
      </c>
    </row>
    <row r="14" spans="1:8" s="211" customFormat="1" ht="12.5" x14ac:dyDescent="0.25">
      <c r="A14" s="222" t="s">
        <v>198</v>
      </c>
      <c r="B14" s="212" t="str">
        <f>'G10'!A2</f>
        <v>Cancers selon la localisation, 2015-2019</v>
      </c>
    </row>
    <row r="15" spans="1:8" s="211" customFormat="1" ht="12.5" x14ac:dyDescent="0.25">
      <c r="A15" s="222" t="s">
        <v>199</v>
      </c>
      <c r="B15" s="212" t="str">
        <f>'G11'!A2</f>
        <v>Hospitalisations dues à la grippe selon l'âge, 2017-2021</v>
      </c>
    </row>
    <row r="16" spans="1:8" s="211" customFormat="1" ht="12.5" x14ac:dyDescent="0.25">
      <c r="A16" s="222" t="s">
        <v>194</v>
      </c>
      <c r="B16" s="212" t="str">
        <f>'G12'!A2</f>
        <v>Hospitalisations de patients avec un diagnostic de COVID-19, en 2021</v>
      </c>
    </row>
    <row r="17" spans="1:2" s="211" customFormat="1" ht="12.5" x14ac:dyDescent="0.25">
      <c r="A17" s="222" t="s">
        <v>200</v>
      </c>
      <c r="B17" s="212" t="str">
        <f>'G13'!A2</f>
        <v>Personnes hospitalisées pour pose de prothèse de la hanche, en 2021</v>
      </c>
    </row>
    <row r="18" spans="1:2" s="211" customFormat="1" ht="12.5" x14ac:dyDescent="0.25">
      <c r="A18" s="222" t="s">
        <v>201</v>
      </c>
      <c r="B18" s="212" t="str">
        <f>'G14'!A2</f>
        <v>Naissances vivantes selon l’âge de la mère</v>
      </c>
    </row>
    <row r="19" spans="1:2" s="211" customFormat="1" ht="12.5" x14ac:dyDescent="0.25">
      <c r="A19" s="222" t="s">
        <v>202</v>
      </c>
      <c r="B19" s="212" t="str">
        <f>'G15'!A2</f>
        <v>Principales causes de décès selon le groupe d’âge, en 2020</v>
      </c>
    </row>
    <row r="20" spans="1:2" s="211" customFormat="1" ht="12.5" x14ac:dyDescent="0.25">
      <c r="A20" s="222" t="s">
        <v>203</v>
      </c>
      <c r="B20" s="212" t="str">
        <f>'G16'!A2</f>
        <v>Suicide assisté et suicide par âge, période 2016–2020</v>
      </c>
    </row>
    <row r="21" spans="1:2" s="211" customFormat="1" ht="12.5" x14ac:dyDescent="0.25">
      <c r="A21" s="222" t="s">
        <v>204</v>
      </c>
      <c r="B21" s="212" t="str">
        <f>'G17'!A2</f>
        <v>Santé auto-évaluée (très) bonne selon le niveau de formation, en 2017</v>
      </c>
    </row>
    <row r="22" spans="1:2" s="211" customFormat="1" ht="12.5" x14ac:dyDescent="0.25">
      <c r="A22" s="222" t="s">
        <v>205</v>
      </c>
      <c r="B22" s="212" t="str">
        <f>'G18'!A2</f>
        <v>Risques physiques et psychosociaux au travail, en 2017</v>
      </c>
    </row>
    <row r="23" spans="1:2" s="211" customFormat="1" ht="12.5" x14ac:dyDescent="0.25">
      <c r="A23" s="222" t="s">
        <v>206</v>
      </c>
      <c r="B23" s="212" t="str">
        <f>'G19'!A2</f>
        <v>Activité physique insuffisante</v>
      </c>
    </row>
    <row r="24" spans="1:2" s="211" customFormat="1" ht="12.5" x14ac:dyDescent="0.25">
      <c r="A24" s="222" t="s">
        <v>207</v>
      </c>
      <c r="B24" s="212" t="str">
        <f>'G20'!A2</f>
        <v>Surpoids et obésité</v>
      </c>
    </row>
    <row r="25" spans="1:2" s="211" customFormat="1" ht="12.5" x14ac:dyDescent="0.25">
      <c r="A25" s="222" t="s">
        <v>64</v>
      </c>
      <c r="B25" s="212" t="str">
        <f>'G21'!A2</f>
        <v>Fumeurs selon le nombre de cigarettes par jour</v>
      </c>
    </row>
    <row r="26" spans="1:2" s="211" customFormat="1" ht="12.5" x14ac:dyDescent="0.25">
      <c r="A26" s="222" t="s">
        <v>67</v>
      </c>
      <c r="B26" s="212" t="str">
        <f>'G22'!A2</f>
        <v>Consommation d’alcool à risque, en 2017</v>
      </c>
    </row>
    <row r="27" spans="1:2" s="211" customFormat="1" ht="12.5" x14ac:dyDescent="0.25">
      <c r="A27" s="222" t="s">
        <v>86</v>
      </c>
      <c r="B27" s="212" t="str">
        <f>'G23'!A2</f>
        <v>Personnel des hôpitaux selon la fonction et le sexe, en 2021</v>
      </c>
    </row>
    <row r="28" spans="1:2" s="211" customFormat="1" ht="12.5" x14ac:dyDescent="0.25">
      <c r="A28" s="222" t="s">
        <v>87</v>
      </c>
      <c r="B28" s="212" t="str">
        <f>'G24'!A2</f>
        <v>Durée moyenne de séjour dans les hôpitaux</v>
      </c>
    </row>
    <row r="29" spans="1:2" s="211" customFormat="1" ht="12.5" x14ac:dyDescent="0.25">
      <c r="A29" s="222" t="s">
        <v>91</v>
      </c>
      <c r="B29" s="212" t="str">
        <f>'G25'!A2</f>
        <v>Coûts moyens des hôpitaux</v>
      </c>
    </row>
    <row r="30" spans="1:2" s="211" customFormat="1" ht="12.5" x14ac:dyDescent="0.25">
      <c r="A30" s="222" t="s">
        <v>92</v>
      </c>
      <c r="B30" s="212" t="str">
        <f>'G26'!A2</f>
        <v>Cas d'hospitalisation selon l'âge, en 2021</v>
      </c>
    </row>
    <row r="31" spans="1:2" s="211" customFormat="1" ht="12.5" x14ac:dyDescent="0.25">
      <c r="A31" s="222" t="s">
        <v>93</v>
      </c>
      <c r="B31" s="212" t="str">
        <f>'G27'!A2</f>
        <v>Groupes de diagnostics les plus fréquents, en 2021</v>
      </c>
    </row>
    <row r="32" spans="1:2" s="211" customFormat="1" ht="12.5" x14ac:dyDescent="0.25">
      <c r="A32" s="222" t="s">
        <v>94</v>
      </c>
      <c r="B32" s="212" t="str">
        <f>'G28'!A2</f>
        <v>Personnel des établissements médico-sociaux</v>
      </c>
    </row>
    <row r="33" spans="1:2" s="211" customFormat="1" ht="12.5" x14ac:dyDescent="0.25">
      <c r="A33" s="222" t="s">
        <v>95</v>
      </c>
      <c r="B33" s="212" t="str">
        <f>'G29'!A2</f>
        <v>Personnes hébergées en établissement médico-social, en 2021</v>
      </c>
    </row>
    <row r="34" spans="1:2" s="211" customFormat="1" ht="12.5" x14ac:dyDescent="0.25">
      <c r="A34" s="222" t="s">
        <v>208</v>
      </c>
      <c r="B34" s="212" t="str">
        <f>'G30'!A2</f>
        <v>Durée de séjour dans les établissements médico-sociaux, en 2021</v>
      </c>
    </row>
    <row r="35" spans="1:2" s="211" customFormat="1" ht="12.5" x14ac:dyDescent="0.25">
      <c r="A35" s="222" t="s">
        <v>104</v>
      </c>
      <c r="B35" s="212" t="str">
        <f>'G31'!A2</f>
        <v>Emploi dans les services d'aide et de soins à domicile</v>
      </c>
    </row>
    <row r="36" spans="1:2" s="211" customFormat="1" ht="12.5" x14ac:dyDescent="0.25">
      <c r="A36" s="222" t="s">
        <v>113</v>
      </c>
      <c r="B36" s="213" t="str">
        <f>'G32'!A2</f>
        <v>Recours aux prestations des services d'aide et de soins à domicile, en 2021</v>
      </c>
    </row>
    <row r="37" spans="1:2" s="211" customFormat="1" ht="12.5" x14ac:dyDescent="0.25">
      <c r="A37" s="222" t="s">
        <v>114</v>
      </c>
      <c r="B37" s="212" t="str">
        <f>'G33'!A2</f>
        <v>Recours à l'aide informelle, en 2017</v>
      </c>
    </row>
    <row r="38" spans="1:2" s="211" customFormat="1" ht="12.5" x14ac:dyDescent="0.25">
      <c r="A38" s="222" t="s">
        <v>117</v>
      </c>
      <c r="B38" s="212" t="str">
        <f>'G34'!A2</f>
        <v>Domaine d'activité des médecins dans les cabinets médicaux, en 2020</v>
      </c>
    </row>
    <row r="39" spans="1:2" s="211" customFormat="1" ht="12.5" x14ac:dyDescent="0.25">
      <c r="A39" s="222" t="s">
        <v>118</v>
      </c>
      <c r="B39" s="212" t="str">
        <f>'G35'!A2</f>
        <v>Consultations chez un prestataire de soins de santé, en 2017</v>
      </c>
    </row>
    <row r="40" spans="1:2" s="211" customFormat="1" ht="12.5" x14ac:dyDescent="0.25">
      <c r="A40" s="222" t="s">
        <v>124</v>
      </c>
      <c r="B40" s="212" t="str">
        <f>'G36'!A2</f>
        <v>Dépenses de santé selon les prestations, en 2020</v>
      </c>
    </row>
    <row r="41" spans="1:2" s="211" customFormat="1" ht="12.5" x14ac:dyDescent="0.25">
      <c r="A41" s="222" t="s">
        <v>130</v>
      </c>
      <c r="B41" s="212" t="str">
        <f>'G37'!A2</f>
        <v>Dépenses de santé en rapport au PIB</v>
      </c>
    </row>
    <row r="42" spans="1:2" s="211" customFormat="1" ht="12.5" x14ac:dyDescent="0.25">
      <c r="A42" s="222" t="s">
        <v>133</v>
      </c>
      <c r="B42" s="212" t="str">
        <f>'G38'!A2</f>
        <v>Dépenses de santé dans les pays de l'OCDE, en 2020</v>
      </c>
    </row>
    <row r="43" spans="1:2" s="211" customFormat="1" ht="12.5" x14ac:dyDescent="0.25">
      <c r="A43" s="222" t="s">
        <v>154</v>
      </c>
      <c r="B43" s="186" t="str">
        <f>'G39'!A2</f>
        <v>Financement des dépenses de santé selon la source et par habitant, en 2020</v>
      </c>
    </row>
    <row r="47" spans="1:2" x14ac:dyDescent="0.25">
      <c r="A47" s="134" t="s">
        <v>336</v>
      </c>
    </row>
    <row r="48" spans="1:2" x14ac:dyDescent="0.25">
      <c r="A48" s="134" t="s">
        <v>12</v>
      </c>
    </row>
    <row r="49" spans="1:1" x14ac:dyDescent="0.25">
      <c r="A49" s="134" t="s">
        <v>13</v>
      </c>
    </row>
  </sheetData>
  <mergeCells count="1">
    <mergeCell ref="A1:B1"/>
  </mergeCells>
  <hyperlinks>
    <hyperlink ref="A5" location="'G1'!A1" display="G1" xr:uid="{00000000-0004-0000-0000-000000000000}"/>
    <hyperlink ref="A6" location="'G2'!A1" display="G2" xr:uid="{00000000-0004-0000-0000-000001000000}"/>
    <hyperlink ref="A7" location="'G3'!A1" display="G3" xr:uid="{00000000-0004-0000-0000-000002000000}"/>
    <hyperlink ref="A8" location="'G4'!A1" display="G4" xr:uid="{00000000-0004-0000-0000-000003000000}"/>
    <hyperlink ref="A9" location="'G5'!A1" display="G5" xr:uid="{00000000-0004-0000-0000-000004000000}"/>
    <hyperlink ref="A10" location="'G6'!A1" display="G6" xr:uid="{00000000-0004-0000-0000-000005000000}"/>
    <hyperlink ref="A11" location="'G7'!A1" display="G7" xr:uid="{00000000-0004-0000-0000-000006000000}"/>
    <hyperlink ref="A12" location="'G8'!A1" display="G8" xr:uid="{00000000-0004-0000-0000-000007000000}"/>
    <hyperlink ref="A13" location="'G9'!A1" display="G9" xr:uid="{00000000-0004-0000-0000-000008000000}"/>
    <hyperlink ref="A14" location="'G10'!A1" display="G10" xr:uid="{00000000-0004-0000-0000-000009000000}"/>
    <hyperlink ref="A15" location="'G11'!A1" display="G11" xr:uid="{00000000-0004-0000-0000-00000A000000}"/>
    <hyperlink ref="A16" location="'G12'!A1" display="G12" xr:uid="{00000000-0004-0000-0000-00000B000000}"/>
    <hyperlink ref="A17" location="'G13'!A1" display="G13" xr:uid="{00000000-0004-0000-0000-00000C000000}"/>
    <hyperlink ref="A18" location="'G14'!A1" display="G14" xr:uid="{00000000-0004-0000-0000-00000D000000}"/>
    <hyperlink ref="A19" location="'G15'!A1" display="G15" xr:uid="{00000000-0004-0000-0000-00000E000000}"/>
    <hyperlink ref="A20" location="'G16'!A1" display="G16" xr:uid="{00000000-0004-0000-0000-00000F000000}"/>
    <hyperlink ref="A21" location="'G17'!A1" display="G17" xr:uid="{00000000-0004-0000-0000-000010000000}"/>
    <hyperlink ref="A22" location="'G18'!A1" display="G18" xr:uid="{00000000-0004-0000-0000-000011000000}"/>
    <hyperlink ref="A23" location="'G19'!A1" display="G19" xr:uid="{00000000-0004-0000-0000-000012000000}"/>
    <hyperlink ref="A24" location="'G20'!A1" display="G20" xr:uid="{00000000-0004-0000-0000-000013000000}"/>
    <hyperlink ref="A25" location="'G21'!A1" display="G21" xr:uid="{00000000-0004-0000-0000-000014000000}"/>
    <hyperlink ref="A26" location="'G22'!A1" display="G22" xr:uid="{00000000-0004-0000-0000-000015000000}"/>
    <hyperlink ref="A27" location="'G23'!A1" display="G23" xr:uid="{00000000-0004-0000-0000-000016000000}"/>
    <hyperlink ref="A28" location="'G24'!A1" display="G24" xr:uid="{00000000-0004-0000-0000-000017000000}"/>
    <hyperlink ref="A29" location="'G25'!A1" display="G25" xr:uid="{00000000-0004-0000-0000-000018000000}"/>
    <hyperlink ref="A30" location="'G26'!A1" display="G26" xr:uid="{00000000-0004-0000-0000-000019000000}"/>
    <hyperlink ref="A31" location="'G27'!A1" display="G27" xr:uid="{00000000-0004-0000-0000-00001A000000}"/>
    <hyperlink ref="A32" location="'G28'!A1" display="G28" xr:uid="{00000000-0004-0000-0000-00001B000000}"/>
    <hyperlink ref="A33" location="'G29'!A1" display="G29" xr:uid="{00000000-0004-0000-0000-00001C000000}"/>
    <hyperlink ref="A34" location="'G30'!A1" display="G30" xr:uid="{00000000-0004-0000-0000-00001D000000}"/>
    <hyperlink ref="A35" location="'G31'!A1" display="G31" xr:uid="{00000000-0004-0000-0000-00001E000000}"/>
    <hyperlink ref="A36" location="'G32'!A1" display="G32" xr:uid="{00000000-0004-0000-0000-00001F000000}"/>
    <hyperlink ref="A37" location="'G33'!A1" display="G33" xr:uid="{00000000-0004-0000-0000-000020000000}"/>
    <hyperlink ref="A38" location="'G34'!A1" display="G34" xr:uid="{00000000-0004-0000-0000-000021000000}"/>
    <hyperlink ref="A39" location="'G35'!A1" display="G35" xr:uid="{00000000-0004-0000-0000-000022000000}"/>
    <hyperlink ref="A40" location="'G36'!A1" display="G36" xr:uid="{00000000-0004-0000-0000-000023000000}"/>
    <hyperlink ref="A41" location="'G37'!A1" display="G37" xr:uid="{00000000-0004-0000-0000-000024000000}"/>
    <hyperlink ref="A42" location="'G38'!A1" display="G38" xr:uid="{00000000-0004-0000-0000-000025000000}"/>
    <hyperlink ref="A43" location="'G39'!A1" display="G39" xr:uid="{00000000-0004-0000-0000-000026000000}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4"/>
  <sheetViews>
    <sheetView topLeftCell="A52" zoomScaleNormal="100" workbookViewId="0">
      <selection activeCell="G75" sqref="G75"/>
    </sheetView>
  </sheetViews>
  <sheetFormatPr baseColWidth="10" defaultColWidth="11" defaultRowHeight="10" x14ac:dyDescent="0.2"/>
  <cols>
    <col min="1" max="1" width="6.83203125" style="15" customWidth="1"/>
    <col min="2" max="2" width="7" style="15" customWidth="1"/>
    <col min="3" max="3" width="7.08203125" style="15" customWidth="1"/>
    <col min="4" max="4" width="9.08203125" style="15" customWidth="1"/>
    <col min="5" max="5" width="9.25" style="15" customWidth="1"/>
    <col min="6" max="16384" width="11" style="15"/>
  </cols>
  <sheetData>
    <row r="1" spans="1:5" s="133" customFormat="1" ht="11.5" x14ac:dyDescent="0.25">
      <c r="A1" s="132" t="s">
        <v>247</v>
      </c>
    </row>
    <row r="2" spans="1:5" s="133" customFormat="1" ht="11.5" x14ac:dyDescent="0.25">
      <c r="A2" s="132" t="s">
        <v>38</v>
      </c>
    </row>
    <row r="3" spans="1:5" s="133" customFormat="1" ht="11.5" x14ac:dyDescent="0.25">
      <c r="A3" s="133" t="s">
        <v>39</v>
      </c>
    </row>
    <row r="5" spans="1:5" ht="20" x14ac:dyDescent="0.2">
      <c r="A5" s="26"/>
      <c r="B5" s="92" t="s">
        <v>40</v>
      </c>
      <c r="C5" s="92" t="s">
        <v>16</v>
      </c>
      <c r="D5" s="92" t="s">
        <v>41</v>
      </c>
      <c r="E5" s="92" t="s">
        <v>42</v>
      </c>
    </row>
    <row r="6" spans="1:5" x14ac:dyDescent="0.2">
      <c r="A6" s="43">
        <v>1950</v>
      </c>
      <c r="B6" s="1">
        <v>66.648139999999998</v>
      </c>
      <c r="C6" s="1">
        <v>71.088273999999998</v>
      </c>
      <c r="D6" s="1"/>
      <c r="E6" s="1"/>
    </row>
    <row r="7" spans="1:5" x14ac:dyDescent="0.2">
      <c r="A7" s="44">
        <v>1951</v>
      </c>
      <c r="B7" s="1">
        <v>66.298389</v>
      </c>
      <c r="C7" s="1">
        <v>70.940134999999998</v>
      </c>
      <c r="D7" s="1"/>
      <c r="E7" s="1"/>
    </row>
    <row r="8" spans="1:5" x14ac:dyDescent="0.2">
      <c r="A8" s="44">
        <v>1952</v>
      </c>
      <c r="B8" s="1">
        <v>67.257373999999999</v>
      </c>
      <c r="C8" s="1">
        <v>71.871384000000006</v>
      </c>
      <c r="D8" s="1"/>
      <c r="E8" s="1"/>
    </row>
    <row r="9" spans="1:5" x14ac:dyDescent="0.2">
      <c r="A9" s="44">
        <v>1953</v>
      </c>
      <c r="B9" s="1">
        <v>67.011228000000003</v>
      </c>
      <c r="C9" s="1">
        <v>71.868467999999993</v>
      </c>
      <c r="D9" s="1"/>
      <c r="E9" s="1"/>
    </row>
    <row r="10" spans="1:5" x14ac:dyDescent="0.2">
      <c r="A10" s="44">
        <v>1954</v>
      </c>
      <c r="B10" s="1">
        <v>67.550560000000004</v>
      </c>
      <c r="C10" s="1">
        <v>72.281981000000002</v>
      </c>
      <c r="D10" s="1"/>
      <c r="E10" s="1"/>
    </row>
    <row r="11" spans="1:5" x14ac:dyDescent="0.2">
      <c r="A11" s="44">
        <v>1955</v>
      </c>
      <c r="B11" s="1">
        <v>67.673036999999994</v>
      </c>
      <c r="C11" s="1">
        <v>72.307502999999997</v>
      </c>
      <c r="D11" s="1"/>
      <c r="E11" s="1"/>
    </row>
    <row r="12" spans="1:5" x14ac:dyDescent="0.2">
      <c r="A12" s="44">
        <v>1956</v>
      </c>
      <c r="B12" s="1">
        <v>67.661917000000003</v>
      </c>
      <c r="C12" s="1">
        <v>72.632942</v>
      </c>
      <c r="D12" s="1"/>
      <c r="E12" s="1"/>
    </row>
    <row r="13" spans="1:5" x14ac:dyDescent="0.2">
      <c r="A13" s="44">
        <v>1957</v>
      </c>
      <c r="B13" s="1">
        <v>67.851343</v>
      </c>
      <c r="C13" s="1">
        <v>73.186138999999997</v>
      </c>
      <c r="D13" s="1"/>
      <c r="E13" s="1"/>
    </row>
    <row r="14" spans="1:5" x14ac:dyDescent="0.2">
      <c r="A14" s="44">
        <v>1958</v>
      </c>
      <c r="B14" s="1">
        <v>68.535835000000006</v>
      </c>
      <c r="C14" s="1">
        <v>73.939476999999997</v>
      </c>
      <c r="D14" s="1"/>
      <c r="E14" s="1"/>
    </row>
    <row r="15" spans="1:5" x14ac:dyDescent="0.2">
      <c r="A15" s="44">
        <v>1959</v>
      </c>
      <c r="B15" s="1">
        <v>68.733969999999999</v>
      </c>
      <c r="C15" s="1">
        <v>74.101568999999998</v>
      </c>
      <c r="D15" s="1"/>
      <c r="E15" s="1"/>
    </row>
    <row r="16" spans="1:5" x14ac:dyDescent="0.2">
      <c r="A16" s="44">
        <v>1960</v>
      </c>
      <c r="B16" s="1">
        <v>68.675290000000004</v>
      </c>
      <c r="C16" s="1">
        <v>74.110130999999996</v>
      </c>
      <c r="D16" s="1"/>
      <c r="E16" s="1"/>
    </row>
    <row r="17" spans="1:12" x14ac:dyDescent="0.2">
      <c r="A17" s="44">
        <v>1961</v>
      </c>
      <c r="B17" s="1">
        <v>68.896940000000001</v>
      </c>
      <c r="C17" s="1">
        <v>74.630477999999997</v>
      </c>
      <c r="D17" s="1"/>
      <c r="E17" s="1"/>
    </row>
    <row r="18" spans="1:12" x14ac:dyDescent="0.2">
      <c r="A18" s="44">
        <v>1962</v>
      </c>
      <c r="B18" s="1">
        <v>68.492931999999996</v>
      </c>
      <c r="C18" s="1">
        <v>74.126937999999996</v>
      </c>
      <c r="D18" s="1"/>
      <c r="E18" s="1"/>
      <c r="L18" s="143"/>
    </row>
    <row r="19" spans="1:12" x14ac:dyDescent="0.2">
      <c r="A19" s="44">
        <v>1963</v>
      </c>
      <c r="B19" s="1">
        <v>68.358823999999998</v>
      </c>
      <c r="C19" s="1">
        <v>74.294545999999997</v>
      </c>
      <c r="D19" s="1"/>
      <c r="E19" s="1"/>
    </row>
    <row r="20" spans="1:12" x14ac:dyDescent="0.2">
      <c r="A20" s="44">
        <v>1964</v>
      </c>
      <c r="B20" s="1">
        <v>69.247563999999997</v>
      </c>
      <c r="C20" s="1">
        <v>75.147954999999996</v>
      </c>
      <c r="D20" s="1"/>
      <c r="E20" s="1"/>
    </row>
    <row r="21" spans="1:12" x14ac:dyDescent="0.2">
      <c r="A21" s="44">
        <v>1965</v>
      </c>
      <c r="B21" s="1">
        <v>69.488634000000005</v>
      </c>
      <c r="C21" s="1">
        <v>75.084497999999996</v>
      </c>
      <c r="D21" s="1"/>
      <c r="E21" s="1"/>
    </row>
    <row r="22" spans="1:12" x14ac:dyDescent="0.2">
      <c r="A22" s="44">
        <v>1966</v>
      </c>
      <c r="B22" s="1">
        <v>69.569562000000005</v>
      </c>
      <c r="C22" s="1">
        <v>75.263013000000001</v>
      </c>
      <c r="D22" s="1"/>
      <c r="E22" s="1"/>
    </row>
    <row r="23" spans="1:12" x14ac:dyDescent="0.2">
      <c r="A23" s="44">
        <v>1967</v>
      </c>
      <c r="B23" s="1">
        <v>69.717070000000007</v>
      </c>
      <c r="C23" s="1">
        <v>75.739042999999995</v>
      </c>
      <c r="D23" s="1"/>
      <c r="E23" s="1"/>
    </row>
    <row r="24" spans="1:12" x14ac:dyDescent="0.2">
      <c r="A24" s="44">
        <v>1968</v>
      </c>
      <c r="B24" s="1">
        <v>69.831849000000005</v>
      </c>
      <c r="C24" s="1">
        <v>75.546188999999998</v>
      </c>
      <c r="D24" s="1"/>
      <c r="E24" s="1"/>
    </row>
    <row r="25" spans="1:12" x14ac:dyDescent="0.2">
      <c r="A25" s="44">
        <v>1969</v>
      </c>
      <c r="B25" s="1">
        <v>69.773805999999993</v>
      </c>
      <c r="C25" s="1">
        <v>75.686193000000003</v>
      </c>
      <c r="D25" s="1"/>
      <c r="E25" s="1"/>
    </row>
    <row r="26" spans="1:12" x14ac:dyDescent="0.2">
      <c r="A26" s="44">
        <v>1970</v>
      </c>
      <c r="B26" s="1">
        <v>70.095775000000003</v>
      </c>
      <c r="C26" s="1">
        <v>76.179107999999999</v>
      </c>
      <c r="D26" s="1"/>
      <c r="E26" s="1"/>
    </row>
    <row r="27" spans="1:12" x14ac:dyDescent="0.2">
      <c r="A27" s="44">
        <v>1971</v>
      </c>
      <c r="B27" s="1">
        <v>70.186492000000001</v>
      </c>
      <c r="C27" s="1">
        <v>76.262468999999996</v>
      </c>
      <c r="D27" s="1"/>
      <c r="E27" s="1"/>
    </row>
    <row r="28" spans="1:12" x14ac:dyDescent="0.2">
      <c r="A28" s="44">
        <v>1972</v>
      </c>
      <c r="B28" s="1">
        <v>70.651650000000004</v>
      </c>
      <c r="C28" s="1">
        <v>76.817283000000003</v>
      </c>
      <c r="D28" s="1"/>
      <c r="E28" s="1"/>
    </row>
    <row r="29" spans="1:12" x14ac:dyDescent="0.2">
      <c r="A29" s="44">
        <v>1973</v>
      </c>
      <c r="B29" s="1">
        <v>71.007632000000001</v>
      </c>
      <c r="C29" s="1">
        <v>77.076328000000004</v>
      </c>
      <c r="D29" s="1"/>
      <c r="E29" s="1"/>
    </row>
    <row r="30" spans="1:12" x14ac:dyDescent="0.2">
      <c r="A30" s="44">
        <v>1974</v>
      </c>
      <c r="B30" s="1">
        <v>71.236132999999995</v>
      </c>
      <c r="C30" s="1">
        <v>77.607310999999996</v>
      </c>
      <c r="D30" s="1"/>
      <c r="E30" s="1"/>
    </row>
    <row r="31" spans="1:12" x14ac:dyDescent="0.2">
      <c r="A31" s="44">
        <v>1975</v>
      </c>
      <c r="B31" s="1">
        <v>71.535912999999994</v>
      </c>
      <c r="C31" s="1">
        <v>78.035280999999998</v>
      </c>
      <c r="D31" s="1"/>
      <c r="E31" s="1"/>
    </row>
    <row r="32" spans="1:12" x14ac:dyDescent="0.2">
      <c r="A32" s="44">
        <v>1976</v>
      </c>
      <c r="B32" s="1">
        <v>71.650519000000003</v>
      </c>
      <c r="C32" s="1">
        <v>78.165144999999995</v>
      </c>
      <c r="D32" s="1"/>
      <c r="E32" s="1"/>
    </row>
    <row r="33" spans="1:5" x14ac:dyDescent="0.2">
      <c r="A33" s="44">
        <v>1977</v>
      </c>
      <c r="B33" s="1">
        <v>72.028580000000005</v>
      </c>
      <c r="C33" s="1">
        <v>78.715794000000002</v>
      </c>
      <c r="D33" s="1"/>
      <c r="E33" s="1"/>
    </row>
    <row r="34" spans="1:5" x14ac:dyDescent="0.2">
      <c r="A34" s="44">
        <v>1978</v>
      </c>
      <c r="B34" s="1">
        <v>71.920737000000003</v>
      </c>
      <c r="C34" s="1">
        <v>78.672886000000005</v>
      </c>
      <c r="D34" s="1"/>
      <c r="E34" s="1"/>
    </row>
    <row r="35" spans="1:5" x14ac:dyDescent="0.2">
      <c r="A35" s="44">
        <v>1979</v>
      </c>
      <c r="B35" s="1">
        <v>72.355197000000004</v>
      </c>
      <c r="C35" s="1">
        <v>78.841538999999997</v>
      </c>
      <c r="D35" s="1"/>
      <c r="E35" s="1"/>
    </row>
    <row r="36" spans="1:5" x14ac:dyDescent="0.2">
      <c r="A36" s="44">
        <v>1980</v>
      </c>
      <c r="B36" s="1">
        <v>72.286368999999993</v>
      </c>
      <c r="C36" s="1">
        <v>78.884157999999999</v>
      </c>
      <c r="D36" s="1"/>
      <c r="E36" s="1"/>
    </row>
    <row r="37" spans="1:5" x14ac:dyDescent="0.2">
      <c r="A37" s="44">
        <v>1981</v>
      </c>
      <c r="B37" s="1">
        <v>72.452218000000002</v>
      </c>
      <c r="C37" s="1">
        <v>79.173012999999997</v>
      </c>
      <c r="D37" s="1"/>
      <c r="E37" s="1"/>
    </row>
    <row r="38" spans="1:5" x14ac:dyDescent="0.2">
      <c r="A38" s="44">
        <v>1982</v>
      </c>
      <c r="B38" s="1">
        <v>72.820390000000003</v>
      </c>
      <c r="C38" s="1">
        <v>79.471159</v>
      </c>
      <c r="D38" s="1"/>
      <c r="E38" s="1"/>
    </row>
    <row r="39" spans="1:5" x14ac:dyDescent="0.2">
      <c r="A39" s="44">
        <v>1983</v>
      </c>
      <c r="B39" s="1">
        <v>72.712913999999998</v>
      </c>
      <c r="C39" s="1">
        <v>79.576412000000005</v>
      </c>
      <c r="D39" s="1"/>
      <c r="E39" s="1"/>
    </row>
    <row r="40" spans="1:5" x14ac:dyDescent="0.2">
      <c r="A40" s="44">
        <v>1984</v>
      </c>
      <c r="B40" s="1">
        <v>73.413425000000004</v>
      </c>
      <c r="C40" s="1">
        <v>80.065273000000005</v>
      </c>
      <c r="D40" s="1"/>
      <c r="E40" s="1"/>
    </row>
    <row r="41" spans="1:5" x14ac:dyDescent="0.2">
      <c r="A41" s="44">
        <v>1985</v>
      </c>
      <c r="B41" s="1">
        <v>73.524568000000002</v>
      </c>
      <c r="C41" s="1">
        <v>80.185430999999994</v>
      </c>
      <c r="D41" s="1"/>
      <c r="E41" s="1"/>
    </row>
    <row r="42" spans="1:5" x14ac:dyDescent="0.2">
      <c r="A42" s="44">
        <v>1986</v>
      </c>
      <c r="B42" s="1">
        <v>73.698415999999995</v>
      </c>
      <c r="C42" s="1">
        <v>80.331495000000004</v>
      </c>
      <c r="D42" s="1"/>
      <c r="E42" s="1"/>
    </row>
    <row r="43" spans="1:5" x14ac:dyDescent="0.2">
      <c r="A43" s="44">
        <v>1987</v>
      </c>
      <c r="B43" s="1">
        <v>73.945569000000006</v>
      </c>
      <c r="C43" s="1">
        <v>80.734852000000004</v>
      </c>
      <c r="D43" s="1"/>
      <c r="E43" s="1"/>
    </row>
    <row r="44" spans="1:5" x14ac:dyDescent="0.2">
      <c r="A44" s="44">
        <v>1988</v>
      </c>
      <c r="B44" s="1">
        <v>73.934178000000003</v>
      </c>
      <c r="C44" s="1">
        <v>80.766509999999997</v>
      </c>
      <c r="D44" s="1"/>
      <c r="E44" s="1"/>
    </row>
    <row r="45" spans="1:5" x14ac:dyDescent="0.2">
      <c r="A45" s="44">
        <v>1989</v>
      </c>
      <c r="B45" s="1">
        <v>74.112568999999993</v>
      </c>
      <c r="C45" s="1">
        <v>80.971935999999999</v>
      </c>
      <c r="D45" s="1"/>
      <c r="E45" s="1"/>
    </row>
    <row r="46" spans="1:5" x14ac:dyDescent="0.2">
      <c r="A46" s="44">
        <v>1990</v>
      </c>
      <c r="B46" s="1">
        <v>74</v>
      </c>
      <c r="C46" s="1">
        <v>80.8</v>
      </c>
      <c r="D46" s="1"/>
      <c r="E46" s="1"/>
    </row>
    <row r="47" spans="1:5" x14ac:dyDescent="0.2">
      <c r="A47" s="44">
        <v>1991</v>
      </c>
      <c r="B47" s="1">
        <v>74.099999999999994</v>
      </c>
      <c r="C47" s="1">
        <v>81.2</v>
      </c>
      <c r="D47" s="1"/>
      <c r="E47" s="1"/>
    </row>
    <row r="48" spans="1:5" x14ac:dyDescent="0.2">
      <c r="A48" s="44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x14ac:dyDescent="0.2">
      <c r="A49" s="44">
        <v>1993</v>
      </c>
      <c r="B49" s="1">
        <v>74.900000000000006</v>
      </c>
      <c r="C49" s="1">
        <v>81.5</v>
      </c>
      <c r="D49" s="1"/>
      <c r="E49" s="1"/>
    </row>
    <row r="50" spans="1:5" x14ac:dyDescent="0.2">
      <c r="A50" s="44">
        <v>1994</v>
      </c>
      <c r="B50" s="1">
        <v>75.2</v>
      </c>
      <c r="C50" s="1">
        <v>81.8</v>
      </c>
      <c r="D50" s="1"/>
      <c r="E50" s="1"/>
    </row>
    <row r="51" spans="1:5" x14ac:dyDescent="0.2">
      <c r="A51" s="44">
        <v>1995</v>
      </c>
      <c r="B51" s="1">
        <v>75.3</v>
      </c>
      <c r="C51" s="1">
        <v>81.8</v>
      </c>
      <c r="D51" s="1"/>
      <c r="E51" s="1"/>
    </row>
    <row r="52" spans="1:5" x14ac:dyDescent="0.2">
      <c r="A52" s="44">
        <v>1996</v>
      </c>
      <c r="B52" s="1">
        <v>76</v>
      </c>
      <c r="C52" s="1">
        <v>82</v>
      </c>
      <c r="D52" s="1"/>
      <c r="E52" s="1"/>
    </row>
    <row r="53" spans="1:5" x14ac:dyDescent="0.2">
      <c r="A53" s="44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x14ac:dyDescent="0.2">
      <c r="A54" s="44">
        <v>1998</v>
      </c>
      <c r="B54" s="1">
        <v>76.3</v>
      </c>
      <c r="C54" s="1">
        <v>82.5</v>
      </c>
      <c r="D54" s="1"/>
      <c r="E54" s="1"/>
    </row>
    <row r="55" spans="1:5" x14ac:dyDescent="0.2">
      <c r="A55" s="44">
        <v>1999</v>
      </c>
      <c r="B55" s="1">
        <v>76.8</v>
      </c>
      <c r="C55" s="1">
        <v>82.5</v>
      </c>
      <c r="D55" s="1"/>
      <c r="E55" s="1"/>
    </row>
    <row r="56" spans="1:5" x14ac:dyDescent="0.2">
      <c r="A56" s="44">
        <v>2000</v>
      </c>
      <c r="B56" s="1">
        <v>76.900000000000006</v>
      </c>
      <c r="C56" s="1">
        <v>82.6</v>
      </c>
      <c r="D56" s="1"/>
      <c r="E56" s="1"/>
    </row>
    <row r="57" spans="1:5" x14ac:dyDescent="0.2">
      <c r="A57" s="44">
        <v>2001</v>
      </c>
      <c r="B57" s="1">
        <v>77.400000000000006</v>
      </c>
      <c r="C57" s="1">
        <v>83.1</v>
      </c>
      <c r="D57" s="1"/>
      <c r="E57" s="1"/>
    </row>
    <row r="58" spans="1:5" x14ac:dyDescent="0.2">
      <c r="A58" s="44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x14ac:dyDescent="0.2">
      <c r="A59" s="44">
        <v>2003</v>
      </c>
      <c r="B59" s="1">
        <v>78</v>
      </c>
      <c r="C59" s="1">
        <v>83.2</v>
      </c>
      <c r="D59" s="1"/>
      <c r="E59" s="1"/>
    </row>
    <row r="60" spans="1:5" x14ac:dyDescent="0.2">
      <c r="A60" s="44">
        <v>2004</v>
      </c>
      <c r="B60" s="1">
        <v>78.599999999999994</v>
      </c>
      <c r="C60" s="1">
        <v>83.7</v>
      </c>
      <c r="D60" s="1"/>
      <c r="E60" s="1"/>
    </row>
    <row r="61" spans="1:5" x14ac:dyDescent="0.2">
      <c r="A61" s="44">
        <v>2005</v>
      </c>
      <c r="B61" s="1">
        <v>78.7</v>
      </c>
      <c r="C61" s="1">
        <v>83.9</v>
      </c>
      <c r="D61" s="1"/>
      <c r="E61" s="1"/>
    </row>
    <row r="62" spans="1:5" x14ac:dyDescent="0.2">
      <c r="A62" s="44">
        <v>2006</v>
      </c>
      <c r="B62" s="1">
        <v>79.099999999999994</v>
      </c>
      <c r="C62" s="1">
        <v>84</v>
      </c>
      <c r="D62" s="1"/>
      <c r="E62" s="1"/>
    </row>
    <row r="63" spans="1:5" x14ac:dyDescent="0.2">
      <c r="A63" s="44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x14ac:dyDescent="0.2">
      <c r="A64" s="44">
        <v>2008</v>
      </c>
      <c r="B64" s="1">
        <v>79.7</v>
      </c>
      <c r="C64" s="1">
        <v>84.4</v>
      </c>
      <c r="D64" s="1"/>
      <c r="E64" s="1"/>
    </row>
    <row r="65" spans="1:6" x14ac:dyDescent="0.2">
      <c r="A65" s="44">
        <v>2009</v>
      </c>
      <c r="B65" s="1">
        <v>79.8</v>
      </c>
      <c r="C65" s="1">
        <v>84.4</v>
      </c>
      <c r="D65" s="1"/>
      <c r="E65" s="1"/>
    </row>
    <row r="66" spans="1:6" x14ac:dyDescent="0.2">
      <c r="A66" s="44">
        <v>2010</v>
      </c>
      <c r="B66" s="1">
        <v>80.2</v>
      </c>
      <c r="C66" s="1">
        <v>84.6</v>
      </c>
      <c r="D66" s="1"/>
      <c r="E66" s="1"/>
    </row>
    <row r="67" spans="1:6" x14ac:dyDescent="0.2">
      <c r="A67" s="44">
        <v>2011</v>
      </c>
      <c r="B67" s="1">
        <v>80.3</v>
      </c>
      <c r="C67" s="1">
        <v>84.7</v>
      </c>
      <c r="D67" s="1"/>
      <c r="E67" s="1"/>
    </row>
    <row r="68" spans="1:6" x14ac:dyDescent="0.2">
      <c r="A68" s="44" t="s">
        <v>43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6" x14ac:dyDescent="0.2">
      <c r="A69" s="44">
        <v>2013</v>
      </c>
      <c r="B69" s="3">
        <v>80.5</v>
      </c>
      <c r="C69" s="3">
        <v>84.8</v>
      </c>
      <c r="D69" s="3"/>
      <c r="E69" s="3"/>
    </row>
    <row r="70" spans="1:6" x14ac:dyDescent="0.2">
      <c r="A70" s="44">
        <v>2014</v>
      </c>
      <c r="B70" s="3">
        <v>81</v>
      </c>
      <c r="C70" s="3">
        <v>85.2</v>
      </c>
      <c r="D70" s="3"/>
      <c r="E70" s="3"/>
    </row>
    <row r="71" spans="1:6" x14ac:dyDescent="0.2">
      <c r="A71" s="44">
        <v>2015</v>
      </c>
      <c r="B71" s="3">
        <v>80.7</v>
      </c>
      <c r="C71" s="3">
        <v>84.9</v>
      </c>
      <c r="D71" s="3"/>
      <c r="E71" s="3"/>
    </row>
    <row r="72" spans="1:6" x14ac:dyDescent="0.2">
      <c r="A72" s="83">
        <v>2016</v>
      </c>
      <c r="B72" s="116">
        <v>81.5</v>
      </c>
      <c r="C72" s="116">
        <v>85.3</v>
      </c>
      <c r="D72" s="116"/>
      <c r="E72" s="116"/>
    </row>
    <row r="73" spans="1:6" x14ac:dyDescent="0.2">
      <c r="A73" s="83">
        <v>2017</v>
      </c>
      <c r="B73" s="116">
        <v>81.400000000000006</v>
      </c>
      <c r="C73" s="116">
        <v>85.4</v>
      </c>
      <c r="D73" s="116">
        <v>69.8</v>
      </c>
      <c r="E73" s="116">
        <v>70.8</v>
      </c>
    </row>
    <row r="74" spans="1:6" x14ac:dyDescent="0.2">
      <c r="A74" s="83">
        <v>2018</v>
      </c>
      <c r="B74" s="116">
        <v>81.7</v>
      </c>
      <c r="C74" s="116">
        <v>85.4</v>
      </c>
      <c r="D74" s="116"/>
      <c r="E74" s="116"/>
    </row>
    <row r="75" spans="1:6" x14ac:dyDescent="0.2">
      <c r="A75" s="83">
        <v>2019</v>
      </c>
      <c r="B75" s="116">
        <v>81.900000000000006</v>
      </c>
      <c r="C75" s="116">
        <v>85.6</v>
      </c>
      <c r="D75" s="116"/>
      <c r="E75" s="116"/>
    </row>
    <row r="76" spans="1:6" x14ac:dyDescent="0.2">
      <c r="A76" s="83">
        <v>2020</v>
      </c>
      <c r="B76" s="116">
        <v>81</v>
      </c>
      <c r="C76" s="116">
        <v>85.1</v>
      </c>
      <c r="D76" s="116"/>
      <c r="E76" s="116"/>
    </row>
    <row r="77" spans="1:6" x14ac:dyDescent="0.2">
      <c r="A77" s="85">
        <v>2021</v>
      </c>
      <c r="B77" s="7">
        <v>81.599999999999994</v>
      </c>
      <c r="C77" s="7">
        <v>85.7</v>
      </c>
      <c r="D77" s="7"/>
      <c r="E77" s="7"/>
    </row>
    <row r="78" spans="1:6" x14ac:dyDescent="0.2">
      <c r="A78" s="24"/>
      <c r="B78" s="116"/>
      <c r="C78" s="116"/>
      <c r="D78" s="116"/>
      <c r="E78" s="116"/>
    </row>
    <row r="79" spans="1:6" ht="43.5" customHeight="1" x14ac:dyDescent="0.2">
      <c r="A79" s="229" t="s">
        <v>231</v>
      </c>
      <c r="B79" s="229"/>
      <c r="C79" s="229"/>
      <c r="D79" s="229"/>
      <c r="E79" s="229"/>
      <c r="F79" s="229"/>
    </row>
    <row r="81" spans="1:10" x14ac:dyDescent="0.2">
      <c r="A81" s="25" t="s">
        <v>44</v>
      </c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2">
      <c r="A82" s="24" t="s">
        <v>336</v>
      </c>
    </row>
    <row r="83" spans="1:10" x14ac:dyDescent="0.2">
      <c r="A83" s="25" t="s">
        <v>12</v>
      </c>
    </row>
    <row r="84" spans="1:10" x14ac:dyDescent="0.2">
      <c r="A84" s="25" t="s">
        <v>13</v>
      </c>
    </row>
  </sheetData>
  <mergeCells count="1">
    <mergeCell ref="A79:F79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7.83203125" style="32" customWidth="1"/>
    <col min="2" max="2" width="5.83203125" style="32" customWidth="1"/>
    <col min="3" max="3" width="3.33203125" style="32" customWidth="1"/>
    <col min="4" max="4" width="6.08203125" style="32" customWidth="1"/>
    <col min="5" max="5" width="4.08203125" style="32" customWidth="1"/>
    <col min="6" max="16384" width="11" style="32"/>
  </cols>
  <sheetData>
    <row r="1" spans="1:5" s="136" customFormat="1" ht="11.5" x14ac:dyDescent="0.25">
      <c r="A1" s="135" t="s">
        <v>14</v>
      </c>
    </row>
    <row r="2" spans="1:5" s="136" customFormat="1" ht="11.5" x14ac:dyDescent="0.25">
      <c r="A2" s="135" t="s">
        <v>232</v>
      </c>
    </row>
    <row r="3" spans="1:5" s="136" customFormat="1" ht="11.5" x14ac:dyDescent="0.25">
      <c r="A3" s="136" t="s">
        <v>20</v>
      </c>
    </row>
    <row r="5" spans="1:5" ht="38.25" customHeight="1" x14ac:dyDescent="0.2">
      <c r="A5" s="35"/>
      <c r="B5" s="230" t="s">
        <v>45</v>
      </c>
      <c r="C5" s="231"/>
      <c r="D5" s="230" t="s">
        <v>46</v>
      </c>
      <c r="E5" s="231"/>
    </row>
    <row r="6" spans="1:5" x14ac:dyDescent="0.2">
      <c r="A6" s="38"/>
      <c r="B6" s="72" t="s">
        <v>18</v>
      </c>
      <c r="C6" s="47" t="s">
        <v>3</v>
      </c>
      <c r="D6" s="72" t="s">
        <v>18</v>
      </c>
      <c r="E6" s="47" t="s">
        <v>3</v>
      </c>
    </row>
    <row r="7" spans="1:5" x14ac:dyDescent="0.2">
      <c r="A7" s="35" t="s">
        <v>29</v>
      </c>
      <c r="B7" s="4">
        <v>94.9</v>
      </c>
      <c r="C7" s="4">
        <v>1</v>
      </c>
      <c r="D7" s="4">
        <v>16.7</v>
      </c>
      <c r="E7" s="4">
        <v>1.6</v>
      </c>
    </row>
    <row r="8" spans="1:5" x14ac:dyDescent="0.2">
      <c r="A8" s="37" t="s">
        <v>30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x14ac:dyDescent="0.2">
      <c r="A9" s="37" t="s">
        <v>31</v>
      </c>
      <c r="B9" s="4">
        <v>90.1</v>
      </c>
      <c r="C9" s="4">
        <v>1.2</v>
      </c>
      <c r="D9" s="4">
        <v>25.2</v>
      </c>
      <c r="E9" s="4">
        <v>1.7</v>
      </c>
    </row>
    <row r="10" spans="1:5" x14ac:dyDescent="0.2">
      <c r="A10" s="37" t="s">
        <v>32</v>
      </c>
      <c r="B10" s="4">
        <v>84.8</v>
      </c>
      <c r="C10" s="4">
        <v>1.3</v>
      </c>
      <c r="D10" s="4">
        <v>33.5</v>
      </c>
      <c r="E10" s="4">
        <v>1.7</v>
      </c>
    </row>
    <row r="11" spans="1:5" x14ac:dyDescent="0.2">
      <c r="A11" s="37" t="s">
        <v>33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x14ac:dyDescent="0.2">
      <c r="A12" s="37" t="s">
        <v>34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x14ac:dyDescent="0.2">
      <c r="A13" s="38" t="s">
        <v>37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48" t="s">
        <v>10</v>
      </c>
    </row>
    <row r="16" spans="1:5" x14ac:dyDescent="0.2">
      <c r="A16" s="48"/>
    </row>
    <row r="17" spans="1:1" x14ac:dyDescent="0.2">
      <c r="A17" s="40" t="s">
        <v>11</v>
      </c>
    </row>
    <row r="18" spans="1:1" x14ac:dyDescent="0.2">
      <c r="A18" s="24" t="s">
        <v>336</v>
      </c>
    </row>
    <row r="19" spans="1:1" x14ac:dyDescent="0.2">
      <c r="A19" s="24" t="s">
        <v>12</v>
      </c>
    </row>
    <row r="20" spans="1:1" x14ac:dyDescent="0.2">
      <c r="A20" s="24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2" width="7.83203125" style="32" customWidth="1"/>
    <col min="3" max="3" width="5.75" style="32" customWidth="1"/>
    <col min="4" max="4" width="3.33203125" style="32" customWidth="1"/>
    <col min="5" max="5" width="5.25" style="32" customWidth="1"/>
    <col min="6" max="6" width="3.58203125" style="32" customWidth="1"/>
    <col min="7" max="16384" width="11" style="32"/>
  </cols>
  <sheetData>
    <row r="1" spans="1:6" s="136" customFormat="1" ht="11.5" x14ac:dyDescent="0.25">
      <c r="A1" s="135" t="s">
        <v>17</v>
      </c>
    </row>
    <row r="2" spans="1:6" s="136" customFormat="1" ht="11.5" x14ac:dyDescent="0.25">
      <c r="A2" s="135" t="s">
        <v>233</v>
      </c>
    </row>
    <row r="3" spans="1:6" s="136" customFormat="1" ht="11.5" x14ac:dyDescent="0.25">
      <c r="A3" s="136" t="s">
        <v>20</v>
      </c>
    </row>
    <row r="5" spans="1:6" ht="38.25" customHeight="1" x14ac:dyDescent="0.2">
      <c r="A5" s="8"/>
      <c r="B5" s="35"/>
      <c r="C5" s="232" t="s">
        <v>96</v>
      </c>
      <c r="D5" s="233"/>
      <c r="E5" s="232" t="s">
        <v>97</v>
      </c>
      <c r="F5" s="233"/>
    </row>
    <row r="6" spans="1:6" x14ac:dyDescent="0.2">
      <c r="A6" s="11"/>
      <c r="B6" s="38"/>
      <c r="C6" s="72" t="s">
        <v>18</v>
      </c>
      <c r="D6" s="47" t="s">
        <v>3</v>
      </c>
      <c r="E6" s="72" t="s">
        <v>18</v>
      </c>
      <c r="F6" s="47" t="s">
        <v>3</v>
      </c>
    </row>
    <row r="7" spans="1:6" x14ac:dyDescent="0.2">
      <c r="A7" s="32" t="s">
        <v>98</v>
      </c>
      <c r="B7" s="35" t="s">
        <v>99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37" t="s">
        <v>100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x14ac:dyDescent="0.2">
      <c r="B9" s="37" t="s">
        <v>9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8" t="s">
        <v>101</v>
      </c>
      <c r="B10" s="35" t="s">
        <v>99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37" t="s">
        <v>100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x14ac:dyDescent="0.2">
      <c r="B12" s="37" t="s">
        <v>9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8" t="s">
        <v>102</v>
      </c>
      <c r="B13" s="35" t="s">
        <v>99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37" t="s">
        <v>100</v>
      </c>
      <c r="C14" s="58">
        <v>1.4</v>
      </c>
      <c r="D14" s="6">
        <v>0.2843</v>
      </c>
      <c r="E14" s="6">
        <v>0.53</v>
      </c>
      <c r="F14" s="6">
        <v>0.15696699999999997</v>
      </c>
    </row>
    <row r="15" spans="1:6" x14ac:dyDescent="0.2">
      <c r="B15" s="37" t="s">
        <v>9</v>
      </c>
      <c r="C15" s="58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8" t="s">
        <v>103</v>
      </c>
      <c r="B16" s="35" t="s">
        <v>99</v>
      </c>
      <c r="C16" s="58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37" t="s">
        <v>100</v>
      </c>
      <c r="C17" s="58">
        <v>1.34</v>
      </c>
      <c r="D17" s="6">
        <v>0.27086700000000014</v>
      </c>
      <c r="E17" s="6">
        <v>0.41</v>
      </c>
      <c r="F17" s="6">
        <v>0.17469400000000002</v>
      </c>
    </row>
    <row r="18" spans="1:6" x14ac:dyDescent="0.2">
      <c r="A18" s="11"/>
      <c r="B18" s="38" t="s">
        <v>9</v>
      </c>
      <c r="C18" s="71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48" t="s">
        <v>10</v>
      </c>
    </row>
    <row r="21" spans="1:6" x14ac:dyDescent="0.2">
      <c r="A21" s="48"/>
    </row>
    <row r="22" spans="1:6" x14ac:dyDescent="0.2">
      <c r="A22" s="40" t="s">
        <v>11</v>
      </c>
    </row>
    <row r="23" spans="1:6" x14ac:dyDescent="0.2">
      <c r="A23" s="24" t="s">
        <v>336</v>
      </c>
    </row>
    <row r="24" spans="1:6" x14ac:dyDescent="0.2">
      <c r="A24" s="24" t="s">
        <v>12</v>
      </c>
    </row>
    <row r="25" spans="1:6" x14ac:dyDescent="0.2">
      <c r="A25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7.83203125" style="15" customWidth="1"/>
    <col min="2" max="2" width="5.75" style="15" customWidth="1"/>
    <col min="3" max="3" width="3.5" style="15" customWidth="1"/>
    <col min="4" max="4" width="5.75" style="15" customWidth="1"/>
    <col min="5" max="5" width="3.58203125" style="15" customWidth="1"/>
    <col min="6" max="16384" width="11" style="15"/>
  </cols>
  <sheetData>
    <row r="1" spans="1:5" s="133" customFormat="1" ht="11.5" x14ac:dyDescent="0.25">
      <c r="A1" s="132" t="s">
        <v>19</v>
      </c>
    </row>
    <row r="2" spans="1:5" s="133" customFormat="1" ht="11.5" x14ac:dyDescent="0.25">
      <c r="A2" s="132" t="s">
        <v>323</v>
      </c>
    </row>
    <row r="3" spans="1:5" s="133" customFormat="1" ht="11.5" x14ac:dyDescent="0.25">
      <c r="A3" s="133" t="s">
        <v>20</v>
      </c>
    </row>
    <row r="5" spans="1:5" x14ac:dyDescent="0.2">
      <c r="A5" s="17"/>
      <c r="B5" s="234" t="s">
        <v>15</v>
      </c>
      <c r="C5" s="234"/>
      <c r="D5" s="234" t="s">
        <v>16</v>
      </c>
      <c r="E5" s="234"/>
    </row>
    <row r="6" spans="1:5" s="28" customFormat="1" x14ac:dyDescent="0.2">
      <c r="A6" s="45"/>
      <c r="B6" s="27" t="s">
        <v>18</v>
      </c>
      <c r="C6" s="27" t="s">
        <v>3</v>
      </c>
      <c r="D6" s="27" t="s">
        <v>18</v>
      </c>
      <c r="E6" s="27" t="s">
        <v>3</v>
      </c>
    </row>
    <row r="7" spans="1:5" x14ac:dyDescent="0.2">
      <c r="A7" s="17" t="s">
        <v>29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x14ac:dyDescent="0.2">
      <c r="A8" s="22" t="s">
        <v>30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x14ac:dyDescent="0.2">
      <c r="A9" s="22" t="s">
        <v>31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x14ac:dyDescent="0.2">
      <c r="A10" s="22" t="s">
        <v>32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x14ac:dyDescent="0.2">
      <c r="A11" s="22" t="s">
        <v>33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x14ac:dyDescent="0.2">
      <c r="A12" s="22" t="s">
        <v>34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x14ac:dyDescent="0.2">
      <c r="A13" s="19" t="s">
        <v>37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5" t="s">
        <v>10</v>
      </c>
    </row>
    <row r="17" spans="1:12" x14ac:dyDescent="0.2">
      <c r="A17" s="21" t="s">
        <v>11</v>
      </c>
    </row>
    <row r="18" spans="1:12" x14ac:dyDescent="0.2">
      <c r="A18" s="24" t="s">
        <v>336</v>
      </c>
      <c r="L18" s="143"/>
    </row>
    <row r="19" spans="1:12" x14ac:dyDescent="0.2">
      <c r="A19" s="25" t="s">
        <v>12</v>
      </c>
    </row>
    <row r="20" spans="1:12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zoomScaleNormal="100" workbookViewId="0">
      <selection activeCell="A18" sqref="A18"/>
    </sheetView>
  </sheetViews>
  <sheetFormatPr baseColWidth="10" defaultColWidth="10.58203125" defaultRowHeight="14" x14ac:dyDescent="0.3"/>
  <cols>
    <col min="1" max="1" width="7.25" style="153" customWidth="1"/>
    <col min="2" max="5" width="6.33203125" style="153" customWidth="1"/>
    <col min="6" max="16384" width="10.58203125" style="153"/>
  </cols>
  <sheetData>
    <row r="1" spans="1:5" s="136" customFormat="1" ht="11.5" x14ac:dyDescent="0.25">
      <c r="A1" s="154" t="s">
        <v>211</v>
      </c>
    </row>
    <row r="2" spans="1:5" s="136" customFormat="1" ht="11.5" x14ac:dyDescent="0.25">
      <c r="A2" s="154" t="s">
        <v>248</v>
      </c>
    </row>
    <row r="3" spans="1:5" s="136" customFormat="1" ht="11.5" x14ac:dyDescent="0.25">
      <c r="A3" s="136" t="s">
        <v>171</v>
      </c>
    </row>
    <row r="5" spans="1:5" s="15" customFormat="1" ht="10" x14ac:dyDescent="0.2">
      <c r="A5" s="17"/>
      <c r="B5" s="234" t="s">
        <v>15</v>
      </c>
      <c r="C5" s="234"/>
      <c r="D5" s="234" t="s">
        <v>16</v>
      </c>
      <c r="E5" s="234"/>
    </row>
    <row r="6" spans="1:5" s="28" customFormat="1" ht="10" x14ac:dyDescent="0.2">
      <c r="A6" s="45"/>
      <c r="B6" s="152" t="s">
        <v>18</v>
      </c>
      <c r="C6" s="152" t="s">
        <v>3</v>
      </c>
      <c r="D6" s="152" t="s">
        <v>18</v>
      </c>
      <c r="E6" s="152" t="s">
        <v>3</v>
      </c>
    </row>
    <row r="7" spans="1:5" s="15" customFormat="1" ht="10" x14ac:dyDescent="0.2">
      <c r="A7" s="17" t="s">
        <v>29</v>
      </c>
      <c r="B7" s="1">
        <v>3.1589</v>
      </c>
      <c r="C7" s="1">
        <v>1.0757940000000001</v>
      </c>
      <c r="D7" s="1">
        <v>6.8890999999999991</v>
      </c>
      <c r="E7" s="1">
        <v>1.5867439999999997</v>
      </c>
    </row>
    <row r="8" spans="1:5" s="15" customFormat="1" ht="10" x14ac:dyDescent="0.2">
      <c r="A8" s="22" t="s">
        <v>30</v>
      </c>
      <c r="B8" s="1">
        <v>5.0097000000000005</v>
      </c>
      <c r="C8" s="1">
        <v>1.4694890000000003</v>
      </c>
      <c r="D8" s="1">
        <v>9.1227</v>
      </c>
      <c r="E8" s="1">
        <v>1.8479650000000001</v>
      </c>
    </row>
    <row r="9" spans="1:5" s="15" customFormat="1" ht="10" x14ac:dyDescent="0.2">
      <c r="A9" s="22" t="s">
        <v>31</v>
      </c>
      <c r="B9" s="1">
        <v>4.93</v>
      </c>
      <c r="C9" s="1">
        <v>1.2730259999999993</v>
      </c>
      <c r="D9" s="1">
        <v>10.2951</v>
      </c>
      <c r="E9" s="1">
        <v>1.7816029999999996</v>
      </c>
    </row>
    <row r="10" spans="1:5" s="15" customFormat="1" ht="10" x14ac:dyDescent="0.2">
      <c r="A10" s="22" t="s">
        <v>32</v>
      </c>
      <c r="B10" s="1">
        <v>6.4344999999999999</v>
      </c>
      <c r="C10" s="1">
        <v>1.3180989999999997</v>
      </c>
      <c r="D10" s="1">
        <v>8.940199999999999</v>
      </c>
      <c r="E10" s="1">
        <v>1.4517519999999993</v>
      </c>
    </row>
    <row r="11" spans="1:5" s="15" customFormat="1" ht="10" x14ac:dyDescent="0.2">
      <c r="A11" s="22" t="s">
        <v>33</v>
      </c>
      <c r="B11" s="1">
        <v>5.5021000000000004</v>
      </c>
      <c r="C11" s="1">
        <v>1.311399</v>
      </c>
      <c r="D11" s="1">
        <v>8.9504999999999999</v>
      </c>
      <c r="E11" s="1">
        <v>1.576184</v>
      </c>
    </row>
    <row r="12" spans="1:5" s="15" customFormat="1" ht="10" x14ac:dyDescent="0.2">
      <c r="A12" s="22" t="s">
        <v>34</v>
      </c>
      <c r="B12" s="1">
        <v>2.11</v>
      </c>
      <c r="C12" s="1">
        <v>0.85372300000000012</v>
      </c>
      <c r="D12" s="1">
        <v>4.3647999999999998</v>
      </c>
      <c r="E12" s="1">
        <v>1.227619</v>
      </c>
    </row>
    <row r="13" spans="1:5" s="15" customFormat="1" ht="10" x14ac:dyDescent="0.2">
      <c r="A13" s="19" t="s">
        <v>37</v>
      </c>
      <c r="B13" s="2">
        <v>0.87490000000000001</v>
      </c>
      <c r="C13" s="2">
        <v>0.63592700000000002</v>
      </c>
      <c r="D13" s="2">
        <v>2.0688</v>
      </c>
      <c r="E13" s="2">
        <v>0.89996500000000013</v>
      </c>
    </row>
    <row r="14" spans="1:5" s="15" customFormat="1" ht="10" x14ac:dyDescent="0.2"/>
    <row r="15" spans="1:5" s="15" customFormat="1" ht="10" x14ac:dyDescent="0.2">
      <c r="A15" s="15" t="s">
        <v>10</v>
      </c>
    </row>
    <row r="16" spans="1:5" s="15" customFormat="1" ht="10" x14ac:dyDescent="0.2"/>
    <row r="17" spans="1:12" s="15" customFormat="1" ht="10" x14ac:dyDescent="0.2">
      <c r="A17" s="21" t="s">
        <v>11</v>
      </c>
    </row>
    <row r="18" spans="1:12" s="15" customFormat="1" ht="10" x14ac:dyDescent="0.2">
      <c r="A18" s="24" t="s">
        <v>336</v>
      </c>
      <c r="L18" s="143"/>
    </row>
    <row r="19" spans="1:12" s="15" customFormat="1" ht="10" x14ac:dyDescent="0.2">
      <c r="A19" s="25" t="s">
        <v>12</v>
      </c>
    </row>
    <row r="20" spans="1:12" s="15" customFormat="1" ht="10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"/>
  <sheetViews>
    <sheetView zoomScaleNormal="100" workbookViewId="0"/>
  </sheetViews>
  <sheetFormatPr baseColWidth="10" defaultColWidth="11" defaultRowHeight="10" x14ac:dyDescent="0.2"/>
  <cols>
    <col min="1" max="1" width="19.75" style="15" customWidth="1"/>
    <col min="2" max="17" width="5.83203125" style="15" customWidth="1"/>
    <col min="18" max="20" width="6" style="15" customWidth="1"/>
    <col min="21" max="16384" width="11" style="15"/>
  </cols>
  <sheetData>
    <row r="1" spans="1:20" s="133" customFormat="1" ht="11.5" x14ac:dyDescent="0.25">
      <c r="A1" s="132" t="s">
        <v>23</v>
      </c>
    </row>
    <row r="2" spans="1:20" s="133" customFormat="1" ht="11.5" x14ac:dyDescent="0.25">
      <c r="A2" s="132" t="s">
        <v>58</v>
      </c>
    </row>
    <row r="4" spans="1:20" x14ac:dyDescent="0.2">
      <c r="A4" s="41"/>
      <c r="B4" s="152">
        <v>2002</v>
      </c>
      <c r="C4" s="152">
        <v>2003</v>
      </c>
      <c r="D4" s="152">
        <v>2004</v>
      </c>
      <c r="E4" s="152">
        <v>2005</v>
      </c>
      <c r="F4" s="152">
        <v>2006</v>
      </c>
      <c r="G4" s="152">
        <v>2007</v>
      </c>
      <c r="H4" s="152">
        <v>2008</v>
      </c>
      <c r="I4" s="152">
        <v>2009</v>
      </c>
      <c r="J4" s="152">
        <v>2010</v>
      </c>
      <c r="K4" s="152">
        <v>2011</v>
      </c>
      <c r="L4" s="152">
        <v>2012</v>
      </c>
      <c r="M4" s="152">
        <v>2013</v>
      </c>
      <c r="N4" s="152">
        <v>2014</v>
      </c>
      <c r="O4" s="152">
        <v>2015</v>
      </c>
      <c r="P4" s="152">
        <v>2016</v>
      </c>
      <c r="Q4" s="152">
        <v>2017</v>
      </c>
      <c r="R4" s="152">
        <v>2018</v>
      </c>
      <c r="S4" s="152">
        <v>2019</v>
      </c>
      <c r="T4" s="152">
        <v>2020</v>
      </c>
    </row>
    <row r="5" spans="1:20" x14ac:dyDescent="0.2">
      <c r="A5" s="17" t="s">
        <v>59</v>
      </c>
      <c r="B5" s="114">
        <v>10427</v>
      </c>
      <c r="C5" s="114">
        <v>10574</v>
      </c>
      <c r="D5" s="114">
        <v>9887</v>
      </c>
      <c r="E5" s="114">
        <v>10320</v>
      </c>
      <c r="F5" s="114">
        <v>10110</v>
      </c>
      <c r="G5" s="114">
        <v>10107</v>
      </c>
      <c r="H5" s="114">
        <v>9861</v>
      </c>
      <c r="I5" s="114">
        <v>9872</v>
      </c>
      <c r="J5" s="114">
        <v>9924</v>
      </c>
      <c r="K5" s="114">
        <v>9470</v>
      </c>
      <c r="L5" s="114">
        <v>9745</v>
      </c>
      <c r="M5" s="114">
        <v>9719</v>
      </c>
      <c r="N5" s="114">
        <v>9483</v>
      </c>
      <c r="O5" s="114">
        <v>9715</v>
      </c>
      <c r="P5" s="114">
        <v>9357</v>
      </c>
      <c r="Q5" s="114">
        <v>9589</v>
      </c>
      <c r="R5" s="114">
        <v>9418</v>
      </c>
      <c r="S5" s="114">
        <v>9114</v>
      </c>
      <c r="T5" s="114">
        <v>9568</v>
      </c>
    </row>
    <row r="6" spans="1:20" x14ac:dyDescent="0.2">
      <c r="A6" s="22" t="s">
        <v>60</v>
      </c>
      <c r="B6" s="114">
        <v>13309</v>
      </c>
      <c r="C6" s="114">
        <v>13318</v>
      </c>
      <c r="D6" s="114">
        <v>12561</v>
      </c>
      <c r="E6" s="114">
        <v>12540</v>
      </c>
      <c r="F6" s="114">
        <v>12281</v>
      </c>
      <c r="G6" s="114">
        <v>12505</v>
      </c>
      <c r="H6" s="114">
        <v>12460</v>
      </c>
      <c r="I6" s="114">
        <v>12356</v>
      </c>
      <c r="J6" s="114">
        <v>12035</v>
      </c>
      <c r="K6" s="114">
        <v>11494</v>
      </c>
      <c r="L6" s="114">
        <v>11929</v>
      </c>
      <c r="M6" s="114">
        <v>11793</v>
      </c>
      <c r="N6" s="114">
        <v>11489</v>
      </c>
      <c r="O6" s="114">
        <v>11878</v>
      </c>
      <c r="P6" s="114">
        <v>11355</v>
      </c>
      <c r="Q6" s="114">
        <v>11453</v>
      </c>
      <c r="R6" s="114">
        <v>11178</v>
      </c>
      <c r="S6" s="114">
        <v>10787</v>
      </c>
      <c r="T6" s="114">
        <v>10943</v>
      </c>
    </row>
    <row r="7" spans="1:20" x14ac:dyDescent="0.2">
      <c r="A7" s="22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R7" s="114"/>
      <c r="S7" s="114"/>
      <c r="T7" s="114"/>
    </row>
    <row r="8" spans="1:20" x14ac:dyDescent="0.2">
      <c r="A8" s="22" t="s">
        <v>61</v>
      </c>
      <c r="B8" s="114">
        <v>50313</v>
      </c>
      <c r="C8" s="114">
        <v>50979</v>
      </c>
      <c r="D8" s="114">
        <v>52834</v>
      </c>
      <c r="E8" s="114">
        <v>55660</v>
      </c>
      <c r="F8" s="114">
        <v>54973</v>
      </c>
      <c r="G8" s="114">
        <v>56499</v>
      </c>
      <c r="H8" s="114">
        <v>57946</v>
      </c>
      <c r="I8" s="114">
        <v>56877</v>
      </c>
      <c r="J8" s="114">
        <v>60548</v>
      </c>
      <c r="K8" s="114">
        <v>60991</v>
      </c>
      <c r="L8" s="114">
        <v>61728</v>
      </c>
      <c r="M8" s="114">
        <v>61637</v>
      </c>
      <c r="N8" s="114">
        <v>64435</v>
      </c>
      <c r="O8" s="114">
        <v>64719</v>
      </c>
      <c r="P8" s="114">
        <v>64278</v>
      </c>
      <c r="Q8" s="114">
        <v>64030</v>
      </c>
      <c r="R8" s="114">
        <v>64356</v>
      </c>
      <c r="S8" s="114">
        <v>67351</v>
      </c>
      <c r="T8" s="114">
        <v>62367</v>
      </c>
    </row>
    <row r="9" spans="1:20" x14ac:dyDescent="0.2">
      <c r="A9" s="19" t="s">
        <v>62</v>
      </c>
      <c r="B9" s="115">
        <v>45619</v>
      </c>
      <c r="C9" s="115">
        <v>45002</v>
      </c>
      <c r="D9" s="115">
        <v>45824</v>
      </c>
      <c r="E9" s="115">
        <v>46035</v>
      </c>
      <c r="F9" s="115">
        <v>46253</v>
      </c>
      <c r="G9" s="115">
        <v>47598</v>
      </c>
      <c r="H9" s="115">
        <v>47768</v>
      </c>
      <c r="I9" s="115">
        <v>47111</v>
      </c>
      <c r="J9" s="115">
        <v>48439</v>
      </c>
      <c r="K9" s="115">
        <v>48927</v>
      </c>
      <c r="L9" s="115">
        <v>49782</v>
      </c>
      <c r="M9" s="115">
        <v>49788</v>
      </c>
      <c r="N9" s="115">
        <v>50854</v>
      </c>
      <c r="O9" s="115">
        <v>50276</v>
      </c>
      <c r="P9" s="115">
        <v>49934</v>
      </c>
      <c r="Q9" s="115">
        <v>48562</v>
      </c>
      <c r="R9" s="115">
        <v>47896</v>
      </c>
      <c r="S9" s="115">
        <v>49766</v>
      </c>
      <c r="T9" s="115">
        <v>44753</v>
      </c>
    </row>
    <row r="11" spans="1:20" x14ac:dyDescent="0.2">
      <c r="A11" s="21" t="s">
        <v>214</v>
      </c>
    </row>
    <row r="12" spans="1:20" x14ac:dyDescent="0.2">
      <c r="A12" s="24" t="s">
        <v>336</v>
      </c>
    </row>
    <row r="13" spans="1:20" x14ac:dyDescent="0.2">
      <c r="A13" s="25" t="s">
        <v>12</v>
      </c>
    </row>
    <row r="14" spans="1:20" x14ac:dyDescent="0.2">
      <c r="A14" s="25" t="s">
        <v>13</v>
      </c>
    </row>
    <row r="18" spans="12:12" x14ac:dyDescent="0.2">
      <c r="L18" s="143"/>
    </row>
  </sheetData>
  <pageMargins left="0.7" right="0.7" top="0.75" bottom="0.75" header="0.3" footer="0.3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zoomScaleNormal="100" workbookViewId="0">
      <selection activeCell="A27" sqref="A27"/>
    </sheetView>
  </sheetViews>
  <sheetFormatPr baseColWidth="10" defaultColWidth="11" defaultRowHeight="10" x14ac:dyDescent="0.2"/>
  <cols>
    <col min="1" max="1" width="6.75" style="15" customWidth="1"/>
    <col min="2" max="2" width="7.58203125" style="15" customWidth="1"/>
    <col min="3" max="3" width="5.58203125" style="15" customWidth="1"/>
    <col min="4" max="4" width="4" style="15" customWidth="1"/>
    <col min="5" max="16384" width="11" style="15"/>
  </cols>
  <sheetData>
    <row r="1" spans="1:4" s="133" customFormat="1" ht="11.5" x14ac:dyDescent="0.25">
      <c r="A1" s="132" t="s">
        <v>195</v>
      </c>
    </row>
    <row r="2" spans="1:4" s="133" customFormat="1" ht="11.5" x14ac:dyDescent="0.25">
      <c r="A2" s="132" t="s">
        <v>249</v>
      </c>
    </row>
    <row r="3" spans="1:4" s="133" customFormat="1" ht="11.5" x14ac:dyDescent="0.25">
      <c r="A3" s="133" t="s">
        <v>20</v>
      </c>
    </row>
    <row r="5" spans="1:4" x14ac:dyDescent="0.2">
      <c r="A5" s="93"/>
      <c r="B5" s="41"/>
      <c r="C5" s="20" t="s">
        <v>18</v>
      </c>
      <c r="D5" s="20" t="s">
        <v>3</v>
      </c>
    </row>
    <row r="6" spans="1:4" x14ac:dyDescent="0.2">
      <c r="A6" s="16" t="s">
        <v>15</v>
      </c>
      <c r="B6" s="17" t="s">
        <v>29</v>
      </c>
      <c r="C6" s="1">
        <v>2.3331</v>
      </c>
      <c r="D6" s="1">
        <v>0.93354300000000001</v>
      </c>
    </row>
    <row r="7" spans="1:4" x14ac:dyDescent="0.2">
      <c r="A7" s="21"/>
      <c r="B7" s="22" t="s">
        <v>30</v>
      </c>
      <c r="C7" s="1">
        <v>3.3431000000000002</v>
      </c>
      <c r="D7" s="1">
        <v>1.3091230000000003</v>
      </c>
    </row>
    <row r="8" spans="1:4" x14ac:dyDescent="0.2">
      <c r="A8" s="21"/>
      <c r="B8" s="22" t="s">
        <v>31</v>
      </c>
      <c r="C8" s="1">
        <v>6.3217999999999996</v>
      </c>
      <c r="D8" s="1">
        <v>1.4617259999999992</v>
      </c>
    </row>
    <row r="9" spans="1:4" x14ac:dyDescent="0.2">
      <c r="A9" s="21"/>
      <c r="B9" s="22" t="s">
        <v>32</v>
      </c>
      <c r="C9" s="1">
        <v>15.299899999999999</v>
      </c>
      <c r="D9" s="1">
        <v>1.8773359999999988</v>
      </c>
    </row>
    <row r="10" spans="1:4" x14ac:dyDescent="0.2">
      <c r="A10" s="21"/>
      <c r="B10" s="22" t="s">
        <v>33</v>
      </c>
      <c r="C10" s="1">
        <v>31.584400000000002</v>
      </c>
      <c r="D10" s="1">
        <v>2.7016120000000035</v>
      </c>
    </row>
    <row r="11" spans="1:4" x14ac:dyDescent="0.2">
      <c r="A11" s="21"/>
      <c r="B11" s="22" t="s">
        <v>34</v>
      </c>
      <c r="C11" s="1">
        <v>43.290700000000001</v>
      </c>
      <c r="D11" s="1">
        <v>3.0809069999999994</v>
      </c>
    </row>
    <row r="12" spans="1:4" x14ac:dyDescent="0.2">
      <c r="A12" s="21"/>
      <c r="B12" s="22" t="s">
        <v>37</v>
      </c>
      <c r="C12" s="1">
        <v>55.753399999999999</v>
      </c>
      <c r="D12" s="1">
        <v>3.7135429999999969</v>
      </c>
    </row>
    <row r="13" spans="1:4" x14ac:dyDescent="0.2">
      <c r="A13" s="21"/>
      <c r="B13" s="22"/>
      <c r="C13" s="3"/>
      <c r="D13" s="1"/>
    </row>
    <row r="14" spans="1:4" x14ac:dyDescent="0.2">
      <c r="A14" s="21" t="s">
        <v>16</v>
      </c>
      <c r="B14" s="22" t="s">
        <v>29</v>
      </c>
      <c r="C14" s="3">
        <v>0.58320000000000005</v>
      </c>
      <c r="D14" s="1">
        <v>0.40088500000000005</v>
      </c>
    </row>
    <row r="15" spans="1:4" x14ac:dyDescent="0.2">
      <c r="A15" s="21"/>
      <c r="B15" s="22" t="s">
        <v>30</v>
      </c>
      <c r="C15" s="1">
        <v>1.4874000000000001</v>
      </c>
      <c r="D15" s="1">
        <v>0.68950100000000003</v>
      </c>
    </row>
    <row r="16" spans="1:4" x14ac:dyDescent="0.2">
      <c r="A16" s="21"/>
      <c r="B16" s="22" t="s">
        <v>31</v>
      </c>
      <c r="C16" s="1">
        <v>2.8254999999999999</v>
      </c>
      <c r="D16" s="1">
        <v>0.85317199999999993</v>
      </c>
    </row>
    <row r="17" spans="1:10" x14ac:dyDescent="0.2">
      <c r="A17" s="21"/>
      <c r="B17" s="22" t="s">
        <v>32</v>
      </c>
      <c r="C17" s="1">
        <v>9.3465999999999987</v>
      </c>
      <c r="D17" s="1">
        <v>1.5097219999999996</v>
      </c>
      <c r="J17" s="143"/>
    </row>
    <row r="18" spans="1:10" x14ac:dyDescent="0.2">
      <c r="A18" s="21"/>
      <c r="B18" s="22" t="s">
        <v>33</v>
      </c>
      <c r="C18" s="1">
        <v>22.517300000000002</v>
      </c>
      <c r="D18" s="1">
        <v>2.2657069999999999</v>
      </c>
    </row>
    <row r="19" spans="1:10" x14ac:dyDescent="0.2">
      <c r="A19" s="21"/>
      <c r="B19" s="22" t="s">
        <v>34</v>
      </c>
      <c r="C19" s="1">
        <v>35.968499999999999</v>
      </c>
      <c r="D19" s="1">
        <v>2.8553799999999963</v>
      </c>
    </row>
    <row r="20" spans="1:10" x14ac:dyDescent="0.2">
      <c r="A20" s="18"/>
      <c r="B20" s="19" t="s">
        <v>37</v>
      </c>
      <c r="C20" s="2">
        <v>57.191699999999997</v>
      </c>
      <c r="D20" s="2">
        <v>3.4373459999999967</v>
      </c>
    </row>
    <row r="21" spans="1:10" x14ac:dyDescent="0.2">
      <c r="A21" s="21"/>
      <c r="B21" s="21"/>
      <c r="C21" s="3"/>
      <c r="D21" s="3"/>
    </row>
    <row r="22" spans="1:10" x14ac:dyDescent="0.2">
      <c r="A22" s="21" t="s">
        <v>63</v>
      </c>
      <c r="B22" s="21"/>
      <c r="C22" s="3"/>
      <c r="D22" s="3"/>
    </row>
    <row r="23" spans="1:10" x14ac:dyDescent="0.2">
      <c r="A23" s="21"/>
    </row>
    <row r="24" spans="1:10" x14ac:dyDescent="0.2">
      <c r="A24" s="15" t="s">
        <v>10</v>
      </c>
    </row>
    <row r="26" spans="1:10" x14ac:dyDescent="0.2">
      <c r="A26" s="21" t="s">
        <v>11</v>
      </c>
    </row>
    <row r="27" spans="1:10" x14ac:dyDescent="0.2">
      <c r="A27" s="24" t="s">
        <v>336</v>
      </c>
    </row>
    <row r="28" spans="1:10" x14ac:dyDescent="0.2">
      <c r="A28" s="25" t="s">
        <v>12</v>
      </c>
    </row>
    <row r="29" spans="1:10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"/>
  <sheetViews>
    <sheetView zoomScaleNormal="100" workbookViewId="0">
      <selection activeCell="A27" sqref="A27"/>
    </sheetView>
  </sheetViews>
  <sheetFormatPr baseColWidth="10" defaultColWidth="11" defaultRowHeight="10" x14ac:dyDescent="0.2"/>
  <cols>
    <col min="1" max="1" width="6.75" style="15" customWidth="1"/>
    <col min="2" max="2" width="7.58203125" style="15" customWidth="1"/>
    <col min="3" max="3" width="5.58203125" style="15" customWidth="1"/>
    <col min="4" max="4" width="4" style="15" customWidth="1"/>
    <col min="5" max="16384" width="11" style="15"/>
  </cols>
  <sheetData>
    <row r="1" spans="1:4" s="133" customFormat="1" ht="11.5" x14ac:dyDescent="0.25">
      <c r="A1" s="132" t="s">
        <v>196</v>
      </c>
    </row>
    <row r="2" spans="1:4" s="133" customFormat="1" ht="11.5" x14ac:dyDescent="0.25">
      <c r="A2" s="132" t="s">
        <v>250</v>
      </c>
    </row>
    <row r="3" spans="1:4" s="133" customFormat="1" ht="11.5" x14ac:dyDescent="0.25">
      <c r="A3" s="133" t="s">
        <v>20</v>
      </c>
    </row>
    <row r="5" spans="1:4" x14ac:dyDescent="0.2">
      <c r="A5" s="93"/>
      <c r="B5" s="41"/>
      <c r="C5" s="20" t="s">
        <v>18</v>
      </c>
      <c r="D5" s="20" t="s">
        <v>3</v>
      </c>
    </row>
    <row r="6" spans="1:4" x14ac:dyDescent="0.2">
      <c r="A6" s="15" t="s">
        <v>15</v>
      </c>
      <c r="B6" s="111" t="s">
        <v>29</v>
      </c>
      <c r="C6" s="1">
        <v>0.6421</v>
      </c>
      <c r="D6" s="1">
        <v>0.61310500000000001</v>
      </c>
    </row>
    <row r="7" spans="1:4" x14ac:dyDescent="0.2">
      <c r="B7" s="112" t="s">
        <v>30</v>
      </c>
      <c r="C7" s="1">
        <v>1.0584</v>
      </c>
      <c r="D7" s="1">
        <v>0.79941200000000001</v>
      </c>
    </row>
    <row r="8" spans="1:4" x14ac:dyDescent="0.2">
      <c r="B8" s="112" t="s">
        <v>31</v>
      </c>
      <c r="C8" s="1">
        <v>1.2727999999999999</v>
      </c>
      <c r="D8" s="1">
        <v>0.63286999999999993</v>
      </c>
    </row>
    <row r="9" spans="1:4" x14ac:dyDescent="0.2">
      <c r="B9" s="112" t="s">
        <v>32</v>
      </c>
      <c r="C9" s="1">
        <v>4.3898000000000001</v>
      </c>
      <c r="D9" s="1">
        <v>1.172757</v>
      </c>
    </row>
    <row r="10" spans="1:4" x14ac:dyDescent="0.2">
      <c r="B10" s="112" t="s">
        <v>33</v>
      </c>
      <c r="C10" s="1">
        <v>9.2361000000000004</v>
      </c>
      <c r="D10" s="1">
        <v>1.7687350000000004</v>
      </c>
    </row>
    <row r="11" spans="1:4" x14ac:dyDescent="0.2">
      <c r="B11" s="112" t="s">
        <v>34</v>
      </c>
      <c r="C11" s="1">
        <v>12.692600000000001</v>
      </c>
      <c r="D11" s="1">
        <v>2.0667660000000003</v>
      </c>
    </row>
    <row r="12" spans="1:4" x14ac:dyDescent="0.2">
      <c r="B12" s="112" t="s">
        <v>37</v>
      </c>
      <c r="C12" s="1">
        <v>14.917400000000001</v>
      </c>
      <c r="D12" s="1">
        <v>2.6930560000000008</v>
      </c>
    </row>
    <row r="13" spans="1:4" x14ac:dyDescent="0.2">
      <c r="A13" s="22"/>
      <c r="B13" s="112"/>
      <c r="C13" s="3"/>
      <c r="D13" s="1"/>
    </row>
    <row r="14" spans="1:4" x14ac:dyDescent="0.2">
      <c r="A14" s="21" t="s">
        <v>16</v>
      </c>
      <c r="B14" s="112" t="s">
        <v>29</v>
      </c>
      <c r="C14" s="3">
        <v>0.9002</v>
      </c>
      <c r="D14" s="1">
        <v>0.66523499999999991</v>
      </c>
    </row>
    <row r="15" spans="1:4" x14ac:dyDescent="0.2">
      <c r="B15" s="112" t="s">
        <v>30</v>
      </c>
      <c r="C15" s="1">
        <v>0.81630000000000003</v>
      </c>
      <c r="D15" s="1">
        <v>0.57660299999999998</v>
      </c>
    </row>
    <row r="16" spans="1:4" x14ac:dyDescent="0.2">
      <c r="B16" s="112" t="s">
        <v>31</v>
      </c>
      <c r="C16" s="1">
        <v>0.95619999999999994</v>
      </c>
      <c r="D16" s="1">
        <v>0.50958899999999996</v>
      </c>
    </row>
    <row r="17" spans="1:10" x14ac:dyDescent="0.2">
      <c r="B17" s="112" t="s">
        <v>32</v>
      </c>
      <c r="C17" s="1">
        <v>1.8713</v>
      </c>
      <c r="D17" s="1">
        <v>0.61151699999999998</v>
      </c>
      <c r="J17" s="143"/>
    </row>
    <row r="18" spans="1:10" x14ac:dyDescent="0.2">
      <c r="B18" s="112" t="s">
        <v>33</v>
      </c>
      <c r="C18" s="1">
        <v>5.5572999999999997</v>
      </c>
      <c r="D18" s="1">
        <v>1.3922829999999997</v>
      </c>
    </row>
    <row r="19" spans="1:10" x14ac:dyDescent="0.2">
      <c r="B19" s="112" t="s">
        <v>34</v>
      </c>
      <c r="C19" s="1">
        <v>7.3047000000000004</v>
      </c>
      <c r="D19" s="1">
        <v>1.6653100000000003</v>
      </c>
    </row>
    <row r="20" spans="1:10" x14ac:dyDescent="0.2">
      <c r="A20" s="18"/>
      <c r="B20" s="113" t="s">
        <v>37</v>
      </c>
      <c r="C20" s="2">
        <v>10.259400000000001</v>
      </c>
      <c r="D20" s="2">
        <v>2.3021020000000005</v>
      </c>
    </row>
    <row r="22" spans="1:10" x14ac:dyDescent="0.2">
      <c r="A22" s="21" t="s">
        <v>234</v>
      </c>
    </row>
    <row r="24" spans="1:10" x14ac:dyDescent="0.2">
      <c r="A24" s="15" t="s">
        <v>10</v>
      </c>
    </row>
    <row r="26" spans="1:10" x14ac:dyDescent="0.2">
      <c r="A26" s="21" t="s">
        <v>11</v>
      </c>
    </row>
    <row r="27" spans="1:10" x14ac:dyDescent="0.2">
      <c r="A27" s="24" t="s">
        <v>336</v>
      </c>
    </row>
    <row r="28" spans="1:10" x14ac:dyDescent="0.2">
      <c r="A28" s="25" t="s">
        <v>12</v>
      </c>
    </row>
    <row r="29" spans="1:10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zoomScaleNormal="100" workbookViewId="0"/>
  </sheetViews>
  <sheetFormatPr baseColWidth="10" defaultColWidth="11" defaultRowHeight="10" x14ac:dyDescent="0.2"/>
  <cols>
    <col min="1" max="1" width="7.58203125" style="97" customWidth="1"/>
    <col min="2" max="2" width="8.75" style="97" customWidth="1"/>
    <col min="3" max="8" width="8.33203125" style="97" customWidth="1"/>
    <col min="9" max="16384" width="11" style="97"/>
  </cols>
  <sheetData>
    <row r="1" spans="1:8" s="141" customFormat="1" ht="11.5" x14ac:dyDescent="0.25">
      <c r="A1" s="140" t="s">
        <v>197</v>
      </c>
    </row>
    <row r="2" spans="1:8" s="141" customFormat="1" ht="11.5" x14ac:dyDescent="0.25">
      <c r="A2" s="140" t="s">
        <v>215</v>
      </c>
    </row>
    <row r="3" spans="1:8" s="141" customFormat="1" ht="11.5" x14ac:dyDescent="0.25">
      <c r="A3" s="141" t="s">
        <v>65</v>
      </c>
    </row>
    <row r="5" spans="1:8" x14ac:dyDescent="0.2">
      <c r="A5" s="98"/>
      <c r="B5" s="99"/>
      <c r="C5" s="109" t="s">
        <v>338</v>
      </c>
      <c r="D5" s="109" t="s">
        <v>339</v>
      </c>
      <c r="E5" s="109" t="s">
        <v>340</v>
      </c>
      <c r="F5" s="109" t="s">
        <v>341</v>
      </c>
      <c r="G5" s="109" t="s">
        <v>342</v>
      </c>
      <c r="H5" s="109" t="s">
        <v>343</v>
      </c>
    </row>
    <row r="6" spans="1:8" ht="12" x14ac:dyDescent="0.2">
      <c r="A6" s="97" t="s">
        <v>15</v>
      </c>
      <c r="B6" s="101" t="s">
        <v>239</v>
      </c>
      <c r="C6" s="110">
        <v>436.84934967241401</v>
      </c>
      <c r="D6" s="110">
        <v>446.48015863186498</v>
      </c>
      <c r="E6" s="110">
        <v>458.94409404378399</v>
      </c>
      <c r="F6" s="110">
        <v>456.23492133182702</v>
      </c>
      <c r="G6" s="110">
        <v>436.71157516261701</v>
      </c>
      <c r="H6" s="110">
        <v>432.95522384275102</v>
      </c>
    </row>
    <row r="7" spans="1:8" x14ac:dyDescent="0.2">
      <c r="B7" s="103" t="s">
        <v>66</v>
      </c>
      <c r="C7" s="110">
        <v>257.41917182856702</v>
      </c>
      <c r="D7" s="110">
        <v>220.181013688592</v>
      </c>
      <c r="E7" s="110">
        <v>202.924730244675</v>
      </c>
      <c r="F7" s="110">
        <v>185.09690748886501</v>
      </c>
      <c r="G7" s="110">
        <v>170.17869763761601</v>
      </c>
      <c r="H7" s="110">
        <v>153.21058426117301</v>
      </c>
    </row>
    <row r="8" spans="1:8" x14ac:dyDescent="0.2">
      <c r="B8" s="103"/>
    </row>
    <row r="9" spans="1:8" ht="12" x14ac:dyDescent="0.2">
      <c r="A9" s="97" t="s">
        <v>16</v>
      </c>
      <c r="B9" s="103" t="s">
        <v>239</v>
      </c>
      <c r="C9" s="110">
        <v>300.93288168101901</v>
      </c>
      <c r="D9" s="110">
        <v>314.84208804565901</v>
      </c>
      <c r="E9" s="110">
        <v>324.06904507797401</v>
      </c>
      <c r="F9" s="110">
        <v>327.82174638208801</v>
      </c>
      <c r="G9" s="110">
        <v>333.21876581614799</v>
      </c>
      <c r="H9" s="110">
        <v>334.778319821352</v>
      </c>
    </row>
    <row r="10" spans="1:8" x14ac:dyDescent="0.2">
      <c r="A10" s="104"/>
      <c r="B10" s="105" t="s">
        <v>66</v>
      </c>
      <c r="C10" s="110">
        <v>143.55341280020801</v>
      </c>
      <c r="D10" s="110">
        <v>126.00891434221001</v>
      </c>
      <c r="E10" s="110">
        <v>120.65563131658899</v>
      </c>
      <c r="F10" s="110">
        <v>114.60055756483401</v>
      </c>
      <c r="G10" s="110">
        <v>108.429925875913</v>
      </c>
      <c r="H10" s="110">
        <v>103.055310257343</v>
      </c>
    </row>
    <row r="12" spans="1:8" ht="12" x14ac:dyDescent="0.2">
      <c r="A12" s="97" t="s">
        <v>325</v>
      </c>
    </row>
    <row r="14" spans="1:8" x14ac:dyDescent="0.2">
      <c r="A14" s="107" t="s">
        <v>246</v>
      </c>
    </row>
    <row r="15" spans="1:8" x14ac:dyDescent="0.2">
      <c r="A15" s="24" t="s">
        <v>336</v>
      </c>
    </row>
    <row r="16" spans="1:8" x14ac:dyDescent="0.2">
      <c r="A16" s="108" t="s">
        <v>12</v>
      </c>
    </row>
    <row r="17" spans="1:1" x14ac:dyDescent="0.2">
      <c r="A17" s="108" t="s">
        <v>13</v>
      </c>
    </row>
  </sheetData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/>
  </sheetViews>
  <sheetFormatPr baseColWidth="10" defaultColWidth="11" defaultRowHeight="10" x14ac:dyDescent="0.2"/>
  <cols>
    <col min="1" max="1" width="7.25" style="97" customWidth="1"/>
    <col min="2" max="2" width="18.5" style="97" customWidth="1"/>
    <col min="3" max="4" width="7.25" style="97" customWidth="1"/>
    <col min="5" max="16384" width="11" style="97"/>
  </cols>
  <sheetData>
    <row r="1" spans="1:4" s="141" customFormat="1" ht="11.5" x14ac:dyDescent="0.25">
      <c r="A1" s="140" t="s">
        <v>198</v>
      </c>
    </row>
    <row r="2" spans="1:4" s="141" customFormat="1" ht="11.5" x14ac:dyDescent="0.25">
      <c r="A2" s="140" t="s">
        <v>344</v>
      </c>
    </row>
    <row r="3" spans="1:4" s="141" customFormat="1" ht="11.5" x14ac:dyDescent="0.25">
      <c r="A3" s="141" t="s">
        <v>68</v>
      </c>
    </row>
    <row r="5" spans="1:4" ht="27.25" customHeight="1" x14ac:dyDescent="0.2">
      <c r="A5" s="98"/>
      <c r="B5" s="99"/>
      <c r="C5" s="100" t="s">
        <v>238</v>
      </c>
      <c r="D5" s="100" t="s">
        <v>69</v>
      </c>
    </row>
    <row r="6" spans="1:4" x14ac:dyDescent="0.2">
      <c r="A6" s="97" t="s">
        <v>15</v>
      </c>
      <c r="B6" s="101" t="s">
        <v>70</v>
      </c>
      <c r="C6" s="102">
        <v>7104.5343784288998</v>
      </c>
      <c r="D6" s="102">
        <v>1361.6</v>
      </c>
    </row>
    <row r="7" spans="1:4" x14ac:dyDescent="0.2">
      <c r="B7" s="103" t="s">
        <v>71</v>
      </c>
      <c r="C7" s="102">
        <v>2806.7738350197801</v>
      </c>
      <c r="D7" s="102">
        <v>1971.2</v>
      </c>
    </row>
    <row r="8" spans="1:4" x14ac:dyDescent="0.2">
      <c r="B8" s="103" t="s">
        <v>72</v>
      </c>
      <c r="C8" s="102">
        <v>2541.5142717066201</v>
      </c>
      <c r="D8" s="102">
        <v>924.8</v>
      </c>
    </row>
    <row r="9" spans="1:4" x14ac:dyDescent="0.2">
      <c r="B9" s="103" t="s">
        <v>73</v>
      </c>
      <c r="C9" s="102">
        <v>1668.1875994353782</v>
      </c>
      <c r="D9" s="102">
        <v>174.8</v>
      </c>
    </row>
    <row r="10" spans="1:4" x14ac:dyDescent="0.2">
      <c r="B10" s="103" t="s">
        <v>74</v>
      </c>
      <c r="C10" s="102">
        <v>994.11666214934996</v>
      </c>
      <c r="D10" s="102">
        <v>405.8</v>
      </c>
    </row>
    <row r="11" spans="1:4" x14ac:dyDescent="0.2">
      <c r="B11" s="103" t="s">
        <v>75</v>
      </c>
      <c r="C11" s="102">
        <v>948.28027001059604</v>
      </c>
      <c r="D11" s="102">
        <v>291.60000000000002</v>
      </c>
    </row>
    <row r="12" spans="1:4" x14ac:dyDescent="0.2">
      <c r="B12" s="103" t="s">
        <v>76</v>
      </c>
      <c r="C12" s="102">
        <v>806.51004291871993</v>
      </c>
      <c r="D12" s="102">
        <v>319.60000000000002</v>
      </c>
    </row>
    <row r="13" spans="1:4" x14ac:dyDescent="0.2">
      <c r="B13" s="103" t="s">
        <v>78</v>
      </c>
      <c r="C13" s="102">
        <v>797.27482084999804</v>
      </c>
      <c r="D13" s="102">
        <v>683</v>
      </c>
    </row>
    <row r="14" spans="1:4" x14ac:dyDescent="0.2">
      <c r="B14" s="103" t="s">
        <v>77</v>
      </c>
      <c r="C14" s="102">
        <v>733.10581030798005</v>
      </c>
      <c r="D14" s="102">
        <v>194</v>
      </c>
    </row>
    <row r="15" spans="1:4" x14ac:dyDescent="0.2">
      <c r="B15" s="103" t="s">
        <v>81</v>
      </c>
      <c r="C15" s="102">
        <v>722.37017924291001</v>
      </c>
      <c r="D15" s="102">
        <v>331.2</v>
      </c>
    </row>
    <row r="16" spans="1:4" x14ac:dyDescent="0.2">
      <c r="B16" s="103" t="s">
        <v>79</v>
      </c>
      <c r="C16" s="102">
        <v>678.26838580553806</v>
      </c>
      <c r="D16" s="102">
        <v>512.20000000000005</v>
      </c>
    </row>
    <row r="17" spans="1:4" x14ac:dyDescent="0.2">
      <c r="B17" s="103" t="s">
        <v>80</v>
      </c>
      <c r="C17" s="102">
        <v>634.44905968108594</v>
      </c>
      <c r="D17" s="102">
        <v>339.6</v>
      </c>
    </row>
    <row r="18" spans="1:4" ht="12" x14ac:dyDescent="0.2">
      <c r="B18" s="103" t="s">
        <v>245</v>
      </c>
      <c r="C18" s="102">
        <v>4051</v>
      </c>
      <c r="D18" s="102">
        <v>1957</v>
      </c>
    </row>
    <row r="19" spans="1:4" x14ac:dyDescent="0.2">
      <c r="B19" s="103"/>
      <c r="C19" s="102"/>
      <c r="D19" s="102"/>
    </row>
    <row r="20" spans="1:4" x14ac:dyDescent="0.2">
      <c r="A20" s="97" t="s">
        <v>16</v>
      </c>
      <c r="B20" s="103" t="s">
        <v>82</v>
      </c>
      <c r="C20" s="102">
        <v>6489.1106966419993</v>
      </c>
      <c r="D20" s="102">
        <v>1400.4</v>
      </c>
    </row>
    <row r="21" spans="1:4" x14ac:dyDescent="0.2">
      <c r="B21" s="103" t="s">
        <v>72</v>
      </c>
      <c r="C21" s="102">
        <v>1994.8680317310523</v>
      </c>
      <c r="D21" s="102">
        <v>752</v>
      </c>
    </row>
    <row r="22" spans="1:4" x14ac:dyDescent="0.2">
      <c r="B22" s="103" t="s">
        <v>71</v>
      </c>
      <c r="C22" s="102">
        <v>1987.7541102873602</v>
      </c>
      <c r="D22" s="102">
        <v>1301.4000000000001</v>
      </c>
    </row>
    <row r="23" spans="1:4" x14ac:dyDescent="0.2">
      <c r="B23" s="103" t="s">
        <v>73</v>
      </c>
      <c r="C23" s="102">
        <v>1439.434106175398</v>
      </c>
      <c r="D23" s="102">
        <v>125</v>
      </c>
    </row>
    <row r="24" spans="1:4" x14ac:dyDescent="0.2">
      <c r="B24" s="103" t="s">
        <v>83</v>
      </c>
      <c r="C24" s="102">
        <v>950.00699164487594</v>
      </c>
      <c r="D24" s="102">
        <v>214.4</v>
      </c>
    </row>
    <row r="25" spans="1:4" x14ac:dyDescent="0.2">
      <c r="B25" s="103" t="s">
        <v>78</v>
      </c>
      <c r="C25" s="102">
        <v>797.58417870886001</v>
      </c>
      <c r="D25" s="102">
        <v>711</v>
      </c>
    </row>
    <row r="26" spans="1:4" x14ac:dyDescent="0.2">
      <c r="B26" s="103" t="s">
        <v>75</v>
      </c>
      <c r="C26" s="102">
        <v>730.04050382333594</v>
      </c>
      <c r="D26" s="102">
        <v>244.6</v>
      </c>
    </row>
    <row r="27" spans="1:4" x14ac:dyDescent="0.2">
      <c r="B27" s="103" t="s">
        <v>84</v>
      </c>
      <c r="C27" s="102">
        <v>627.53082200633798</v>
      </c>
      <c r="D27" s="102">
        <v>414.4</v>
      </c>
    </row>
    <row r="28" spans="1:4" x14ac:dyDescent="0.2">
      <c r="B28" s="103" t="s">
        <v>85</v>
      </c>
      <c r="C28" s="102">
        <v>572.27877865743801</v>
      </c>
      <c r="D28" s="102">
        <v>37.200000000000003</v>
      </c>
    </row>
    <row r="29" spans="1:4" x14ac:dyDescent="0.2">
      <c r="B29" s="103" t="s">
        <v>81</v>
      </c>
      <c r="C29" s="102">
        <v>466.73831065740194</v>
      </c>
      <c r="D29" s="102">
        <v>251.8</v>
      </c>
    </row>
    <row r="30" spans="1:4" x14ac:dyDescent="0.2">
      <c r="B30" s="103" t="s">
        <v>76</v>
      </c>
      <c r="C30" s="102">
        <v>386.842771245802</v>
      </c>
      <c r="D30" s="102">
        <v>125.4</v>
      </c>
    </row>
    <row r="31" spans="1:4" x14ac:dyDescent="0.2">
      <c r="B31" s="103" t="s">
        <v>80</v>
      </c>
      <c r="C31" s="102">
        <v>353.23556970310801</v>
      </c>
      <c r="D31" s="102">
        <v>203.4</v>
      </c>
    </row>
    <row r="32" spans="1:4" ht="12" x14ac:dyDescent="0.2">
      <c r="A32" s="104"/>
      <c r="B32" s="105" t="s">
        <v>245</v>
      </c>
      <c r="C32" s="106">
        <v>3701</v>
      </c>
      <c r="D32" s="106">
        <v>2014</v>
      </c>
    </row>
    <row r="34" spans="1:1" ht="12" x14ac:dyDescent="0.2">
      <c r="A34" s="223" t="s">
        <v>326</v>
      </c>
    </row>
    <row r="35" spans="1:1" ht="12" x14ac:dyDescent="0.2">
      <c r="A35" s="223" t="s">
        <v>327</v>
      </c>
    </row>
    <row r="37" spans="1:1" x14ac:dyDescent="0.2">
      <c r="A37" s="107" t="s">
        <v>246</v>
      </c>
    </row>
    <row r="38" spans="1:1" x14ac:dyDescent="0.2">
      <c r="A38" s="24" t="s">
        <v>336</v>
      </c>
    </row>
    <row r="39" spans="1:1" x14ac:dyDescent="0.2">
      <c r="A39" s="108" t="s">
        <v>12</v>
      </c>
    </row>
    <row r="40" spans="1:1" x14ac:dyDescent="0.2">
      <c r="A40" s="108" t="s">
        <v>13</v>
      </c>
    </row>
  </sheetData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0"/>
  <sheetViews>
    <sheetView zoomScaleNormal="100" workbookViewId="0"/>
  </sheetViews>
  <sheetFormatPr baseColWidth="10" defaultColWidth="10.58203125" defaultRowHeight="14" x14ac:dyDescent="0.3"/>
  <cols>
    <col min="1" max="1" width="9.08203125" style="159" customWidth="1"/>
    <col min="2" max="2" width="5" style="159" customWidth="1"/>
    <col min="3" max="16384" width="10.58203125" style="159"/>
  </cols>
  <sheetData>
    <row r="1" spans="1:2" s="142" customFormat="1" ht="11.5" x14ac:dyDescent="0.25">
      <c r="A1" s="142" t="s">
        <v>199</v>
      </c>
    </row>
    <row r="2" spans="1:2" s="142" customFormat="1" ht="11.5" x14ac:dyDescent="0.25">
      <c r="A2" s="142" t="s">
        <v>345</v>
      </c>
    </row>
    <row r="3" spans="1:2" s="137" customFormat="1" ht="11.5" x14ac:dyDescent="0.25">
      <c r="A3" s="157" t="s">
        <v>251</v>
      </c>
    </row>
    <row r="4" spans="1:2" x14ac:dyDescent="0.3">
      <c r="A4" s="158"/>
    </row>
    <row r="5" spans="1:2" x14ac:dyDescent="0.3">
      <c r="A5" s="160" t="s">
        <v>252</v>
      </c>
      <c r="B5" s="161" t="s">
        <v>173</v>
      </c>
    </row>
    <row r="6" spans="1:2" x14ac:dyDescent="0.3">
      <c r="A6" s="162" t="s">
        <v>134</v>
      </c>
      <c r="B6" s="163">
        <v>304.39999999999998</v>
      </c>
    </row>
    <row r="7" spans="1:2" x14ac:dyDescent="0.3">
      <c r="A7" s="164" t="s">
        <v>135</v>
      </c>
      <c r="B7" s="165">
        <v>64</v>
      </c>
    </row>
    <row r="8" spans="1:2" x14ac:dyDescent="0.3">
      <c r="A8" s="164" t="s">
        <v>136</v>
      </c>
      <c r="B8" s="165">
        <v>20.399999999999999</v>
      </c>
    </row>
    <row r="9" spans="1:2" x14ac:dyDescent="0.3">
      <c r="A9" s="164" t="s">
        <v>137</v>
      </c>
      <c r="B9" s="165">
        <v>36.4</v>
      </c>
    </row>
    <row r="10" spans="1:2" x14ac:dyDescent="0.3">
      <c r="A10" s="164" t="s">
        <v>138</v>
      </c>
      <c r="B10" s="165">
        <v>37.200000000000003</v>
      </c>
    </row>
    <row r="11" spans="1:2" x14ac:dyDescent="0.3">
      <c r="A11" s="164" t="s">
        <v>139</v>
      </c>
      <c r="B11" s="165">
        <v>49.2</v>
      </c>
    </row>
    <row r="12" spans="1:2" x14ac:dyDescent="0.3">
      <c r="A12" s="164" t="s">
        <v>140</v>
      </c>
      <c r="B12" s="165">
        <v>55.2</v>
      </c>
    </row>
    <row r="13" spans="1:2" x14ac:dyDescent="0.3">
      <c r="A13" s="164" t="s">
        <v>141</v>
      </c>
      <c r="B13" s="165">
        <v>75.599999999999994</v>
      </c>
    </row>
    <row r="14" spans="1:2" x14ac:dyDescent="0.3">
      <c r="A14" s="164" t="s">
        <v>142</v>
      </c>
      <c r="B14" s="165">
        <v>72</v>
      </c>
    </row>
    <row r="15" spans="1:2" x14ac:dyDescent="0.3">
      <c r="A15" s="164" t="s">
        <v>143</v>
      </c>
      <c r="B15" s="165">
        <v>105.4</v>
      </c>
    </row>
    <row r="16" spans="1:2" x14ac:dyDescent="0.3">
      <c r="A16" s="164" t="s">
        <v>144</v>
      </c>
      <c r="B16" s="165">
        <v>141.19999999999999</v>
      </c>
    </row>
    <row r="17" spans="1:2" x14ac:dyDescent="0.3">
      <c r="A17" s="164" t="s">
        <v>145</v>
      </c>
      <c r="B17" s="165">
        <v>194.2</v>
      </c>
    </row>
    <row r="18" spans="1:2" x14ac:dyDescent="0.3">
      <c r="A18" s="164" t="s">
        <v>146</v>
      </c>
      <c r="B18" s="165">
        <v>237.2</v>
      </c>
    </row>
    <row r="19" spans="1:2" x14ac:dyDescent="0.3">
      <c r="A19" s="164" t="s">
        <v>147</v>
      </c>
      <c r="B19" s="165">
        <v>310.39999999999998</v>
      </c>
    </row>
    <row r="20" spans="1:2" x14ac:dyDescent="0.3">
      <c r="A20" s="164" t="s">
        <v>148</v>
      </c>
      <c r="B20" s="165">
        <v>415.2</v>
      </c>
    </row>
    <row r="21" spans="1:2" x14ac:dyDescent="0.3">
      <c r="A21" s="164" t="s">
        <v>149</v>
      </c>
      <c r="B21" s="165">
        <v>501.6</v>
      </c>
    </row>
    <row r="22" spans="1:2" x14ac:dyDescent="0.3">
      <c r="A22" s="164" t="s">
        <v>150</v>
      </c>
      <c r="B22" s="165">
        <v>620.4</v>
      </c>
    </row>
    <row r="23" spans="1:2" x14ac:dyDescent="0.3">
      <c r="A23" s="164" t="s">
        <v>151</v>
      </c>
      <c r="B23" s="165">
        <v>522.20000000000005</v>
      </c>
    </row>
    <row r="24" spans="1:2" x14ac:dyDescent="0.3">
      <c r="A24" s="164" t="s">
        <v>152</v>
      </c>
      <c r="B24" s="165">
        <v>275.60000000000002</v>
      </c>
    </row>
    <row r="25" spans="1:2" x14ac:dyDescent="0.3">
      <c r="A25" s="166" t="s">
        <v>153</v>
      </c>
      <c r="B25" s="167">
        <v>62.2</v>
      </c>
    </row>
    <row r="27" spans="1:2" s="156" customFormat="1" ht="10" x14ac:dyDescent="0.2">
      <c r="A27" s="155" t="s">
        <v>253</v>
      </c>
    </row>
    <row r="28" spans="1:2" s="156" customFormat="1" ht="10" x14ac:dyDescent="0.2">
      <c r="A28" s="24" t="s">
        <v>336</v>
      </c>
    </row>
    <row r="29" spans="1:2" s="156" customFormat="1" ht="10" x14ac:dyDescent="0.2">
      <c r="A29" s="108" t="s">
        <v>12</v>
      </c>
    </row>
    <row r="30" spans="1:2" s="156" customFormat="1" ht="10" x14ac:dyDescent="0.2">
      <c r="A30" s="108" t="s">
        <v>13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2"/>
  <sheetViews>
    <sheetView zoomScaleNormal="100" workbookViewId="0">
      <selection activeCell="F8" sqref="F8"/>
    </sheetView>
  </sheetViews>
  <sheetFormatPr baseColWidth="10" defaultColWidth="10.58203125" defaultRowHeight="14" x14ac:dyDescent="0.3"/>
  <cols>
    <col min="1" max="1" width="9.58203125" style="169" customWidth="1"/>
    <col min="2" max="2" width="5.08203125" style="169" customWidth="1"/>
    <col min="3" max="16384" width="10.58203125" style="169"/>
  </cols>
  <sheetData>
    <row r="1" spans="1:2" s="136" customFormat="1" ht="11.5" x14ac:dyDescent="0.25">
      <c r="A1" s="154" t="s">
        <v>194</v>
      </c>
    </row>
    <row r="2" spans="1:2" s="136" customFormat="1" ht="11.5" x14ac:dyDescent="0.25">
      <c r="A2" s="154" t="s">
        <v>346</v>
      </c>
    </row>
    <row r="3" spans="1:2" s="136" customFormat="1" ht="11.5" x14ac:dyDescent="0.25">
      <c r="A3" s="168" t="s">
        <v>254</v>
      </c>
    </row>
    <row r="5" spans="1:2" x14ac:dyDescent="0.3">
      <c r="A5" s="175">
        <v>2021</v>
      </c>
      <c r="B5" s="34" t="s">
        <v>173</v>
      </c>
    </row>
    <row r="6" spans="1:2" x14ac:dyDescent="0.3">
      <c r="A6" s="170" t="s">
        <v>259</v>
      </c>
      <c r="B6" s="32">
        <v>8231</v>
      </c>
    </row>
    <row r="7" spans="1:2" x14ac:dyDescent="0.3">
      <c r="A7" s="171" t="s">
        <v>260</v>
      </c>
      <c r="B7" s="32">
        <v>4099</v>
      </c>
    </row>
    <row r="8" spans="1:2" x14ac:dyDescent="0.3">
      <c r="A8" s="171" t="s">
        <v>255</v>
      </c>
      <c r="B8" s="32">
        <v>3635</v>
      </c>
    </row>
    <row r="9" spans="1:2" x14ac:dyDescent="0.3">
      <c r="A9" s="171" t="s">
        <v>261</v>
      </c>
      <c r="B9" s="32">
        <v>4231</v>
      </c>
    </row>
    <row r="10" spans="1:2" x14ac:dyDescent="0.3">
      <c r="A10" s="171" t="s">
        <v>256</v>
      </c>
      <c r="B10" s="32">
        <v>3113</v>
      </c>
    </row>
    <row r="11" spans="1:2" x14ac:dyDescent="0.3">
      <c r="A11" s="171" t="s">
        <v>257</v>
      </c>
      <c r="B11" s="32">
        <v>1175</v>
      </c>
    </row>
    <row r="12" spans="1:2" x14ac:dyDescent="0.3">
      <c r="A12" s="171" t="s">
        <v>262</v>
      </c>
      <c r="B12" s="32">
        <v>593</v>
      </c>
    </row>
    <row r="13" spans="1:2" x14ac:dyDescent="0.3">
      <c r="A13" s="171" t="s">
        <v>258</v>
      </c>
      <c r="B13" s="32">
        <v>2492</v>
      </c>
    </row>
    <row r="14" spans="1:2" x14ac:dyDescent="0.3">
      <c r="A14" s="171" t="s">
        <v>263</v>
      </c>
      <c r="B14" s="32">
        <v>3070</v>
      </c>
    </row>
    <row r="15" spans="1:2" x14ac:dyDescent="0.3">
      <c r="A15" s="171" t="s">
        <v>264</v>
      </c>
      <c r="B15" s="32">
        <v>1775</v>
      </c>
    </row>
    <row r="16" spans="1:2" x14ac:dyDescent="0.3">
      <c r="A16" s="171" t="s">
        <v>265</v>
      </c>
      <c r="B16" s="32">
        <v>3278</v>
      </c>
    </row>
    <row r="17" spans="1:2" x14ac:dyDescent="0.3">
      <c r="A17" s="172" t="s">
        <v>266</v>
      </c>
      <c r="B17" s="173">
        <v>7601</v>
      </c>
    </row>
    <row r="19" spans="1:2" s="156" customFormat="1" ht="10" x14ac:dyDescent="0.2">
      <c r="A19" s="155" t="s">
        <v>253</v>
      </c>
    </row>
    <row r="20" spans="1:2" s="156" customFormat="1" ht="10" x14ac:dyDescent="0.2">
      <c r="A20" s="24" t="s">
        <v>336</v>
      </c>
    </row>
    <row r="21" spans="1:2" s="156" customFormat="1" ht="10" x14ac:dyDescent="0.2">
      <c r="A21" s="108" t="s">
        <v>12</v>
      </c>
    </row>
    <row r="22" spans="1:2" s="156" customFormat="1" ht="10" x14ac:dyDescent="0.2">
      <c r="A22" s="108" t="s">
        <v>13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5"/>
  <sheetViews>
    <sheetView zoomScaleNormal="100" workbookViewId="0"/>
  </sheetViews>
  <sheetFormatPr baseColWidth="10" defaultColWidth="11" defaultRowHeight="10" x14ac:dyDescent="0.2"/>
  <cols>
    <col min="1" max="1" width="7.58203125" style="15" customWidth="1"/>
    <col min="2" max="10" width="6.33203125" style="15" customWidth="1"/>
    <col min="11" max="16384" width="11" style="15"/>
  </cols>
  <sheetData>
    <row r="1" spans="1:11" s="133" customFormat="1" ht="11.5" x14ac:dyDescent="0.25">
      <c r="A1" s="132" t="s">
        <v>200</v>
      </c>
    </row>
    <row r="2" spans="1:11" s="133" customFormat="1" ht="11.5" x14ac:dyDescent="0.25">
      <c r="A2" s="132" t="s">
        <v>347</v>
      </c>
    </row>
    <row r="4" spans="1:11" s="96" customFormat="1" ht="27.25" customHeight="1" x14ac:dyDescent="0.2">
      <c r="A4" s="94"/>
      <c r="B4" s="95" t="s">
        <v>88</v>
      </c>
      <c r="C4" s="95" t="s">
        <v>29</v>
      </c>
      <c r="D4" s="95" t="s">
        <v>30</v>
      </c>
      <c r="E4" s="95" t="s">
        <v>31</v>
      </c>
      <c r="F4" s="95" t="s">
        <v>32</v>
      </c>
      <c r="G4" s="95" t="s">
        <v>33</v>
      </c>
      <c r="H4" s="95" t="s">
        <v>34</v>
      </c>
      <c r="I4" s="95" t="s">
        <v>89</v>
      </c>
      <c r="J4" s="95" t="s">
        <v>51</v>
      </c>
    </row>
    <row r="5" spans="1:11" x14ac:dyDescent="0.2">
      <c r="A5" s="17" t="s">
        <v>15</v>
      </c>
      <c r="B5" s="114">
        <v>3</v>
      </c>
      <c r="C5" s="114">
        <v>13</v>
      </c>
      <c r="D5" s="114">
        <v>77</v>
      </c>
      <c r="E5" s="114">
        <v>280</v>
      </c>
      <c r="F5" s="114">
        <v>1226</v>
      </c>
      <c r="G5" s="114">
        <v>2774</v>
      </c>
      <c r="H5" s="114">
        <v>3480</v>
      </c>
      <c r="I5" s="114">
        <v>3045</v>
      </c>
      <c r="J5" s="114">
        <v>1090</v>
      </c>
    </row>
    <row r="6" spans="1:11" x14ac:dyDescent="0.2">
      <c r="A6" s="19" t="s">
        <v>16</v>
      </c>
      <c r="B6" s="115">
        <v>3</v>
      </c>
      <c r="C6" s="115">
        <v>11</v>
      </c>
      <c r="D6" s="115">
        <v>61</v>
      </c>
      <c r="E6" s="115">
        <v>220</v>
      </c>
      <c r="F6" s="115">
        <v>876</v>
      </c>
      <c r="G6" s="115">
        <v>2365</v>
      </c>
      <c r="H6" s="115">
        <v>4140</v>
      </c>
      <c r="I6" s="115">
        <v>4741</v>
      </c>
      <c r="J6" s="115">
        <v>2507</v>
      </c>
    </row>
    <row r="7" spans="1:11" x14ac:dyDescent="0.2">
      <c r="A7" s="21"/>
      <c r="B7" s="3"/>
      <c r="C7" s="3"/>
      <c r="D7" s="3"/>
      <c r="E7" s="3"/>
      <c r="F7" s="3"/>
      <c r="G7" s="3"/>
      <c r="H7" s="3"/>
      <c r="I7" s="3"/>
      <c r="J7" s="3"/>
    </row>
    <row r="9" spans="1:11" x14ac:dyDescent="0.2">
      <c r="A9" s="21" t="s">
        <v>90</v>
      </c>
    </row>
    <row r="10" spans="1:11" x14ac:dyDescent="0.2">
      <c r="A10" s="24" t="s">
        <v>336</v>
      </c>
    </row>
    <row r="11" spans="1:11" x14ac:dyDescent="0.2">
      <c r="A11" s="25" t="s">
        <v>12</v>
      </c>
    </row>
    <row r="12" spans="1:11" x14ac:dyDescent="0.2">
      <c r="A12" s="25" t="s">
        <v>13</v>
      </c>
    </row>
    <row r="15" spans="1:11" x14ac:dyDescent="0.2">
      <c r="K15" s="143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zoomScaleNormal="100" workbookViewId="0">
      <selection activeCell="K16" sqref="K16"/>
    </sheetView>
  </sheetViews>
  <sheetFormatPr baseColWidth="10" defaultColWidth="11" defaultRowHeight="10" x14ac:dyDescent="0.2"/>
  <cols>
    <col min="1" max="1" width="9.25" style="32" customWidth="1"/>
    <col min="2" max="8" width="5.83203125" style="32" customWidth="1"/>
    <col min="9" max="16384" width="11" style="32"/>
  </cols>
  <sheetData>
    <row r="1" spans="1:8" s="136" customFormat="1" ht="11.5" x14ac:dyDescent="0.25">
      <c r="A1" s="135" t="s">
        <v>201</v>
      </c>
    </row>
    <row r="2" spans="1:8" s="136" customFormat="1" ht="11.5" x14ac:dyDescent="0.25">
      <c r="A2" s="135" t="s">
        <v>105</v>
      </c>
    </row>
    <row r="3" spans="1:8" s="136" customFormat="1" ht="11.5" x14ac:dyDescent="0.25">
      <c r="A3" s="136" t="s">
        <v>106</v>
      </c>
    </row>
    <row r="5" spans="1:8" s="65" customFormat="1" x14ac:dyDescent="0.2">
      <c r="A5" s="62"/>
      <c r="B5" s="63">
        <v>1970</v>
      </c>
      <c r="C5" s="63">
        <v>1980</v>
      </c>
      <c r="D5" s="63">
        <v>1990</v>
      </c>
      <c r="E5" s="63">
        <v>2000</v>
      </c>
      <c r="F5" s="63">
        <v>2010</v>
      </c>
      <c r="G5" s="63">
        <v>2020</v>
      </c>
      <c r="H5" s="175">
        <v>2021</v>
      </c>
    </row>
    <row r="6" spans="1:8" x14ac:dyDescent="0.2">
      <c r="A6" s="35" t="s">
        <v>107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5.0329399166608466</v>
      </c>
      <c r="H6" s="4">
        <v>4.5557984918120571</v>
      </c>
    </row>
    <row r="7" spans="1:8" x14ac:dyDescent="0.2">
      <c r="A7" s="37" t="s">
        <v>108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21.623949530926275</v>
      </c>
      <c r="H7" s="4">
        <v>20.545714158225874</v>
      </c>
    </row>
    <row r="8" spans="1:8" x14ac:dyDescent="0.2">
      <c r="A8" s="37" t="s">
        <v>109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39.944595758549248</v>
      </c>
      <c r="H8" s="4">
        <v>40.609522109678281</v>
      </c>
    </row>
    <row r="9" spans="1:8" x14ac:dyDescent="0.2">
      <c r="A9" s="37" t="s">
        <v>110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26.532346299788163</v>
      </c>
      <c r="H9" s="4">
        <v>27.505466065771273</v>
      </c>
    </row>
    <row r="10" spans="1:8" x14ac:dyDescent="0.2">
      <c r="A10" s="38" t="s">
        <v>111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6.8661684940754713</v>
      </c>
      <c r="H10" s="5">
        <v>6.7834991745125164</v>
      </c>
    </row>
    <row r="12" spans="1:8" x14ac:dyDescent="0.2">
      <c r="A12" s="40" t="s">
        <v>112</v>
      </c>
    </row>
    <row r="13" spans="1:8" x14ac:dyDescent="0.2">
      <c r="A13" s="24" t="s">
        <v>336</v>
      </c>
    </row>
    <row r="14" spans="1:8" x14ac:dyDescent="0.2">
      <c r="A14" s="24" t="s">
        <v>12</v>
      </c>
    </row>
    <row r="15" spans="1:8" x14ac:dyDescent="0.2">
      <c r="A15" s="24" t="s">
        <v>13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6"/>
  <sheetViews>
    <sheetView zoomScaleNormal="100" workbookViewId="0"/>
  </sheetViews>
  <sheetFormatPr baseColWidth="10" defaultColWidth="11" defaultRowHeight="10" x14ac:dyDescent="0.2"/>
  <cols>
    <col min="1" max="1" width="6.83203125" style="15" customWidth="1"/>
    <col min="2" max="2" width="31.33203125" style="15" customWidth="1"/>
    <col min="3" max="7" width="7.58203125" style="15" customWidth="1"/>
    <col min="8" max="16384" width="11" style="15"/>
  </cols>
  <sheetData>
    <row r="1" spans="1:8" s="133" customFormat="1" ht="11.5" x14ac:dyDescent="0.25">
      <c r="A1" s="132" t="s">
        <v>202</v>
      </c>
    </row>
    <row r="2" spans="1:8" s="133" customFormat="1" ht="11.5" x14ac:dyDescent="0.25">
      <c r="A2" s="132" t="s">
        <v>379</v>
      </c>
    </row>
    <row r="4" spans="1:8" x14ac:dyDescent="0.2">
      <c r="A4" s="93"/>
      <c r="B4" s="41"/>
      <c r="C4" s="42" t="s">
        <v>47</v>
      </c>
      <c r="D4" s="42" t="s">
        <v>48</v>
      </c>
      <c r="E4" s="42" t="s">
        <v>49</v>
      </c>
      <c r="F4" s="42" t="s">
        <v>50</v>
      </c>
      <c r="G4" s="42" t="s">
        <v>51</v>
      </c>
    </row>
    <row r="5" spans="1:8" x14ac:dyDescent="0.2">
      <c r="A5" s="17" t="s">
        <v>15</v>
      </c>
      <c r="B5" s="111" t="s">
        <v>52</v>
      </c>
      <c r="C5" s="89">
        <v>5</v>
      </c>
      <c r="D5" s="89">
        <v>81</v>
      </c>
      <c r="E5" s="89">
        <v>901</v>
      </c>
      <c r="F5" s="89">
        <v>4148</v>
      </c>
      <c r="G5" s="89">
        <v>4433</v>
      </c>
      <c r="H5" s="114"/>
    </row>
    <row r="6" spans="1:8" x14ac:dyDescent="0.2">
      <c r="A6" s="22"/>
      <c r="B6" s="112" t="s">
        <v>53</v>
      </c>
      <c r="C6" s="89">
        <v>27</v>
      </c>
      <c r="D6" s="89">
        <v>123</v>
      </c>
      <c r="E6" s="89">
        <v>1616</v>
      </c>
      <c r="F6" s="89">
        <v>5413</v>
      </c>
      <c r="G6" s="89">
        <v>2045</v>
      </c>
      <c r="H6" s="114"/>
    </row>
    <row r="7" spans="1:8" x14ac:dyDescent="0.2">
      <c r="A7" s="22"/>
      <c r="B7" s="112" t="s">
        <v>378</v>
      </c>
      <c r="C7" s="89">
        <v>2</v>
      </c>
      <c r="D7" s="89">
        <v>10</v>
      </c>
      <c r="E7" s="89">
        <v>214</v>
      </c>
      <c r="F7" s="89">
        <v>2399</v>
      </c>
      <c r="G7" s="89">
        <v>2277</v>
      </c>
      <c r="H7" s="114"/>
    </row>
    <row r="8" spans="1:8" x14ac:dyDescent="0.2">
      <c r="A8" s="22"/>
      <c r="B8" s="112" t="s">
        <v>54</v>
      </c>
      <c r="C8" s="89">
        <v>4</v>
      </c>
      <c r="D8" s="89">
        <v>9</v>
      </c>
      <c r="E8" s="89">
        <v>161</v>
      </c>
      <c r="F8" s="89">
        <v>1020</v>
      </c>
      <c r="G8" s="89">
        <v>789</v>
      </c>
      <c r="H8" s="114"/>
    </row>
    <row r="9" spans="1:8" x14ac:dyDescent="0.2">
      <c r="A9" s="22"/>
      <c r="B9" s="112" t="s">
        <v>320</v>
      </c>
      <c r="C9" s="89">
        <v>149</v>
      </c>
      <c r="D9" s="89">
        <v>316</v>
      </c>
      <c r="E9" s="89">
        <v>519</v>
      </c>
      <c r="F9" s="89">
        <v>662</v>
      </c>
      <c r="G9" s="89">
        <v>532</v>
      </c>
      <c r="H9" s="114"/>
    </row>
    <row r="10" spans="1:8" x14ac:dyDescent="0.2">
      <c r="A10" s="22"/>
      <c r="B10" s="112" t="s">
        <v>55</v>
      </c>
      <c r="C10" s="89">
        <v>0</v>
      </c>
      <c r="D10" s="89">
        <v>0</v>
      </c>
      <c r="E10" s="89">
        <v>13</v>
      </c>
      <c r="F10" s="89">
        <v>776</v>
      </c>
      <c r="G10" s="89">
        <v>1346</v>
      </c>
      <c r="H10" s="114"/>
    </row>
    <row r="11" spans="1:8" x14ac:dyDescent="0.2">
      <c r="A11" s="22"/>
      <c r="B11" s="112" t="s">
        <v>56</v>
      </c>
      <c r="C11" s="89">
        <v>244</v>
      </c>
      <c r="D11" s="89">
        <v>194</v>
      </c>
      <c r="E11" s="89">
        <v>1221</v>
      </c>
      <c r="F11" s="89">
        <v>3447</v>
      </c>
      <c r="G11" s="89">
        <v>2528</v>
      </c>
      <c r="H11" s="114"/>
    </row>
    <row r="12" spans="1:8" x14ac:dyDescent="0.2">
      <c r="A12" s="22"/>
      <c r="B12" s="112" t="s">
        <v>57</v>
      </c>
      <c r="C12" s="89">
        <v>431</v>
      </c>
      <c r="D12" s="89">
        <v>733</v>
      </c>
      <c r="E12" s="89">
        <v>4645</v>
      </c>
      <c r="F12" s="89">
        <v>17865</v>
      </c>
      <c r="G12" s="89">
        <v>13950</v>
      </c>
      <c r="H12" s="114"/>
    </row>
    <row r="13" spans="1:8" x14ac:dyDescent="0.2">
      <c r="A13" s="22"/>
      <c r="B13" s="112"/>
      <c r="C13" s="89"/>
      <c r="D13" s="89"/>
      <c r="E13" s="89"/>
      <c r="F13" s="89"/>
      <c r="G13" s="89"/>
      <c r="H13" s="114"/>
    </row>
    <row r="14" spans="1:8" x14ac:dyDescent="0.2">
      <c r="A14" s="22" t="s">
        <v>16</v>
      </c>
      <c r="B14" s="112" t="s">
        <v>52</v>
      </c>
      <c r="C14" s="89">
        <v>6</v>
      </c>
      <c r="D14" s="89">
        <v>30</v>
      </c>
      <c r="E14" s="89">
        <v>270</v>
      </c>
      <c r="F14" s="89">
        <v>2808</v>
      </c>
      <c r="G14" s="89">
        <v>7829</v>
      </c>
      <c r="H14" s="114"/>
    </row>
    <row r="15" spans="1:8" x14ac:dyDescent="0.2">
      <c r="A15" s="22"/>
      <c r="B15" s="112" t="s">
        <v>53</v>
      </c>
      <c r="C15" s="89">
        <v>23</v>
      </c>
      <c r="D15" s="89">
        <v>148</v>
      </c>
      <c r="E15" s="89">
        <v>1410</v>
      </c>
      <c r="F15" s="89">
        <v>4180</v>
      </c>
      <c r="G15" s="89">
        <v>1945</v>
      </c>
      <c r="H15" s="114"/>
    </row>
    <row r="16" spans="1:8" x14ac:dyDescent="0.2">
      <c r="A16" s="22"/>
      <c r="B16" s="112" t="s">
        <v>378</v>
      </c>
      <c r="C16" s="89">
        <v>0</v>
      </c>
      <c r="D16" s="89">
        <v>5</v>
      </c>
      <c r="E16" s="89">
        <v>81</v>
      </c>
      <c r="F16" s="89">
        <v>1439</v>
      </c>
      <c r="G16" s="89">
        <v>2867</v>
      </c>
      <c r="H16" s="114"/>
    </row>
    <row r="17" spans="1:12" x14ac:dyDescent="0.2">
      <c r="A17" s="22"/>
      <c r="B17" s="112" t="s">
        <v>54</v>
      </c>
      <c r="C17" s="89">
        <v>3</v>
      </c>
      <c r="D17" s="89">
        <v>4</v>
      </c>
      <c r="E17" s="89">
        <v>94</v>
      </c>
      <c r="F17" s="89">
        <v>736</v>
      </c>
      <c r="G17" s="89">
        <v>937</v>
      </c>
      <c r="H17" s="114"/>
    </row>
    <row r="18" spans="1:12" x14ac:dyDescent="0.2">
      <c r="A18" s="22"/>
      <c r="B18" s="112" t="s">
        <v>320</v>
      </c>
      <c r="C18" s="89">
        <v>58</v>
      </c>
      <c r="D18" s="89">
        <v>115</v>
      </c>
      <c r="E18" s="89">
        <v>192</v>
      </c>
      <c r="F18" s="89">
        <v>428</v>
      </c>
      <c r="G18" s="89">
        <v>854</v>
      </c>
      <c r="H18" s="114"/>
    </row>
    <row r="19" spans="1:12" x14ac:dyDescent="0.2">
      <c r="A19" s="22"/>
      <c r="B19" s="112" t="s">
        <v>55</v>
      </c>
      <c r="C19" s="89">
        <v>0</v>
      </c>
      <c r="D19" s="89">
        <v>1</v>
      </c>
      <c r="E19" s="89">
        <v>20</v>
      </c>
      <c r="F19" s="89">
        <v>978</v>
      </c>
      <c r="G19" s="89">
        <v>3390</v>
      </c>
      <c r="H19" s="114"/>
    </row>
    <row r="20" spans="1:12" x14ac:dyDescent="0.2">
      <c r="A20" s="22"/>
      <c r="B20" s="112" t="s">
        <v>56</v>
      </c>
      <c r="C20" s="89">
        <v>171</v>
      </c>
      <c r="D20" s="89">
        <v>103</v>
      </c>
      <c r="E20" s="89">
        <v>579</v>
      </c>
      <c r="F20" s="89">
        <v>2664</v>
      </c>
      <c r="G20" s="89">
        <v>4203</v>
      </c>
      <c r="H20" s="114"/>
      <c r="L20" s="143"/>
    </row>
    <row r="21" spans="1:12" x14ac:dyDescent="0.2">
      <c r="A21" s="19"/>
      <c r="B21" s="113" t="s">
        <v>57</v>
      </c>
      <c r="C21" s="68">
        <v>261</v>
      </c>
      <c r="D21" s="68">
        <v>406</v>
      </c>
      <c r="E21" s="68">
        <v>2646</v>
      </c>
      <c r="F21" s="68">
        <v>13233</v>
      </c>
      <c r="G21" s="68">
        <v>22025</v>
      </c>
      <c r="H21" s="114"/>
    </row>
    <row r="23" spans="1:12" x14ac:dyDescent="0.2">
      <c r="A23" s="21" t="s">
        <v>213</v>
      </c>
    </row>
    <row r="24" spans="1:12" x14ac:dyDescent="0.2">
      <c r="A24" s="24" t="s">
        <v>336</v>
      </c>
    </row>
    <row r="25" spans="1:12" x14ac:dyDescent="0.2">
      <c r="A25" s="25" t="s">
        <v>12</v>
      </c>
    </row>
    <row r="26" spans="1:12" x14ac:dyDescent="0.2">
      <c r="A26" s="25" t="s">
        <v>13</v>
      </c>
    </row>
  </sheetData>
  <pageMargins left="0.7" right="0.7" top="0.75" bottom="0.75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9"/>
  <sheetViews>
    <sheetView zoomScaleNormal="100" workbookViewId="0"/>
  </sheetViews>
  <sheetFormatPr baseColWidth="10" defaultColWidth="11" defaultRowHeight="10" x14ac:dyDescent="0.2"/>
  <cols>
    <col min="1" max="1" width="8.75" style="48" customWidth="1"/>
    <col min="2" max="16384" width="11" style="48"/>
  </cols>
  <sheetData>
    <row r="1" spans="1:3" ht="11.5" x14ac:dyDescent="0.25">
      <c r="A1" s="154" t="s">
        <v>203</v>
      </c>
    </row>
    <row r="2" spans="1:3" ht="11.5" x14ac:dyDescent="0.25">
      <c r="A2" s="154" t="s">
        <v>348</v>
      </c>
    </row>
    <row r="3" spans="1:3" ht="11.5" x14ac:dyDescent="0.25">
      <c r="A3" s="181" t="s">
        <v>267</v>
      </c>
    </row>
    <row r="5" spans="1:3" ht="15" customHeight="1" x14ac:dyDescent="0.2">
      <c r="A5" s="176"/>
      <c r="B5" s="176" t="s">
        <v>278</v>
      </c>
      <c r="C5" s="180" t="s">
        <v>268</v>
      </c>
    </row>
    <row r="6" spans="1:3" ht="14.25" customHeight="1" x14ac:dyDescent="0.2">
      <c r="A6" s="177" t="s">
        <v>269</v>
      </c>
      <c r="B6" s="182">
        <v>0.2</v>
      </c>
      <c r="C6" s="193">
        <v>77.599999999999994</v>
      </c>
    </row>
    <row r="7" spans="1:3" ht="14.25" customHeight="1" x14ac:dyDescent="0.2">
      <c r="A7" s="178" t="s">
        <v>270</v>
      </c>
      <c r="B7" s="183">
        <v>1.8</v>
      </c>
      <c r="C7" s="194">
        <v>100.6</v>
      </c>
    </row>
    <row r="8" spans="1:3" ht="14.25" customHeight="1" x14ac:dyDescent="0.2">
      <c r="A8" s="178" t="s">
        <v>271</v>
      </c>
      <c r="B8" s="183">
        <v>7.8</v>
      </c>
      <c r="C8" s="194">
        <v>114.8</v>
      </c>
    </row>
    <row r="9" spans="1:3" ht="14.25" customHeight="1" x14ac:dyDescent="0.2">
      <c r="A9" s="178" t="s">
        <v>272</v>
      </c>
      <c r="B9" s="183">
        <v>37</v>
      </c>
      <c r="C9" s="194">
        <v>192.6</v>
      </c>
    </row>
    <row r="10" spans="1:3" ht="14.25" customHeight="1" x14ac:dyDescent="0.2">
      <c r="A10" s="178" t="s">
        <v>273</v>
      </c>
      <c r="B10" s="183">
        <v>94.2</v>
      </c>
      <c r="C10" s="194">
        <v>191</v>
      </c>
    </row>
    <row r="11" spans="1:3" ht="14.25" customHeight="1" x14ac:dyDescent="0.2">
      <c r="A11" s="178" t="s">
        <v>274</v>
      </c>
      <c r="B11" s="183">
        <v>228.8</v>
      </c>
      <c r="C11" s="194">
        <v>138.6</v>
      </c>
    </row>
    <row r="12" spans="1:3" ht="14.25" customHeight="1" x14ac:dyDescent="0.2">
      <c r="A12" s="178" t="s">
        <v>275</v>
      </c>
      <c r="B12" s="183">
        <v>351.2</v>
      </c>
      <c r="C12" s="194">
        <v>128.80000000000001</v>
      </c>
    </row>
    <row r="13" spans="1:3" ht="14.25" customHeight="1" x14ac:dyDescent="0.2">
      <c r="A13" s="178" t="s">
        <v>276</v>
      </c>
      <c r="B13" s="183">
        <v>343.2</v>
      </c>
      <c r="C13" s="194">
        <v>59.4</v>
      </c>
    </row>
    <row r="14" spans="1:3" ht="14.25" customHeight="1" x14ac:dyDescent="0.2">
      <c r="A14" s="179" t="s">
        <v>277</v>
      </c>
      <c r="B14" s="184">
        <v>47.8</v>
      </c>
      <c r="C14" s="195">
        <v>2.8</v>
      </c>
    </row>
    <row r="16" spans="1:3" x14ac:dyDescent="0.2">
      <c r="A16" s="21" t="s">
        <v>213</v>
      </c>
    </row>
    <row r="17" spans="1:1" x14ac:dyDescent="0.2">
      <c r="A17" s="24" t="s">
        <v>336</v>
      </c>
    </row>
    <row r="18" spans="1:1" x14ac:dyDescent="0.2">
      <c r="A18" s="25" t="s">
        <v>12</v>
      </c>
    </row>
    <row r="19" spans="1:1" x14ac:dyDescent="0.2">
      <c r="A19" s="25" t="s">
        <v>13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zoomScaleNormal="100" workbookViewId="0">
      <selection activeCell="A19" sqref="A19"/>
    </sheetView>
  </sheetViews>
  <sheetFormatPr baseColWidth="10" defaultColWidth="11" defaultRowHeight="10" x14ac:dyDescent="0.2"/>
  <cols>
    <col min="1" max="1" width="8.08203125" style="10" customWidth="1"/>
    <col min="2" max="2" width="15.25" style="10" customWidth="1"/>
    <col min="3" max="3" width="6.08203125" style="10" customWidth="1"/>
    <col min="4" max="4" width="4.5" style="10" customWidth="1"/>
    <col min="5" max="16384" width="11" style="10"/>
  </cols>
  <sheetData>
    <row r="1" spans="1:4" s="137" customFormat="1" ht="11.5" x14ac:dyDescent="0.25">
      <c r="A1" s="142" t="s">
        <v>204</v>
      </c>
    </row>
    <row r="2" spans="1:4" s="137" customFormat="1" ht="11.5" x14ac:dyDescent="0.25">
      <c r="A2" s="142" t="s">
        <v>229</v>
      </c>
    </row>
    <row r="3" spans="1:4" s="137" customFormat="1" ht="11.5" x14ac:dyDescent="0.25">
      <c r="A3" s="137" t="s">
        <v>0</v>
      </c>
    </row>
    <row r="5" spans="1:4" s="119" customFormat="1" ht="13.5" customHeight="1" x14ac:dyDescent="0.2">
      <c r="A5" s="121" t="s">
        <v>1</v>
      </c>
      <c r="B5" s="121"/>
      <c r="C5" s="122" t="s">
        <v>2</v>
      </c>
      <c r="D5" s="122" t="s">
        <v>3</v>
      </c>
    </row>
    <row r="6" spans="1:4" ht="13.5" customHeight="1" x14ac:dyDescent="0.2">
      <c r="A6" s="123" t="s">
        <v>4</v>
      </c>
      <c r="B6" s="124" t="s">
        <v>5</v>
      </c>
      <c r="C6" s="125">
        <v>82.21</v>
      </c>
      <c r="D6" s="12">
        <v>3.3918059999999972</v>
      </c>
    </row>
    <row r="7" spans="1:4" ht="13.5" customHeight="1" x14ac:dyDescent="0.2">
      <c r="A7" s="126" t="s">
        <v>1</v>
      </c>
      <c r="B7" s="127" t="s">
        <v>6</v>
      </c>
      <c r="C7" s="125">
        <v>90.64</v>
      </c>
      <c r="D7" s="12">
        <v>1.2666850000000007</v>
      </c>
    </row>
    <row r="8" spans="1:4" ht="13.5" customHeight="1" x14ac:dyDescent="0.2">
      <c r="A8" s="126" t="s">
        <v>1</v>
      </c>
      <c r="B8" s="127" t="s">
        <v>7</v>
      </c>
      <c r="C8" s="125">
        <v>94.82</v>
      </c>
      <c r="D8" s="12">
        <v>0.99983499999999337</v>
      </c>
    </row>
    <row r="9" spans="1:4" ht="13.5" customHeight="1" x14ac:dyDescent="0.2">
      <c r="A9" s="123" t="s">
        <v>8</v>
      </c>
      <c r="B9" s="124" t="s">
        <v>5</v>
      </c>
      <c r="C9" s="128">
        <v>63.24</v>
      </c>
      <c r="D9" s="13">
        <v>3.2416649999999936</v>
      </c>
    </row>
    <row r="10" spans="1:4" ht="13.5" customHeight="1" x14ac:dyDescent="0.2">
      <c r="A10" s="126" t="s">
        <v>1</v>
      </c>
      <c r="B10" s="127" t="s">
        <v>6</v>
      </c>
      <c r="C10" s="125">
        <v>80.89</v>
      </c>
      <c r="D10" s="12">
        <v>1.4944480000000038</v>
      </c>
    </row>
    <row r="11" spans="1:4" ht="13.5" customHeight="1" x14ac:dyDescent="0.2">
      <c r="A11" s="129" t="s">
        <v>1</v>
      </c>
      <c r="B11" s="130" t="s">
        <v>7</v>
      </c>
      <c r="C11" s="131">
        <v>89.21</v>
      </c>
      <c r="D11" s="14">
        <v>1.375090000000001</v>
      </c>
    </row>
    <row r="12" spans="1:4" ht="13.5" customHeight="1" x14ac:dyDescent="0.2">
      <c r="A12" s="126" t="s">
        <v>9</v>
      </c>
      <c r="B12" s="127" t="s">
        <v>5</v>
      </c>
      <c r="C12" s="125">
        <v>58.27</v>
      </c>
      <c r="D12" s="12">
        <v>3.3302619999999949</v>
      </c>
    </row>
    <row r="13" spans="1:4" ht="13.5" customHeight="1" x14ac:dyDescent="0.2">
      <c r="A13" s="126" t="s">
        <v>1</v>
      </c>
      <c r="B13" s="127" t="s">
        <v>6</v>
      </c>
      <c r="C13" s="125">
        <v>74.13</v>
      </c>
      <c r="D13" s="12">
        <v>1.9342810000000044</v>
      </c>
    </row>
    <row r="14" spans="1:4" ht="13.5" customHeight="1" x14ac:dyDescent="0.2">
      <c r="A14" s="129" t="s">
        <v>1</v>
      </c>
      <c r="B14" s="130" t="s">
        <v>7</v>
      </c>
      <c r="C14" s="131">
        <v>81.94</v>
      </c>
      <c r="D14" s="14">
        <v>2.4991580000000013</v>
      </c>
    </row>
    <row r="16" spans="1:4" x14ac:dyDescent="0.2">
      <c r="A16" s="48" t="s">
        <v>10</v>
      </c>
    </row>
    <row r="17" spans="1:1" x14ac:dyDescent="0.2">
      <c r="A17" s="48"/>
    </row>
    <row r="18" spans="1:1" x14ac:dyDescent="0.2">
      <c r="A18" s="40" t="s">
        <v>11</v>
      </c>
    </row>
    <row r="19" spans="1:1" x14ac:dyDescent="0.2">
      <c r="A19" s="24" t="s">
        <v>336</v>
      </c>
    </row>
    <row r="20" spans="1:1" x14ac:dyDescent="0.2">
      <c r="A20" s="24" t="s">
        <v>12</v>
      </c>
    </row>
    <row r="21" spans="1:1" x14ac:dyDescent="0.2">
      <c r="A21" s="24" t="s">
        <v>13</v>
      </c>
    </row>
  </sheetData>
  <pageMargins left="0.7" right="0.7" top="0.75" bottom="0.75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8"/>
  <sheetViews>
    <sheetView zoomScaleNormal="100" workbookViewId="0">
      <selection activeCell="A26" sqref="A26"/>
    </sheetView>
  </sheetViews>
  <sheetFormatPr baseColWidth="10" defaultColWidth="11" defaultRowHeight="10" x14ac:dyDescent="0.2"/>
  <cols>
    <col min="1" max="1" width="33.83203125" style="48" customWidth="1"/>
    <col min="2" max="2" width="7.08203125" style="48" customWidth="1"/>
    <col min="3" max="3" width="4" style="48" customWidth="1"/>
    <col min="4" max="4" width="6.83203125" style="48" customWidth="1"/>
    <col min="5" max="5" width="3.75" style="48" customWidth="1"/>
    <col min="6" max="16384" width="11" style="48"/>
  </cols>
  <sheetData>
    <row r="1" spans="1:5" s="181" customFormat="1" ht="11.5" x14ac:dyDescent="0.25">
      <c r="A1" s="188" t="s">
        <v>205</v>
      </c>
    </row>
    <row r="2" spans="1:5" s="181" customFormat="1" ht="11.5" x14ac:dyDescent="0.25">
      <c r="A2" s="188" t="s">
        <v>280</v>
      </c>
    </row>
    <row r="3" spans="1:5" s="181" customFormat="1" ht="11.5" x14ac:dyDescent="0.25">
      <c r="A3" s="189" t="s">
        <v>279</v>
      </c>
    </row>
    <row r="5" spans="1:5" ht="14" x14ac:dyDescent="0.3">
      <c r="A5" s="214"/>
      <c r="B5" s="235" t="s">
        <v>15</v>
      </c>
      <c r="C5" s="236"/>
      <c r="D5" s="235" t="s">
        <v>16</v>
      </c>
      <c r="E5" s="236"/>
    </row>
    <row r="6" spans="1:5" ht="10.5" x14ac:dyDescent="0.2">
      <c r="A6" s="215"/>
      <c r="B6" s="185" t="s">
        <v>2</v>
      </c>
      <c r="C6" s="185" t="s">
        <v>3</v>
      </c>
      <c r="D6" s="185" t="s">
        <v>2</v>
      </c>
      <c r="E6" s="185" t="s">
        <v>3</v>
      </c>
    </row>
    <row r="7" spans="1:5" ht="12" x14ac:dyDescent="0.2">
      <c r="A7" s="216" t="s">
        <v>281</v>
      </c>
      <c r="B7" s="191">
        <v>61.0657</v>
      </c>
      <c r="C7" s="191">
        <v>1.5352679999999999</v>
      </c>
      <c r="D7" s="191">
        <v>60.868199999999995</v>
      </c>
      <c r="E7" s="192">
        <v>1.5264479999999998</v>
      </c>
    </row>
    <row r="8" spans="1:5" ht="12" x14ac:dyDescent="0.2">
      <c r="A8" s="217" t="s">
        <v>282</v>
      </c>
      <c r="B8" s="190">
        <v>45.842100000000002</v>
      </c>
      <c r="C8" s="190">
        <v>1.5730959999999998</v>
      </c>
      <c r="D8" s="190">
        <v>50.351300000000002</v>
      </c>
      <c r="E8" s="116">
        <v>1.5687840000000002</v>
      </c>
    </row>
    <row r="9" spans="1:5" ht="12" x14ac:dyDescent="0.2">
      <c r="A9" s="217" t="s">
        <v>283</v>
      </c>
      <c r="B9" s="190">
        <v>36.096600000000002</v>
      </c>
      <c r="C9" s="190">
        <v>1.514688</v>
      </c>
      <c r="D9" s="190">
        <v>27.408300000000001</v>
      </c>
      <c r="E9" s="116">
        <v>1.4019879999999998</v>
      </c>
    </row>
    <row r="10" spans="1:5" ht="12" x14ac:dyDescent="0.2">
      <c r="A10" s="217" t="s">
        <v>284</v>
      </c>
      <c r="B10" s="190">
        <v>26.112299999999998</v>
      </c>
      <c r="C10" s="190">
        <v>1.3898360000000001</v>
      </c>
      <c r="D10" s="190">
        <v>15.107899999999999</v>
      </c>
      <c r="E10" s="116">
        <v>1.1242559999999999</v>
      </c>
    </row>
    <row r="11" spans="1:5" x14ac:dyDescent="0.2">
      <c r="A11" s="217"/>
      <c r="B11" s="190"/>
      <c r="C11" s="190"/>
      <c r="D11" s="190"/>
      <c r="E11" s="116"/>
    </row>
    <row r="12" spans="1:5" ht="12" x14ac:dyDescent="0.2">
      <c r="A12" s="217" t="s">
        <v>285</v>
      </c>
      <c r="B12" s="116">
        <v>45.868900000000004</v>
      </c>
      <c r="C12" s="116">
        <v>1.5709399999999998</v>
      </c>
      <c r="D12" s="116">
        <v>44.3215</v>
      </c>
      <c r="E12" s="116">
        <v>1.56898</v>
      </c>
    </row>
    <row r="13" spans="1:5" ht="12" x14ac:dyDescent="0.2">
      <c r="A13" s="217" t="s">
        <v>286</v>
      </c>
      <c r="B13" s="116">
        <v>20.866499999999998</v>
      </c>
      <c r="C13" s="116">
        <v>1.3014400000000002</v>
      </c>
      <c r="D13" s="116">
        <v>21.650099999999998</v>
      </c>
      <c r="E13" s="116">
        <v>1.3188839999999999</v>
      </c>
    </row>
    <row r="14" spans="1:5" ht="12" x14ac:dyDescent="0.2">
      <c r="A14" s="217" t="s">
        <v>287</v>
      </c>
      <c r="B14" s="116">
        <v>15.802199999999999</v>
      </c>
      <c r="C14" s="116">
        <v>1.1317039999999998</v>
      </c>
      <c r="D14" s="116">
        <v>15.948699999999999</v>
      </c>
      <c r="E14" s="116">
        <v>1.168552</v>
      </c>
    </row>
    <row r="15" spans="1:5" ht="12" x14ac:dyDescent="0.2">
      <c r="A15" s="218" t="s">
        <v>288</v>
      </c>
      <c r="B15" s="7">
        <v>6.5765000000000002</v>
      </c>
      <c r="C15" s="7">
        <v>0.82378799999999996</v>
      </c>
      <c r="D15" s="7">
        <v>7.7078999999999995</v>
      </c>
      <c r="E15" s="7">
        <v>0.87906000000000006</v>
      </c>
    </row>
    <row r="17" spans="1:1" ht="12" x14ac:dyDescent="0.2">
      <c r="A17" s="187" t="s">
        <v>328</v>
      </c>
    </row>
    <row r="18" spans="1:1" ht="12" x14ac:dyDescent="0.2">
      <c r="A18" s="187" t="s">
        <v>329</v>
      </c>
    </row>
    <row r="19" spans="1:1" ht="12" x14ac:dyDescent="0.2">
      <c r="A19" s="187" t="s">
        <v>330</v>
      </c>
    </row>
    <row r="20" spans="1:1" ht="12" x14ac:dyDescent="0.2">
      <c r="A20" s="187" t="s">
        <v>331</v>
      </c>
    </row>
    <row r="21" spans="1:1" ht="12" x14ac:dyDescent="0.2">
      <c r="A21" s="187" t="s">
        <v>332</v>
      </c>
    </row>
    <row r="23" spans="1:1" s="40" customFormat="1" x14ac:dyDescent="0.2">
      <c r="A23" s="48" t="s">
        <v>10</v>
      </c>
    </row>
    <row r="24" spans="1:1" s="40" customFormat="1" x14ac:dyDescent="0.2">
      <c r="A24" s="48"/>
    </row>
    <row r="25" spans="1:1" s="40" customFormat="1" x14ac:dyDescent="0.2">
      <c r="A25" s="40" t="s">
        <v>11</v>
      </c>
    </row>
    <row r="26" spans="1:1" s="40" customFormat="1" x14ac:dyDescent="0.2">
      <c r="A26" s="24" t="s">
        <v>336</v>
      </c>
    </row>
    <row r="27" spans="1:1" s="40" customFormat="1" x14ac:dyDescent="0.2">
      <c r="A27" s="24" t="s">
        <v>12</v>
      </c>
    </row>
    <row r="28" spans="1:1" s="40" customFormat="1" x14ac:dyDescent="0.2">
      <c r="A28" s="24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1" width="6.33203125" style="32" customWidth="1"/>
    <col min="2" max="2" width="5" style="32" customWidth="1"/>
    <col min="3" max="3" width="6.33203125" style="32" customWidth="1"/>
    <col min="4" max="4" width="4.08203125" style="32" customWidth="1"/>
    <col min="5" max="5" width="6.33203125" style="32" customWidth="1"/>
    <col min="6" max="6" width="4.58203125" style="32" customWidth="1"/>
    <col min="7" max="16384" width="11" style="32"/>
  </cols>
  <sheetData>
    <row r="1" spans="1:6" s="136" customFormat="1" ht="11.5" x14ac:dyDescent="0.25">
      <c r="A1" s="135" t="s">
        <v>206</v>
      </c>
    </row>
    <row r="2" spans="1:6" s="136" customFormat="1" ht="11.5" x14ac:dyDescent="0.25">
      <c r="A2" s="135" t="s">
        <v>289</v>
      </c>
    </row>
    <row r="3" spans="1:6" s="136" customFormat="1" ht="11.5" x14ac:dyDescent="0.25">
      <c r="A3" s="136" t="s">
        <v>20</v>
      </c>
    </row>
    <row r="5" spans="1:6" x14ac:dyDescent="0.2">
      <c r="A5" s="8"/>
      <c r="B5" s="35"/>
      <c r="C5" s="237" t="s">
        <v>21</v>
      </c>
      <c r="D5" s="238"/>
      <c r="E5" s="239" t="s">
        <v>22</v>
      </c>
      <c r="F5" s="238"/>
    </row>
    <row r="6" spans="1:6" x14ac:dyDescent="0.2">
      <c r="A6" s="11"/>
      <c r="B6" s="38"/>
      <c r="C6" s="47" t="s">
        <v>18</v>
      </c>
      <c r="D6" s="47" t="s">
        <v>3</v>
      </c>
      <c r="E6" s="47" t="s">
        <v>18</v>
      </c>
      <c r="F6" s="47" t="s">
        <v>3</v>
      </c>
    </row>
    <row r="7" spans="1:6" x14ac:dyDescent="0.2">
      <c r="A7" s="65" t="s">
        <v>15</v>
      </c>
      <c r="B7" s="79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</row>
    <row r="8" spans="1:6" x14ac:dyDescent="0.2">
      <c r="A8" s="65"/>
      <c r="B8" s="81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</row>
    <row r="9" spans="1:6" x14ac:dyDescent="0.2">
      <c r="A9" s="65"/>
      <c r="B9" s="81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</row>
    <row r="10" spans="1:6" x14ac:dyDescent="0.2">
      <c r="A10" s="65"/>
      <c r="B10" s="81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</row>
    <row r="11" spans="1:6" x14ac:dyDescent="0.2">
      <c r="A11" s="65"/>
      <c r="B11" s="81"/>
      <c r="C11" s="4"/>
      <c r="D11" s="4"/>
      <c r="E11" s="4"/>
      <c r="F11" s="4"/>
    </row>
    <row r="12" spans="1:6" x14ac:dyDescent="0.2">
      <c r="A12" s="119" t="s">
        <v>16</v>
      </c>
      <c r="B12" s="81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</row>
    <row r="13" spans="1:6" x14ac:dyDescent="0.2">
      <c r="A13" s="65"/>
      <c r="B13" s="81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</row>
    <row r="14" spans="1:6" x14ac:dyDescent="0.2">
      <c r="A14" s="65"/>
      <c r="B14" s="81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</row>
    <row r="15" spans="1:6" x14ac:dyDescent="0.2">
      <c r="A15" s="120"/>
      <c r="B15" s="87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</row>
    <row r="17" spans="1:1" x14ac:dyDescent="0.2">
      <c r="A17" s="32" t="s">
        <v>212</v>
      </c>
    </row>
    <row r="18" spans="1:1" x14ac:dyDescent="0.2">
      <c r="A18" s="32" t="s">
        <v>319</v>
      </c>
    </row>
    <row r="20" spans="1:1" x14ac:dyDescent="0.2">
      <c r="A20" s="48" t="s">
        <v>10</v>
      </c>
    </row>
    <row r="21" spans="1:1" x14ac:dyDescent="0.2">
      <c r="A21" s="48"/>
    </row>
    <row r="22" spans="1:1" x14ac:dyDescent="0.2">
      <c r="A22" s="40" t="s">
        <v>11</v>
      </c>
    </row>
    <row r="23" spans="1:1" x14ac:dyDescent="0.2">
      <c r="A23" s="24" t="s">
        <v>336</v>
      </c>
    </row>
    <row r="24" spans="1:1" x14ac:dyDescent="0.2">
      <c r="A24" s="24" t="s">
        <v>12</v>
      </c>
    </row>
    <row r="25" spans="1:1" x14ac:dyDescent="0.2">
      <c r="A25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2"/>
  <sheetViews>
    <sheetView zoomScaleNormal="100" workbookViewId="0">
      <selection activeCell="A30" sqref="A30"/>
    </sheetView>
  </sheetViews>
  <sheetFormatPr baseColWidth="10" defaultColWidth="11" defaultRowHeight="10" x14ac:dyDescent="0.2"/>
  <cols>
    <col min="1" max="1" width="6.5" style="32" customWidth="1"/>
    <col min="2" max="2" width="6.25" style="32" customWidth="1"/>
    <col min="3" max="3" width="5.5" style="32" customWidth="1"/>
    <col min="4" max="4" width="3.75" style="32" customWidth="1"/>
    <col min="5" max="5" width="5.5" style="32" customWidth="1"/>
    <col min="6" max="6" width="4.25" style="32" customWidth="1"/>
    <col min="7" max="16384" width="11" style="32"/>
  </cols>
  <sheetData>
    <row r="1" spans="1:6" s="136" customFormat="1" ht="11.5" x14ac:dyDescent="0.25">
      <c r="A1" s="142" t="s">
        <v>207</v>
      </c>
    </row>
    <row r="2" spans="1:6" s="136" customFormat="1" ht="11.5" x14ac:dyDescent="0.25">
      <c r="A2" s="135" t="s">
        <v>24</v>
      </c>
    </row>
    <row r="3" spans="1:6" s="136" customFormat="1" ht="11.5" x14ac:dyDescent="0.25">
      <c r="A3" s="136" t="s">
        <v>20</v>
      </c>
    </row>
    <row r="5" spans="1:6" x14ac:dyDescent="0.2">
      <c r="A5" s="8"/>
      <c r="B5" s="35"/>
      <c r="C5" s="231" t="s">
        <v>25</v>
      </c>
      <c r="D5" s="231"/>
      <c r="E5" s="231" t="s">
        <v>26</v>
      </c>
      <c r="F5" s="231"/>
    </row>
    <row r="6" spans="1:6" x14ac:dyDescent="0.2">
      <c r="A6" s="11"/>
      <c r="B6" s="38"/>
      <c r="C6" s="47" t="s">
        <v>18</v>
      </c>
      <c r="D6" s="47" t="s">
        <v>3</v>
      </c>
      <c r="E6" s="47" t="s">
        <v>18</v>
      </c>
      <c r="F6" s="47" t="s">
        <v>3</v>
      </c>
    </row>
    <row r="7" spans="1:6" x14ac:dyDescent="0.2">
      <c r="A7" s="32" t="s">
        <v>15</v>
      </c>
      <c r="B7" s="79">
        <v>1992</v>
      </c>
      <c r="C7" s="8">
        <v>6.1</v>
      </c>
      <c r="D7" s="8">
        <v>0.7</v>
      </c>
      <c r="E7" s="8">
        <v>33.200000000000003</v>
      </c>
      <c r="F7" s="9">
        <v>1.3</v>
      </c>
    </row>
    <row r="8" spans="1:6" x14ac:dyDescent="0.2">
      <c r="B8" s="81">
        <v>1997</v>
      </c>
      <c r="C8" s="10">
        <v>6.7</v>
      </c>
      <c r="D8" s="10">
        <v>0.7</v>
      </c>
      <c r="E8" s="10">
        <v>35.6</v>
      </c>
      <c r="F8" s="6">
        <v>1.4</v>
      </c>
    </row>
    <row r="9" spans="1:6" x14ac:dyDescent="0.2">
      <c r="B9" s="81">
        <v>2002</v>
      </c>
      <c r="C9" s="10">
        <v>7.9</v>
      </c>
      <c r="D9" s="10">
        <v>0.7</v>
      </c>
      <c r="E9" s="10">
        <v>37.700000000000003</v>
      </c>
      <c r="F9" s="6">
        <v>1.3</v>
      </c>
    </row>
    <row r="10" spans="1:6" x14ac:dyDescent="0.2">
      <c r="B10" s="81">
        <v>2007</v>
      </c>
      <c r="C10" s="10">
        <v>8.6</v>
      </c>
      <c r="D10" s="10">
        <v>0.7</v>
      </c>
      <c r="E10" s="10">
        <v>38.1</v>
      </c>
      <c r="F10" s="6">
        <v>1.3</v>
      </c>
    </row>
    <row r="11" spans="1:6" x14ac:dyDescent="0.2">
      <c r="B11" s="81">
        <v>2012</v>
      </c>
      <c r="C11" s="10">
        <v>11.2</v>
      </c>
      <c r="D11" s="10">
        <v>0.8</v>
      </c>
      <c r="E11" s="10">
        <v>39.299999999999997</v>
      </c>
      <c r="F11" s="6">
        <v>1.2</v>
      </c>
    </row>
    <row r="12" spans="1:6" x14ac:dyDescent="0.2">
      <c r="B12" s="81">
        <v>2017</v>
      </c>
      <c r="C12" s="10">
        <v>12.3</v>
      </c>
      <c r="D12" s="10">
        <v>0.7</v>
      </c>
      <c r="E12" s="10">
        <v>38.700000000000003</v>
      </c>
      <c r="F12" s="6">
        <v>1.1000000000000001</v>
      </c>
    </row>
    <row r="13" spans="1:6" x14ac:dyDescent="0.2">
      <c r="B13" s="81"/>
      <c r="C13" s="10"/>
      <c r="D13" s="10"/>
      <c r="E13" s="10"/>
      <c r="F13" s="6"/>
    </row>
    <row r="14" spans="1:6" x14ac:dyDescent="0.2">
      <c r="A14" s="10" t="s">
        <v>16</v>
      </c>
      <c r="B14" s="81">
        <v>1992</v>
      </c>
      <c r="C14" s="10">
        <v>4.7</v>
      </c>
      <c r="D14" s="10">
        <v>0.5</v>
      </c>
      <c r="E14" s="10">
        <v>17.2</v>
      </c>
      <c r="F14" s="6">
        <v>1</v>
      </c>
    </row>
    <row r="15" spans="1:6" x14ac:dyDescent="0.2">
      <c r="B15" s="81">
        <v>1997</v>
      </c>
      <c r="C15" s="10">
        <v>7</v>
      </c>
      <c r="D15" s="10">
        <v>0.7</v>
      </c>
      <c r="E15" s="10">
        <v>21.2</v>
      </c>
      <c r="F15" s="6">
        <v>1.1000000000000001</v>
      </c>
    </row>
    <row r="16" spans="1:6" x14ac:dyDescent="0.2">
      <c r="B16" s="81">
        <v>2002</v>
      </c>
      <c r="C16" s="10">
        <v>7.4</v>
      </c>
      <c r="D16" s="10">
        <v>0.6</v>
      </c>
      <c r="E16" s="10">
        <v>21.9</v>
      </c>
      <c r="F16" s="6">
        <v>1</v>
      </c>
    </row>
    <row r="17" spans="1:6" x14ac:dyDescent="0.2">
      <c r="B17" s="81">
        <v>2007</v>
      </c>
      <c r="C17" s="10">
        <v>7.8</v>
      </c>
      <c r="D17" s="10">
        <v>0.7</v>
      </c>
      <c r="E17" s="10">
        <v>20.9</v>
      </c>
      <c r="F17" s="6">
        <v>1</v>
      </c>
    </row>
    <row r="18" spans="1:6" x14ac:dyDescent="0.2">
      <c r="B18" s="81">
        <v>2012</v>
      </c>
      <c r="C18" s="10">
        <v>9.4</v>
      </c>
      <c r="D18" s="10">
        <v>0.7</v>
      </c>
      <c r="E18" s="10">
        <v>22.6</v>
      </c>
      <c r="F18" s="6">
        <v>1</v>
      </c>
    </row>
    <row r="19" spans="1:6" x14ac:dyDescent="0.2">
      <c r="A19" s="11"/>
      <c r="B19" s="87">
        <v>2017</v>
      </c>
      <c r="C19" s="11">
        <v>10.199999999999999</v>
      </c>
      <c r="D19" s="11">
        <v>0.7</v>
      </c>
      <c r="E19" s="11">
        <v>22.8</v>
      </c>
      <c r="F19" s="5">
        <v>0.9</v>
      </c>
    </row>
    <row r="21" spans="1:6" x14ac:dyDescent="0.2">
      <c r="A21" s="48" t="s">
        <v>10</v>
      </c>
    </row>
    <row r="22" spans="1:6" x14ac:dyDescent="0.2">
      <c r="A22" s="48"/>
    </row>
    <row r="23" spans="1:6" x14ac:dyDescent="0.2">
      <c r="A23" s="48" t="s">
        <v>333</v>
      </c>
    </row>
    <row r="24" spans="1:6" x14ac:dyDescent="0.2">
      <c r="A24" s="48" t="s">
        <v>334</v>
      </c>
    </row>
    <row r="25" spans="1:6" x14ac:dyDescent="0.2">
      <c r="A25" s="48" t="s">
        <v>335</v>
      </c>
    </row>
    <row r="26" spans="1:6" x14ac:dyDescent="0.2">
      <c r="A26" s="48"/>
    </row>
    <row r="27" spans="1:6" x14ac:dyDescent="0.2">
      <c r="A27" s="48"/>
    </row>
    <row r="28" spans="1:6" x14ac:dyDescent="0.2">
      <c r="A28" s="48"/>
    </row>
    <row r="29" spans="1:6" x14ac:dyDescent="0.2">
      <c r="A29" s="40" t="s">
        <v>11</v>
      </c>
    </row>
    <row r="30" spans="1:6" x14ac:dyDescent="0.2">
      <c r="A30" s="24" t="s">
        <v>336</v>
      </c>
    </row>
    <row r="31" spans="1:6" x14ac:dyDescent="0.2">
      <c r="A31" s="24" t="s">
        <v>12</v>
      </c>
    </row>
    <row r="32" spans="1:6" x14ac:dyDescent="0.2">
      <c r="A32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83203125" style="32" customWidth="1"/>
    <col min="2" max="2" width="6.08203125" style="32" customWidth="1"/>
    <col min="3" max="3" width="5.08203125" style="32" customWidth="1"/>
    <col min="4" max="4" width="3.75" style="32" customWidth="1"/>
    <col min="5" max="5" width="5.08203125" style="32" customWidth="1"/>
    <col min="6" max="6" width="3.58203125" style="32" customWidth="1"/>
    <col min="7" max="16384" width="11" style="32"/>
  </cols>
  <sheetData>
    <row r="1" spans="1:6" s="136" customFormat="1" ht="11.5" x14ac:dyDescent="0.25">
      <c r="A1" s="135" t="s">
        <v>64</v>
      </c>
    </row>
    <row r="2" spans="1:6" s="136" customFormat="1" ht="11.5" x14ac:dyDescent="0.25">
      <c r="A2" s="135" t="s">
        <v>27</v>
      </c>
    </row>
    <row r="3" spans="1:6" s="136" customFormat="1" ht="11.5" x14ac:dyDescent="0.25">
      <c r="A3" s="136" t="s">
        <v>20</v>
      </c>
    </row>
    <row r="5" spans="1:6" ht="30.75" customHeight="1" x14ac:dyDescent="0.2">
      <c r="A5" s="8"/>
      <c r="B5" s="35"/>
      <c r="C5" s="230" t="s">
        <v>28</v>
      </c>
      <c r="D5" s="230"/>
      <c r="E5" s="230" t="s">
        <v>322</v>
      </c>
      <c r="F5" s="230"/>
    </row>
    <row r="6" spans="1:6" x14ac:dyDescent="0.2">
      <c r="A6" s="11"/>
      <c r="B6" s="38"/>
      <c r="C6" s="47" t="s">
        <v>18</v>
      </c>
      <c r="D6" s="47" t="s">
        <v>3</v>
      </c>
      <c r="E6" s="47" t="s">
        <v>18</v>
      </c>
      <c r="F6" s="47" t="s">
        <v>3</v>
      </c>
    </row>
    <row r="7" spans="1:6" x14ac:dyDescent="0.2">
      <c r="A7" s="32" t="s">
        <v>15</v>
      </c>
      <c r="B7" s="79">
        <v>1992</v>
      </c>
      <c r="C7" s="4">
        <v>17.3934</v>
      </c>
      <c r="D7" s="4">
        <v>1.05</v>
      </c>
      <c r="E7" s="4">
        <v>19.3</v>
      </c>
      <c r="F7" s="4">
        <v>1.1187434999999994</v>
      </c>
    </row>
    <row r="8" spans="1:6" x14ac:dyDescent="0.2">
      <c r="B8" s="81">
        <v>1997</v>
      </c>
      <c r="C8" s="4">
        <v>15.915399999999998</v>
      </c>
      <c r="D8" s="4">
        <v>1.0720000000000001</v>
      </c>
      <c r="E8" s="4">
        <v>23.1</v>
      </c>
      <c r="F8" s="4">
        <v>1.2501070000000003</v>
      </c>
    </row>
    <row r="9" spans="1:6" x14ac:dyDescent="0.2">
      <c r="B9" s="81">
        <v>2002</v>
      </c>
      <c r="C9" s="4">
        <v>13.463700000000001</v>
      </c>
      <c r="D9" s="4">
        <v>0.93100000000000005</v>
      </c>
      <c r="E9" s="4">
        <v>22.2</v>
      </c>
      <c r="F9" s="4">
        <v>1.1731640000000001</v>
      </c>
    </row>
    <row r="10" spans="1:6" x14ac:dyDescent="0.2">
      <c r="B10" s="81">
        <v>2007</v>
      </c>
      <c r="C10" s="4">
        <v>9.6880999999999986</v>
      </c>
      <c r="D10" s="4">
        <v>0.81499999999999995</v>
      </c>
      <c r="E10" s="4">
        <v>22.3</v>
      </c>
      <c r="F10" s="4">
        <v>1.1888679999999998</v>
      </c>
    </row>
    <row r="11" spans="1:6" x14ac:dyDescent="0.2">
      <c r="B11" s="81">
        <v>2012</v>
      </c>
      <c r="C11" s="4">
        <v>8.9695</v>
      </c>
      <c r="D11" s="4">
        <v>0.73899999999999999</v>
      </c>
      <c r="E11" s="4">
        <v>23.3</v>
      </c>
      <c r="F11" s="4">
        <v>1.1041240000000008</v>
      </c>
    </row>
    <row r="12" spans="1:6" x14ac:dyDescent="0.2">
      <c r="B12" s="81">
        <v>2017</v>
      </c>
      <c r="C12" s="4">
        <v>7.8937999999999997</v>
      </c>
      <c r="D12" s="4">
        <v>0.65200000000000002</v>
      </c>
      <c r="E12" s="4">
        <v>22.8</v>
      </c>
      <c r="F12" s="4">
        <v>1.0117240000000001</v>
      </c>
    </row>
    <row r="13" spans="1:6" x14ac:dyDescent="0.2">
      <c r="B13" s="81"/>
      <c r="C13" s="4"/>
      <c r="D13" s="4"/>
      <c r="E13" s="4"/>
      <c r="F13" s="4"/>
    </row>
    <row r="14" spans="1:6" x14ac:dyDescent="0.2">
      <c r="A14" s="10" t="s">
        <v>16</v>
      </c>
      <c r="B14" s="81">
        <v>1992</v>
      </c>
      <c r="C14" s="4">
        <v>7.7408000000000001</v>
      </c>
      <c r="D14" s="4">
        <v>0.63500000000000001</v>
      </c>
      <c r="E14" s="4">
        <v>16.399999999999999</v>
      </c>
      <c r="F14" s="4">
        <v>0.92658199999999935</v>
      </c>
    </row>
    <row r="15" spans="1:6" x14ac:dyDescent="0.2">
      <c r="B15" s="81">
        <v>1997</v>
      </c>
      <c r="C15" s="4">
        <v>8.9849999999999994</v>
      </c>
      <c r="D15" s="4">
        <v>0.74199999999999999</v>
      </c>
      <c r="E15" s="4">
        <v>18.899999999999999</v>
      </c>
      <c r="F15" s="4">
        <v>1.042659</v>
      </c>
    </row>
    <row r="16" spans="1:6" x14ac:dyDescent="0.2">
      <c r="B16" s="81">
        <v>2002</v>
      </c>
      <c r="C16" s="4">
        <v>7.2804999999999991</v>
      </c>
      <c r="D16" s="4">
        <v>0.61399999999999999</v>
      </c>
      <c r="E16" s="4">
        <v>18.100000000000001</v>
      </c>
      <c r="F16" s="4">
        <v>0.96221249999999947</v>
      </c>
    </row>
    <row r="17" spans="1:6" x14ac:dyDescent="0.2">
      <c r="B17" s="81">
        <v>2007</v>
      </c>
      <c r="C17" s="4">
        <v>5.0331999999999999</v>
      </c>
      <c r="D17" s="4">
        <v>0.52100000000000002</v>
      </c>
      <c r="E17" s="4">
        <v>18.5</v>
      </c>
      <c r="F17" s="4">
        <v>0.99426850000000067</v>
      </c>
    </row>
    <row r="18" spans="1:6" x14ac:dyDescent="0.2">
      <c r="B18" s="81">
        <v>2012</v>
      </c>
      <c r="C18" s="4">
        <v>4.2938000000000001</v>
      </c>
      <c r="D18" s="4">
        <v>0.47899999999999998</v>
      </c>
      <c r="E18" s="4">
        <v>20.100000000000001</v>
      </c>
      <c r="F18" s="4">
        <v>0.95306450000000043</v>
      </c>
    </row>
    <row r="19" spans="1:6" x14ac:dyDescent="0.2">
      <c r="A19" s="11"/>
      <c r="B19" s="87">
        <v>2017</v>
      </c>
      <c r="C19" s="5">
        <v>3.5334999999999996</v>
      </c>
      <c r="D19" s="5">
        <v>0.40300000000000002</v>
      </c>
      <c r="E19" s="5">
        <v>19.8</v>
      </c>
      <c r="F19" s="5">
        <v>0.88682850000000035</v>
      </c>
    </row>
    <row r="21" spans="1:6" x14ac:dyDescent="0.2">
      <c r="A21" s="48" t="s">
        <v>10</v>
      </c>
    </row>
    <row r="22" spans="1:6" x14ac:dyDescent="0.2">
      <c r="A22" s="48"/>
    </row>
    <row r="23" spans="1:6" x14ac:dyDescent="0.2">
      <c r="A23" s="40" t="s">
        <v>11</v>
      </c>
    </row>
    <row r="24" spans="1:6" x14ac:dyDescent="0.2">
      <c r="A24" s="24" t="s">
        <v>336</v>
      </c>
    </row>
    <row r="25" spans="1:6" x14ac:dyDescent="0.2">
      <c r="A25" s="24" t="s">
        <v>12</v>
      </c>
    </row>
    <row r="26" spans="1:6" x14ac:dyDescent="0.2">
      <c r="A26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31"/>
  <sheetViews>
    <sheetView zoomScaleNormal="100" workbookViewId="0">
      <selection activeCell="A29" sqref="A29"/>
    </sheetView>
  </sheetViews>
  <sheetFormatPr baseColWidth="10" defaultColWidth="11" defaultRowHeight="10" x14ac:dyDescent="0.2"/>
  <cols>
    <col min="1" max="2" width="7.25" style="15" customWidth="1"/>
    <col min="3" max="3" width="5.58203125" style="15" customWidth="1"/>
    <col min="4" max="4" width="3.5" style="15" customWidth="1"/>
    <col min="5" max="5" width="6" style="15" customWidth="1"/>
    <col min="6" max="6" width="4.08203125" style="15" customWidth="1"/>
    <col min="7" max="16384" width="11" style="15"/>
  </cols>
  <sheetData>
    <row r="1" spans="1:6" s="133" customFormat="1" ht="11.5" x14ac:dyDescent="0.25">
      <c r="A1" s="132" t="s">
        <v>67</v>
      </c>
    </row>
    <row r="2" spans="1:6" s="133" customFormat="1" ht="11.5" x14ac:dyDescent="0.25">
      <c r="A2" s="132" t="s">
        <v>230</v>
      </c>
    </row>
    <row r="3" spans="1:6" s="133" customFormat="1" ht="11.5" x14ac:dyDescent="0.25">
      <c r="A3" s="133" t="s">
        <v>20</v>
      </c>
    </row>
    <row r="5" spans="1:6" ht="52.75" customHeight="1" x14ac:dyDescent="0.2">
      <c r="A5" s="16"/>
      <c r="B5" s="17"/>
      <c r="C5" s="240" t="s">
        <v>35</v>
      </c>
      <c r="D5" s="240"/>
      <c r="E5" s="240" t="s">
        <v>36</v>
      </c>
      <c r="F5" s="240"/>
    </row>
    <row r="6" spans="1:6" x14ac:dyDescent="0.2">
      <c r="A6" s="18"/>
      <c r="B6" s="19"/>
      <c r="C6" s="20" t="s">
        <v>18</v>
      </c>
      <c r="D6" s="117" t="s">
        <v>3</v>
      </c>
      <c r="E6" s="20" t="s">
        <v>18</v>
      </c>
      <c r="F6" s="117" t="s">
        <v>3</v>
      </c>
    </row>
    <row r="7" spans="1:6" x14ac:dyDescent="0.2">
      <c r="A7" s="16" t="s">
        <v>15</v>
      </c>
      <c r="B7" s="17" t="s">
        <v>29</v>
      </c>
      <c r="C7" s="1">
        <v>30.1</v>
      </c>
      <c r="D7" s="1">
        <v>2.9</v>
      </c>
      <c r="E7" s="1">
        <v>4.8793000000000006</v>
      </c>
      <c r="F7" s="1">
        <v>1.2953380000000001</v>
      </c>
    </row>
    <row r="8" spans="1:6" x14ac:dyDescent="0.2">
      <c r="A8" s="21"/>
      <c r="B8" s="22" t="s">
        <v>30</v>
      </c>
      <c r="C8" s="1">
        <v>30.3</v>
      </c>
      <c r="D8" s="1">
        <v>3.1</v>
      </c>
      <c r="E8" s="1">
        <v>5.0951000000000004</v>
      </c>
      <c r="F8" s="1">
        <v>1.4908230000000002</v>
      </c>
    </row>
    <row r="9" spans="1:6" x14ac:dyDescent="0.2">
      <c r="A9" s="21"/>
      <c r="B9" s="22" t="s">
        <v>31</v>
      </c>
      <c r="C9" s="1">
        <v>20.3</v>
      </c>
      <c r="D9" s="1">
        <v>2.4</v>
      </c>
      <c r="E9" s="1">
        <v>3.1852</v>
      </c>
      <c r="F9" s="1">
        <v>1.0361059999999997</v>
      </c>
    </row>
    <row r="10" spans="1:6" x14ac:dyDescent="0.2">
      <c r="A10" s="21"/>
      <c r="B10" s="22" t="s">
        <v>32</v>
      </c>
      <c r="C10" s="1">
        <v>18.5</v>
      </c>
      <c r="D10" s="1">
        <v>2</v>
      </c>
      <c r="E10" s="1">
        <v>5.2242999999999995</v>
      </c>
      <c r="F10" s="1">
        <v>1.2128859999999999</v>
      </c>
    </row>
    <row r="11" spans="1:6" x14ac:dyDescent="0.2">
      <c r="A11" s="21"/>
      <c r="B11" s="22" t="s">
        <v>33</v>
      </c>
      <c r="C11" s="1">
        <v>16.5</v>
      </c>
      <c r="D11" s="1">
        <v>2.2000000000000002</v>
      </c>
      <c r="E11" s="1">
        <v>5.6593999999999998</v>
      </c>
      <c r="F11" s="1">
        <v>1.4312859999999996</v>
      </c>
    </row>
    <row r="12" spans="1:6" x14ac:dyDescent="0.2">
      <c r="A12" s="21"/>
      <c r="B12" s="22" t="s">
        <v>34</v>
      </c>
      <c r="C12" s="1">
        <v>14.3</v>
      </c>
      <c r="D12" s="1">
        <v>2.2000000000000002</v>
      </c>
      <c r="E12" s="1">
        <v>6.6740999999999993</v>
      </c>
      <c r="F12" s="1">
        <v>1.5091489999999992</v>
      </c>
    </row>
    <row r="13" spans="1:6" x14ac:dyDescent="0.2">
      <c r="A13" s="21"/>
      <c r="B13" s="22" t="s">
        <v>37</v>
      </c>
      <c r="C13" s="1">
        <v>7.9</v>
      </c>
      <c r="D13" s="1">
        <v>2</v>
      </c>
      <c r="E13" s="1">
        <v>6.9139000000000008</v>
      </c>
      <c r="F13" s="1">
        <v>1.8131240000000006</v>
      </c>
    </row>
    <row r="14" spans="1:6" x14ac:dyDescent="0.2">
      <c r="A14" s="21"/>
      <c r="B14" s="22"/>
      <c r="C14" s="1"/>
      <c r="D14" s="1"/>
      <c r="E14" s="1"/>
      <c r="F14" s="1"/>
    </row>
    <row r="15" spans="1:6" x14ac:dyDescent="0.2">
      <c r="A15" s="21" t="s">
        <v>16</v>
      </c>
      <c r="B15" s="22" t="s">
        <v>29</v>
      </c>
      <c r="C15" s="1">
        <v>23.9</v>
      </c>
      <c r="D15" s="1">
        <v>2.6</v>
      </c>
      <c r="E15" s="1">
        <v>5.6672000000000002</v>
      </c>
      <c r="F15" s="1">
        <v>1.3284110000000002</v>
      </c>
    </row>
    <row r="16" spans="1:6" x14ac:dyDescent="0.2">
      <c r="A16" s="21"/>
      <c r="B16" s="22" t="s">
        <v>30</v>
      </c>
      <c r="C16" s="1">
        <v>14.2</v>
      </c>
      <c r="D16" s="1">
        <v>2.2000000000000002</v>
      </c>
      <c r="E16" s="1">
        <v>3.6928999999999998</v>
      </c>
      <c r="F16" s="1">
        <v>1.1832749999999996</v>
      </c>
    </row>
    <row r="17" spans="1:10" x14ac:dyDescent="0.2">
      <c r="A17" s="21"/>
      <c r="B17" s="22" t="s">
        <v>31</v>
      </c>
      <c r="C17" s="1">
        <v>11.6</v>
      </c>
      <c r="D17" s="1">
        <v>1.8</v>
      </c>
      <c r="E17" s="1">
        <v>2.1654</v>
      </c>
      <c r="F17" s="1">
        <v>0.70373799999999997</v>
      </c>
    </row>
    <row r="18" spans="1:10" x14ac:dyDescent="0.2">
      <c r="A18" s="21"/>
      <c r="B18" s="22" t="s">
        <v>32</v>
      </c>
      <c r="C18" s="1">
        <v>9.1</v>
      </c>
      <c r="D18" s="1">
        <v>1.5</v>
      </c>
      <c r="E18" s="1">
        <v>3.5241000000000002</v>
      </c>
      <c r="F18" s="1">
        <v>0.90318100000000012</v>
      </c>
      <c r="J18" s="143"/>
    </row>
    <row r="19" spans="1:10" x14ac:dyDescent="0.2">
      <c r="A19" s="21"/>
      <c r="B19" s="22" t="s">
        <v>33</v>
      </c>
      <c r="C19" s="1">
        <v>9</v>
      </c>
      <c r="D19" s="1">
        <v>1.5</v>
      </c>
      <c r="E19" s="1">
        <v>3.6560000000000001</v>
      </c>
      <c r="F19" s="1">
        <v>0.9562940000000002</v>
      </c>
    </row>
    <row r="20" spans="1:10" x14ac:dyDescent="0.2">
      <c r="A20" s="21"/>
      <c r="B20" s="22" t="s">
        <v>34</v>
      </c>
      <c r="C20" s="1">
        <v>6.1</v>
      </c>
      <c r="D20" s="1">
        <v>1.3</v>
      </c>
      <c r="E20" s="1">
        <v>5.6722000000000001</v>
      </c>
      <c r="F20" s="1">
        <v>1.2696050000000001</v>
      </c>
    </row>
    <row r="21" spans="1:10" x14ac:dyDescent="0.2">
      <c r="A21" s="18"/>
      <c r="B21" s="19" t="s">
        <v>37</v>
      </c>
      <c r="C21" s="2">
        <v>2.4</v>
      </c>
      <c r="D21" s="2">
        <v>1</v>
      </c>
      <c r="E21" s="2">
        <v>6.0805999999999996</v>
      </c>
      <c r="F21" s="2">
        <v>1.5967929999999999</v>
      </c>
    </row>
    <row r="23" spans="1:10" x14ac:dyDescent="0.2">
      <c r="A23" s="118" t="s">
        <v>236</v>
      </c>
    </row>
    <row r="24" spans="1:10" x14ac:dyDescent="0.2">
      <c r="A24" s="118" t="s">
        <v>237</v>
      </c>
    </row>
    <row r="26" spans="1:10" x14ac:dyDescent="0.2">
      <c r="A26" s="15" t="s">
        <v>10</v>
      </c>
    </row>
    <row r="28" spans="1:10" x14ac:dyDescent="0.2">
      <c r="A28" s="21" t="s">
        <v>11</v>
      </c>
    </row>
    <row r="29" spans="1:10" x14ac:dyDescent="0.2">
      <c r="A29" s="24" t="s">
        <v>336</v>
      </c>
    </row>
    <row r="30" spans="1:10" x14ac:dyDescent="0.2">
      <c r="A30" s="25" t="s">
        <v>12</v>
      </c>
    </row>
    <row r="31" spans="1:10" x14ac:dyDescent="0.2">
      <c r="A31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3"/>
  <sheetViews>
    <sheetView zoomScaleNormal="100" workbookViewId="0"/>
  </sheetViews>
  <sheetFormatPr baseColWidth="10" defaultColWidth="11" defaultRowHeight="10" x14ac:dyDescent="0.2"/>
  <cols>
    <col min="1" max="1" width="7.25" style="32" customWidth="1"/>
    <col min="2" max="4" width="9" style="32" customWidth="1"/>
    <col min="5" max="5" width="9.5" style="32" customWidth="1"/>
    <col min="6" max="16384" width="11" style="32"/>
  </cols>
  <sheetData>
    <row r="1" spans="1:5" s="136" customFormat="1" ht="11.5" x14ac:dyDescent="0.25">
      <c r="A1" s="135" t="s">
        <v>86</v>
      </c>
    </row>
    <row r="2" spans="1:5" s="136" customFormat="1" ht="11.5" x14ac:dyDescent="0.25">
      <c r="A2" s="135" t="s">
        <v>349</v>
      </c>
    </row>
    <row r="3" spans="1:5" s="136" customFormat="1" ht="11.5" x14ac:dyDescent="0.25">
      <c r="A3" s="136" t="s">
        <v>119</v>
      </c>
    </row>
    <row r="5" spans="1:5" s="65" customFormat="1" ht="40" x14ac:dyDescent="0.2">
      <c r="A5" s="62"/>
      <c r="B5" s="88" t="s">
        <v>120</v>
      </c>
      <c r="C5" s="88" t="s">
        <v>121</v>
      </c>
      <c r="D5" s="88" t="s">
        <v>122</v>
      </c>
      <c r="E5" s="196" t="s">
        <v>123</v>
      </c>
    </row>
    <row r="6" spans="1:5" x14ac:dyDescent="0.2">
      <c r="A6" s="35" t="s">
        <v>15</v>
      </c>
      <c r="B6" s="89">
        <v>13147.92</v>
      </c>
      <c r="C6" s="89">
        <v>12813.25</v>
      </c>
      <c r="D6" s="89">
        <v>6708.0400000000009</v>
      </c>
      <c r="E6" s="89">
        <v>18965.45</v>
      </c>
    </row>
    <row r="7" spans="1:5" x14ac:dyDescent="0.2">
      <c r="A7" s="38" t="s">
        <v>16</v>
      </c>
      <c r="B7" s="90">
        <v>13017.15</v>
      </c>
      <c r="C7" s="68">
        <v>60914.149999999994</v>
      </c>
      <c r="D7" s="68">
        <v>18488.89</v>
      </c>
      <c r="E7" s="68">
        <v>33815.67</v>
      </c>
    </row>
    <row r="8" spans="1:5" x14ac:dyDescent="0.2">
      <c r="A8" s="10"/>
      <c r="B8" s="91"/>
      <c r="C8" s="91"/>
      <c r="D8" s="91"/>
      <c r="E8" s="91"/>
    </row>
    <row r="10" spans="1:5" x14ac:dyDescent="0.2">
      <c r="A10" s="24" t="s">
        <v>116</v>
      </c>
    </row>
    <row r="11" spans="1:5" x14ac:dyDescent="0.2">
      <c r="A11" s="24" t="s">
        <v>336</v>
      </c>
    </row>
    <row r="12" spans="1:5" x14ac:dyDescent="0.2">
      <c r="A12" s="24" t="s">
        <v>12</v>
      </c>
    </row>
    <row r="13" spans="1:5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5"/>
  <sheetViews>
    <sheetView zoomScaleNormal="100" workbookViewId="0"/>
  </sheetViews>
  <sheetFormatPr baseColWidth="10" defaultColWidth="11" defaultRowHeight="10" x14ac:dyDescent="0.2"/>
  <cols>
    <col min="1" max="1" width="15.25" style="32" customWidth="1"/>
    <col min="2" max="13" width="5.25" style="32" customWidth="1"/>
    <col min="14" max="14" width="6.08203125" style="32" customWidth="1"/>
    <col min="15" max="16" width="6.5" style="32" customWidth="1"/>
    <col min="17" max="21" width="6.33203125" style="32" customWidth="1"/>
    <col min="22" max="16384" width="11" style="32"/>
  </cols>
  <sheetData>
    <row r="1" spans="1:21" s="136" customFormat="1" ht="11.5" x14ac:dyDescent="0.25">
      <c r="A1" s="135" t="s">
        <v>87</v>
      </c>
    </row>
    <row r="2" spans="1:21" s="136" customFormat="1" ht="11.5" x14ac:dyDescent="0.25">
      <c r="A2" s="135" t="s">
        <v>125</v>
      </c>
    </row>
    <row r="3" spans="1:21" s="136" customFormat="1" ht="11.5" x14ac:dyDescent="0.25">
      <c r="A3" s="136" t="s">
        <v>126</v>
      </c>
    </row>
    <row r="5" spans="1:21" s="65" customFormat="1" x14ac:dyDescent="0.2">
      <c r="A5" s="62"/>
      <c r="B5" s="63">
        <v>2002</v>
      </c>
      <c r="C5" s="63">
        <v>2003</v>
      </c>
      <c r="D5" s="63">
        <v>2004</v>
      </c>
      <c r="E5" s="63">
        <v>2005</v>
      </c>
      <c r="F5" s="63">
        <v>2006</v>
      </c>
      <c r="G5" s="63">
        <v>2007</v>
      </c>
      <c r="H5" s="63">
        <v>2008</v>
      </c>
      <c r="I5" s="63">
        <v>2009</v>
      </c>
      <c r="J5" s="63">
        <v>2010</v>
      </c>
      <c r="K5" s="63">
        <v>2011</v>
      </c>
      <c r="L5" s="63">
        <v>2012</v>
      </c>
      <c r="M5" s="63">
        <v>2013</v>
      </c>
      <c r="N5" s="63">
        <v>2014</v>
      </c>
      <c r="O5" s="63">
        <v>2015</v>
      </c>
      <c r="P5" s="63">
        <v>2016</v>
      </c>
      <c r="Q5" s="63">
        <v>2017</v>
      </c>
      <c r="R5" s="63">
        <v>2018</v>
      </c>
      <c r="S5" s="151">
        <v>2019</v>
      </c>
      <c r="T5" s="175">
        <v>2020</v>
      </c>
      <c r="U5" s="175">
        <v>2021</v>
      </c>
    </row>
    <row r="6" spans="1:21" x14ac:dyDescent="0.2">
      <c r="A6" s="35" t="s">
        <v>127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  <c r="S6" s="4">
        <v>5.2426273212999996</v>
      </c>
      <c r="T6" s="4">
        <v>5.1959033110000004</v>
      </c>
      <c r="U6" s="4">
        <v>5.1251868444999999</v>
      </c>
    </row>
    <row r="7" spans="1:21" x14ac:dyDescent="0.2">
      <c r="A7" s="37" t="s">
        <v>128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  <c r="S7" s="4">
        <v>32.372629895999999</v>
      </c>
      <c r="T7" s="4">
        <v>33.026753734000003</v>
      </c>
      <c r="U7" s="4">
        <v>32.552256385</v>
      </c>
    </row>
    <row r="8" spans="1:21" x14ac:dyDescent="0.2">
      <c r="A8" s="38" t="s">
        <v>129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  <c r="S8" s="5">
        <v>22.515191746999999</v>
      </c>
      <c r="T8" s="5">
        <v>22.687713785</v>
      </c>
      <c r="U8" s="5">
        <v>22.000670080999999</v>
      </c>
    </row>
    <row r="9" spans="1:21" x14ac:dyDescent="0.2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1" x14ac:dyDescent="0.2">
      <c r="A10" s="32" t="s">
        <v>216</v>
      </c>
    </row>
    <row r="12" spans="1:21" x14ac:dyDescent="0.2">
      <c r="A12" s="24" t="s">
        <v>217</v>
      </c>
    </row>
    <row r="13" spans="1:21" x14ac:dyDescent="0.2">
      <c r="A13" s="24" t="s">
        <v>336</v>
      </c>
    </row>
    <row r="14" spans="1:21" x14ac:dyDescent="0.2">
      <c r="A14" s="24" t="s">
        <v>12</v>
      </c>
    </row>
    <row r="15" spans="1:21" x14ac:dyDescent="0.2">
      <c r="A15" s="24" t="s">
        <v>13</v>
      </c>
    </row>
  </sheetData>
  <pageMargins left="0.7" right="0.7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1"/>
  <sheetViews>
    <sheetView topLeftCell="A7" zoomScaleNormal="100" workbookViewId="0"/>
  </sheetViews>
  <sheetFormatPr baseColWidth="10" defaultColWidth="11" defaultRowHeight="10" x14ac:dyDescent="0.2"/>
  <cols>
    <col min="1" max="1" width="6.75" style="32" customWidth="1"/>
    <col min="2" max="4" width="9.33203125" style="32" customWidth="1"/>
    <col min="5" max="16384" width="11" style="32"/>
  </cols>
  <sheetData>
    <row r="1" spans="1:4" s="136" customFormat="1" ht="11.5" x14ac:dyDescent="0.25">
      <c r="A1" s="135" t="s">
        <v>91</v>
      </c>
    </row>
    <row r="2" spans="1:4" s="136" customFormat="1" ht="11.5" x14ac:dyDescent="0.25">
      <c r="A2" s="135" t="s">
        <v>131</v>
      </c>
    </row>
    <row r="3" spans="1:4" s="136" customFormat="1" ht="11.5" x14ac:dyDescent="0.25">
      <c r="A3" s="136" t="s">
        <v>132</v>
      </c>
    </row>
    <row r="5" spans="1:4" ht="20" x14ac:dyDescent="0.2">
      <c r="A5" s="33"/>
      <c r="B5" s="72" t="s">
        <v>127</v>
      </c>
      <c r="C5" s="72" t="s">
        <v>128</v>
      </c>
      <c r="D5" s="72" t="s">
        <v>129</v>
      </c>
    </row>
    <row r="6" spans="1:4" ht="10" customHeight="1" x14ac:dyDescent="0.2">
      <c r="A6" s="79">
        <v>2002</v>
      </c>
      <c r="B6" s="80">
        <v>1228.01232</v>
      </c>
      <c r="C6" s="80">
        <v>567.86645699999997</v>
      </c>
      <c r="D6" s="80">
        <v>520.630043</v>
      </c>
    </row>
    <row r="7" spans="1:4" ht="10" customHeight="1" x14ac:dyDescent="0.2">
      <c r="A7" s="81">
        <v>2003</v>
      </c>
      <c r="B7" s="80">
        <v>1284.2022899999999</v>
      </c>
      <c r="C7" s="80">
        <v>577.72828900000002</v>
      </c>
      <c r="D7" s="80">
        <v>548.07603099999994</v>
      </c>
    </row>
    <row r="8" spans="1:4" ht="10" customHeight="1" x14ac:dyDescent="0.2">
      <c r="A8" s="81">
        <v>2004</v>
      </c>
      <c r="B8" s="80">
        <v>1306.22324</v>
      </c>
      <c r="C8" s="80">
        <v>571.85294599999997</v>
      </c>
      <c r="D8" s="80">
        <v>567.31005500000003</v>
      </c>
    </row>
    <row r="9" spans="1:4" ht="10" customHeight="1" x14ac:dyDescent="0.2">
      <c r="A9" s="81">
        <v>2005</v>
      </c>
      <c r="B9" s="80">
        <v>1362.1407300000001</v>
      </c>
      <c r="C9" s="80">
        <v>595.95365600000002</v>
      </c>
      <c r="D9" s="80">
        <v>595.68748400000004</v>
      </c>
    </row>
    <row r="10" spans="1:4" ht="10" customHeight="1" x14ac:dyDescent="0.2">
      <c r="A10" s="81">
        <v>2006</v>
      </c>
      <c r="B10" s="80">
        <v>1397.7361699999999</v>
      </c>
      <c r="C10" s="80">
        <v>611.85659599999997</v>
      </c>
      <c r="D10" s="80">
        <v>591.75310300000001</v>
      </c>
    </row>
    <row r="11" spans="1:4" ht="10" customHeight="1" x14ac:dyDescent="0.2">
      <c r="A11" s="81">
        <v>2007</v>
      </c>
      <c r="B11" s="80">
        <v>1471.45661</v>
      </c>
      <c r="C11" s="80">
        <v>651.23921800000005</v>
      </c>
      <c r="D11" s="80">
        <v>582.52142900000001</v>
      </c>
    </row>
    <row r="12" spans="1:4" ht="10" customHeight="1" x14ac:dyDescent="0.2">
      <c r="A12" s="81">
        <v>2008</v>
      </c>
      <c r="B12" s="80">
        <v>1528.2774899999999</v>
      </c>
      <c r="C12" s="80">
        <v>687.63141199999995</v>
      </c>
      <c r="D12" s="80">
        <v>603.91910700000005</v>
      </c>
    </row>
    <row r="13" spans="1:4" ht="10" customHeight="1" x14ac:dyDescent="0.2">
      <c r="A13" s="81">
        <v>2009</v>
      </c>
      <c r="B13" s="80">
        <v>1597.8867499999999</v>
      </c>
      <c r="C13" s="80">
        <v>716.84155299999998</v>
      </c>
      <c r="D13" s="80">
        <v>651.89529500000003</v>
      </c>
    </row>
    <row r="14" spans="1:4" ht="10" customHeight="1" x14ac:dyDescent="0.2">
      <c r="A14" s="81">
        <v>2010</v>
      </c>
      <c r="B14" s="80">
        <v>1620.47829</v>
      </c>
      <c r="C14" s="80">
        <v>597.74069799999995</v>
      </c>
      <c r="D14" s="80">
        <v>645.42451200000005</v>
      </c>
    </row>
    <row r="15" spans="1:4" ht="10" customHeight="1" x14ac:dyDescent="0.2">
      <c r="A15" s="81">
        <v>2011</v>
      </c>
      <c r="B15" s="80">
        <v>1691.2112500000001</v>
      </c>
      <c r="C15" s="80">
        <v>650.03188899999998</v>
      </c>
      <c r="D15" s="80">
        <v>672.69857500000001</v>
      </c>
    </row>
    <row r="16" spans="1:4" ht="10" customHeight="1" x14ac:dyDescent="0.2">
      <c r="A16" s="81">
        <v>2012</v>
      </c>
      <c r="B16" s="80">
        <v>1911.13915</v>
      </c>
      <c r="C16" s="80">
        <v>677.77796999999998</v>
      </c>
      <c r="D16" s="80">
        <v>724.18109100000004</v>
      </c>
    </row>
    <row r="17" spans="1:4" ht="10" customHeight="1" x14ac:dyDescent="0.2">
      <c r="A17" s="81">
        <v>2013</v>
      </c>
      <c r="B17" s="82">
        <v>1997.1106199999999</v>
      </c>
      <c r="C17" s="82">
        <v>711.59493899999995</v>
      </c>
      <c r="D17" s="82">
        <v>736.56804699999998</v>
      </c>
    </row>
    <row r="18" spans="1:4" ht="10" customHeight="1" x14ac:dyDescent="0.2">
      <c r="A18" s="83">
        <v>2014</v>
      </c>
      <c r="B18" s="84">
        <v>2107.6034076999999</v>
      </c>
      <c r="C18" s="84">
        <v>718.23182919999999</v>
      </c>
      <c r="D18" s="84">
        <v>776.93419881</v>
      </c>
    </row>
    <row r="19" spans="1:4" ht="10" customHeight="1" x14ac:dyDescent="0.2">
      <c r="A19" s="83">
        <v>2015</v>
      </c>
      <c r="B19" s="84">
        <v>2144.3331655000002</v>
      </c>
      <c r="C19" s="84">
        <v>725.43190313000002</v>
      </c>
      <c r="D19" s="84">
        <v>795.08682261000001</v>
      </c>
    </row>
    <row r="20" spans="1:4" ht="10" customHeight="1" x14ac:dyDescent="0.2">
      <c r="A20" s="83">
        <v>2016</v>
      </c>
      <c r="B20" s="84">
        <v>2157.5041563</v>
      </c>
      <c r="C20" s="84">
        <v>712.76776514000005</v>
      </c>
      <c r="D20" s="84">
        <v>793.31977322</v>
      </c>
    </row>
    <row r="21" spans="1:4" ht="10" customHeight="1" x14ac:dyDescent="0.2">
      <c r="A21" s="83">
        <v>2017</v>
      </c>
      <c r="B21" s="84">
        <v>2227.5907619</v>
      </c>
      <c r="C21" s="84">
        <v>703.45118138999999</v>
      </c>
      <c r="D21" s="84">
        <v>805.65601587000003</v>
      </c>
    </row>
    <row r="22" spans="1:4" ht="10" customHeight="1" x14ac:dyDescent="0.2">
      <c r="A22" s="83">
        <v>2018</v>
      </c>
      <c r="B22" s="84">
        <v>2237.2532915000002</v>
      </c>
      <c r="C22" s="84">
        <v>710.95011456999998</v>
      </c>
      <c r="D22" s="84">
        <v>830.68010344000004</v>
      </c>
    </row>
    <row r="23" spans="1:4" ht="10" customHeight="1" x14ac:dyDescent="0.2">
      <c r="A23" s="83">
        <v>2019</v>
      </c>
      <c r="B23" s="84">
        <v>2303.4889592</v>
      </c>
      <c r="C23" s="84">
        <v>735.21264678</v>
      </c>
      <c r="D23" s="84">
        <v>811.5868547</v>
      </c>
    </row>
    <row r="24" spans="1:4" ht="10" customHeight="1" x14ac:dyDescent="0.2">
      <c r="A24" s="83">
        <v>2020</v>
      </c>
      <c r="B24" s="84">
        <v>2506.0739020999999</v>
      </c>
      <c r="C24" s="84">
        <v>760.59694010999999</v>
      </c>
      <c r="D24" s="84">
        <v>874.98016511000003</v>
      </c>
    </row>
    <row r="25" spans="1:4" ht="10" customHeight="1" x14ac:dyDescent="0.2">
      <c r="A25" s="85">
        <v>2021</v>
      </c>
      <c r="B25" s="86">
        <v>2492.4781988999998</v>
      </c>
      <c r="C25" s="86">
        <v>760.55211206000001</v>
      </c>
      <c r="D25" s="86">
        <v>850.48901363000004</v>
      </c>
    </row>
    <row r="26" spans="1:4" x14ac:dyDescent="0.2">
      <c r="A26" s="32" t="s">
        <v>115</v>
      </c>
    </row>
    <row r="28" spans="1:4" x14ac:dyDescent="0.2">
      <c r="A28" s="24" t="s">
        <v>116</v>
      </c>
    </row>
    <row r="29" spans="1:4" x14ac:dyDescent="0.2">
      <c r="A29" s="24" t="s">
        <v>336</v>
      </c>
    </row>
    <row r="30" spans="1:4" x14ac:dyDescent="0.2">
      <c r="A30" s="24" t="s">
        <v>12</v>
      </c>
    </row>
    <row r="31" spans="1:4" x14ac:dyDescent="0.2">
      <c r="A31" s="24" t="s">
        <v>13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zoomScaleNormal="100" workbookViewId="0">
      <selection activeCell="G9" sqref="G9"/>
    </sheetView>
  </sheetViews>
  <sheetFormatPr baseColWidth="10" defaultColWidth="11" defaultRowHeight="10" x14ac:dyDescent="0.2"/>
  <cols>
    <col min="1" max="1" width="6.75" style="32" customWidth="1"/>
    <col min="2" max="3" width="9.33203125" style="32" customWidth="1"/>
    <col min="4" max="4" width="12.25" style="32" customWidth="1"/>
    <col min="5" max="16384" width="11" style="32"/>
  </cols>
  <sheetData>
    <row r="1" spans="1:4" s="136" customFormat="1" ht="11.5" x14ac:dyDescent="0.25">
      <c r="A1" s="135" t="s">
        <v>92</v>
      </c>
    </row>
    <row r="2" spans="1:4" s="136" customFormat="1" ht="11.5" x14ac:dyDescent="0.25">
      <c r="A2" s="220" t="s">
        <v>375</v>
      </c>
    </row>
    <row r="4" spans="1:4" ht="49.5" customHeight="1" x14ac:dyDescent="0.2">
      <c r="A4" s="33"/>
      <c r="B4" s="72" t="s">
        <v>15</v>
      </c>
      <c r="C4" s="72" t="s">
        <v>16</v>
      </c>
      <c r="D4" s="72" t="s">
        <v>292</v>
      </c>
    </row>
    <row r="5" spans="1:4" ht="12" x14ac:dyDescent="0.2">
      <c r="A5" s="74" t="s">
        <v>290</v>
      </c>
      <c r="B5" s="73">
        <v>23596</v>
      </c>
      <c r="C5" s="73">
        <v>18204</v>
      </c>
      <c r="D5" s="73"/>
    </row>
    <row r="6" spans="1:4" x14ac:dyDescent="0.2">
      <c r="A6" s="74" t="s">
        <v>135</v>
      </c>
      <c r="B6" s="73">
        <v>7203</v>
      </c>
      <c r="C6" s="73">
        <v>5160</v>
      </c>
      <c r="D6" s="73"/>
    </row>
    <row r="7" spans="1:4" x14ac:dyDescent="0.2">
      <c r="A7" s="74" t="s">
        <v>136</v>
      </c>
      <c r="B7" s="73">
        <v>8487</v>
      </c>
      <c r="C7" s="73">
        <v>8551</v>
      </c>
      <c r="D7" s="73">
        <v>3</v>
      </c>
    </row>
    <row r="8" spans="1:4" x14ac:dyDescent="0.2">
      <c r="A8" s="74" t="s">
        <v>137</v>
      </c>
      <c r="B8" s="73">
        <v>15210</v>
      </c>
      <c r="C8" s="73">
        <v>17307</v>
      </c>
      <c r="D8" s="73">
        <v>432</v>
      </c>
    </row>
    <row r="9" spans="1:4" x14ac:dyDescent="0.2">
      <c r="A9" s="74" t="s">
        <v>138</v>
      </c>
      <c r="B9" s="73">
        <v>17345</v>
      </c>
      <c r="C9" s="73">
        <v>16253</v>
      </c>
      <c r="D9" s="73">
        <v>5810</v>
      </c>
    </row>
    <row r="10" spans="1:4" x14ac:dyDescent="0.2">
      <c r="A10" s="74" t="s">
        <v>139</v>
      </c>
      <c r="B10" s="73">
        <v>19016</v>
      </c>
      <c r="C10" s="73">
        <v>17940</v>
      </c>
      <c r="D10" s="73">
        <v>24016</v>
      </c>
    </row>
    <row r="11" spans="1:4" x14ac:dyDescent="0.2">
      <c r="A11" s="74" t="s">
        <v>140</v>
      </c>
      <c r="B11" s="73">
        <v>21341</v>
      </c>
      <c r="C11" s="73">
        <v>21122</v>
      </c>
      <c r="D11" s="73">
        <v>41389</v>
      </c>
    </row>
    <row r="12" spans="1:4" x14ac:dyDescent="0.2">
      <c r="A12" s="74" t="s">
        <v>141</v>
      </c>
      <c r="B12" s="73">
        <v>23136</v>
      </c>
      <c r="C12" s="73">
        <v>23855</v>
      </c>
      <c r="D12" s="73">
        <v>25522</v>
      </c>
    </row>
    <row r="13" spans="1:4" x14ac:dyDescent="0.2">
      <c r="A13" s="74" t="s">
        <v>142</v>
      </c>
      <c r="B13" s="73">
        <v>25459</v>
      </c>
      <c r="C13" s="73">
        <v>26587</v>
      </c>
      <c r="D13" s="73">
        <v>5446</v>
      </c>
    </row>
    <row r="14" spans="1:4" x14ac:dyDescent="0.2">
      <c r="A14" s="74" t="s">
        <v>143</v>
      </c>
      <c r="B14" s="73">
        <v>30773</v>
      </c>
      <c r="C14" s="73">
        <v>31158</v>
      </c>
      <c r="D14" s="73">
        <v>367</v>
      </c>
    </row>
    <row r="15" spans="1:4" x14ac:dyDescent="0.2">
      <c r="A15" s="74" t="s">
        <v>144</v>
      </c>
      <c r="B15" s="73">
        <v>42331</v>
      </c>
      <c r="C15" s="73">
        <v>39492</v>
      </c>
      <c r="D15" s="73">
        <v>38</v>
      </c>
    </row>
    <row r="16" spans="1:4" x14ac:dyDescent="0.2">
      <c r="A16" s="74" t="s">
        <v>145</v>
      </c>
      <c r="B16" s="73">
        <v>54884</v>
      </c>
      <c r="C16" s="73">
        <v>44725</v>
      </c>
      <c r="D16" s="73">
        <v>2</v>
      </c>
    </row>
    <row r="17" spans="1:4" x14ac:dyDescent="0.2">
      <c r="A17" s="74" t="s">
        <v>146</v>
      </c>
      <c r="B17" s="73">
        <v>58298</v>
      </c>
      <c r="C17" s="73">
        <v>45552</v>
      </c>
      <c r="D17" s="73"/>
    </row>
    <row r="18" spans="1:4" x14ac:dyDescent="0.2">
      <c r="A18" s="74" t="s">
        <v>147</v>
      </c>
      <c r="B18" s="73">
        <v>57969</v>
      </c>
      <c r="C18" s="73">
        <v>46956</v>
      </c>
      <c r="D18" s="73"/>
    </row>
    <row r="19" spans="1:4" x14ac:dyDescent="0.2">
      <c r="A19" s="74" t="s">
        <v>148</v>
      </c>
      <c r="B19" s="73">
        <v>65237</v>
      </c>
      <c r="C19" s="73">
        <v>57540</v>
      </c>
      <c r="D19" s="73"/>
    </row>
    <row r="20" spans="1:4" x14ac:dyDescent="0.2">
      <c r="A20" s="74" t="s">
        <v>149</v>
      </c>
      <c r="B20" s="73">
        <v>67782</v>
      </c>
      <c r="C20" s="73">
        <v>65787</v>
      </c>
      <c r="D20" s="73"/>
    </row>
    <row r="21" spans="1:4" x14ac:dyDescent="0.2">
      <c r="A21" s="74" t="s">
        <v>150</v>
      </c>
      <c r="B21" s="73">
        <v>52126</v>
      </c>
      <c r="C21" s="73">
        <v>60194</v>
      </c>
      <c r="D21" s="73"/>
    </row>
    <row r="22" spans="1:4" x14ac:dyDescent="0.2">
      <c r="A22" s="74" t="s">
        <v>151</v>
      </c>
      <c r="B22" s="73">
        <v>36785</v>
      </c>
      <c r="C22" s="73">
        <v>50267</v>
      </c>
      <c r="D22" s="73"/>
    </row>
    <row r="23" spans="1:4" x14ac:dyDescent="0.2">
      <c r="A23" s="74" t="s">
        <v>152</v>
      </c>
      <c r="B23" s="73">
        <v>15265</v>
      </c>
      <c r="C23" s="73">
        <v>26272</v>
      </c>
      <c r="D23" s="73"/>
    </row>
    <row r="24" spans="1:4" x14ac:dyDescent="0.2">
      <c r="A24" s="75" t="s">
        <v>153</v>
      </c>
      <c r="B24" s="76">
        <v>3199</v>
      </c>
      <c r="C24" s="76">
        <v>7437</v>
      </c>
      <c r="D24" s="76"/>
    </row>
    <row r="26" spans="1:4" x14ac:dyDescent="0.2">
      <c r="A26" s="32" t="s">
        <v>291</v>
      </c>
    </row>
    <row r="28" spans="1:4" x14ac:dyDescent="0.2">
      <c r="A28" s="77" t="s">
        <v>90</v>
      </c>
    </row>
    <row r="29" spans="1:4" x14ac:dyDescent="0.2">
      <c r="A29" s="24" t="s">
        <v>336</v>
      </c>
    </row>
    <row r="30" spans="1:4" x14ac:dyDescent="0.2">
      <c r="A30" s="78" t="s">
        <v>12</v>
      </c>
    </row>
    <row r="31" spans="1:4" x14ac:dyDescent="0.2">
      <c r="A31" s="78" t="s">
        <v>13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21"/>
  <sheetViews>
    <sheetView zoomScaleNormal="100" workbookViewId="0">
      <selection activeCell="A6" sqref="A6:C14"/>
    </sheetView>
  </sheetViews>
  <sheetFormatPr baseColWidth="10" defaultColWidth="11" defaultRowHeight="10" x14ac:dyDescent="0.2"/>
  <cols>
    <col min="1" max="1" width="21.5" style="32" customWidth="1"/>
    <col min="2" max="3" width="8.08203125" style="32" customWidth="1"/>
    <col min="4" max="16384" width="11" style="32"/>
  </cols>
  <sheetData>
    <row r="1" spans="1:3" s="136" customFormat="1" ht="11.5" x14ac:dyDescent="0.25">
      <c r="A1" s="154" t="s">
        <v>93</v>
      </c>
    </row>
    <row r="2" spans="1:3" s="136" customFormat="1" ht="11.5" x14ac:dyDescent="0.25">
      <c r="A2" s="154" t="s">
        <v>350</v>
      </c>
    </row>
    <row r="3" spans="1:3" s="136" customFormat="1" ht="11.5" x14ac:dyDescent="0.25">
      <c r="A3" s="181" t="s">
        <v>324</v>
      </c>
    </row>
    <row r="5" spans="1:3" x14ac:dyDescent="0.2">
      <c r="A5" s="197"/>
      <c r="B5" s="197" t="s">
        <v>16</v>
      </c>
      <c r="C5" s="197" t="s">
        <v>15</v>
      </c>
    </row>
    <row r="6" spans="1:3" x14ac:dyDescent="0.2">
      <c r="A6" s="198" t="s">
        <v>293</v>
      </c>
      <c r="B6" s="66">
        <v>92951</v>
      </c>
      <c r="C6" s="66">
        <v>90580</v>
      </c>
    </row>
    <row r="7" spans="1:3" x14ac:dyDescent="0.2">
      <c r="A7" s="199" t="s">
        <v>294</v>
      </c>
      <c r="B7" s="67">
        <v>98737</v>
      </c>
      <c r="C7" s="67">
        <v>78331</v>
      </c>
    </row>
    <row r="8" spans="1:3" x14ac:dyDescent="0.2">
      <c r="A8" s="199" t="s">
        <v>295</v>
      </c>
      <c r="B8" s="67">
        <v>62729</v>
      </c>
      <c r="C8" s="67">
        <v>91426</v>
      </c>
    </row>
    <row r="9" spans="1:3" x14ac:dyDescent="0.2">
      <c r="A9" s="199" t="s">
        <v>296</v>
      </c>
      <c r="B9" s="67">
        <v>65055</v>
      </c>
      <c r="C9" s="67">
        <v>63434</v>
      </c>
    </row>
    <row r="10" spans="1:3" x14ac:dyDescent="0.2">
      <c r="A10" s="199" t="s">
        <v>351</v>
      </c>
      <c r="B10" s="67">
        <v>55303</v>
      </c>
      <c r="C10" s="67">
        <v>62806</v>
      </c>
    </row>
    <row r="11" spans="1:3" x14ac:dyDescent="0.2">
      <c r="A11" s="199" t="s">
        <v>297</v>
      </c>
      <c r="B11" s="67">
        <v>57202</v>
      </c>
      <c r="C11" s="67">
        <v>51933</v>
      </c>
    </row>
    <row r="12" spans="1:3" x14ac:dyDescent="0.2">
      <c r="A12" s="199" t="s">
        <v>298</v>
      </c>
      <c r="B12" s="67">
        <v>103026</v>
      </c>
      <c r="C12" s="67">
        <v>3</v>
      </c>
    </row>
    <row r="13" spans="1:3" x14ac:dyDescent="0.2">
      <c r="A13" s="199" t="s">
        <v>352</v>
      </c>
      <c r="B13" s="67">
        <v>40520</v>
      </c>
      <c r="C13" s="67">
        <v>53430</v>
      </c>
    </row>
    <row r="14" spans="1:3" x14ac:dyDescent="0.2">
      <c r="A14" s="200" t="s">
        <v>353</v>
      </c>
      <c r="B14" s="68">
        <v>39618</v>
      </c>
      <c r="C14" s="68">
        <v>41561</v>
      </c>
    </row>
    <row r="16" spans="1:3" x14ac:dyDescent="0.2">
      <c r="A16" s="48" t="s">
        <v>299</v>
      </c>
    </row>
    <row r="18" spans="1:1" x14ac:dyDescent="0.2">
      <c r="A18" s="77" t="s">
        <v>90</v>
      </c>
    </row>
    <row r="19" spans="1:1" x14ac:dyDescent="0.2">
      <c r="A19" s="24" t="s">
        <v>336</v>
      </c>
    </row>
    <row r="20" spans="1:1" x14ac:dyDescent="0.2">
      <c r="A20" s="78" t="s">
        <v>12</v>
      </c>
    </row>
    <row r="21" spans="1:1" x14ac:dyDescent="0.2">
      <c r="A21" s="78" t="s">
        <v>13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13"/>
  <sheetViews>
    <sheetView zoomScaleNormal="100" workbookViewId="0"/>
  </sheetViews>
  <sheetFormatPr baseColWidth="10" defaultColWidth="11" defaultRowHeight="10" x14ac:dyDescent="0.2"/>
  <cols>
    <col min="1" max="1" width="8.58203125" style="32" customWidth="1"/>
    <col min="2" max="17" width="6.08203125" style="32" customWidth="1"/>
    <col min="18" max="16384" width="11" style="32"/>
  </cols>
  <sheetData>
    <row r="1" spans="1:17" s="136" customFormat="1" ht="11.5" x14ac:dyDescent="0.25">
      <c r="A1" s="135" t="s">
        <v>94</v>
      </c>
    </row>
    <row r="2" spans="1:17" s="136" customFormat="1" ht="11.5" x14ac:dyDescent="0.25">
      <c r="A2" s="135" t="s">
        <v>300</v>
      </c>
    </row>
    <row r="3" spans="1:17" s="136" customFormat="1" ht="11.5" x14ac:dyDescent="0.25">
      <c r="A3" s="136" t="s">
        <v>119</v>
      </c>
    </row>
    <row r="5" spans="1:17" x14ac:dyDescent="0.2">
      <c r="A5" s="33"/>
      <c r="B5" s="202">
        <v>2006</v>
      </c>
      <c r="C5" s="201">
        <v>2007</v>
      </c>
      <c r="D5" s="201">
        <v>2008</v>
      </c>
      <c r="E5" s="201">
        <v>2009</v>
      </c>
      <c r="F5" s="201">
        <v>2010</v>
      </c>
      <c r="G5" s="201">
        <v>2011</v>
      </c>
      <c r="H5" s="201">
        <v>2012</v>
      </c>
      <c r="I5" s="201">
        <v>2013</v>
      </c>
      <c r="J5" s="201">
        <v>2014</v>
      </c>
      <c r="K5" s="201">
        <v>2015</v>
      </c>
      <c r="L5" s="201">
        <v>2016</v>
      </c>
      <c r="M5" s="201">
        <v>2017</v>
      </c>
      <c r="N5" s="201">
        <v>2018</v>
      </c>
      <c r="O5" s="201">
        <v>2019</v>
      </c>
      <c r="P5" s="201">
        <v>2020</v>
      </c>
      <c r="Q5" s="201">
        <v>2021</v>
      </c>
    </row>
    <row r="6" spans="1:17" x14ac:dyDescent="0.2">
      <c r="A6" s="37" t="s">
        <v>15</v>
      </c>
      <c r="B6" s="69">
        <v>12199.340109168304</v>
      </c>
      <c r="C6" s="69">
        <v>12641.958279134196</v>
      </c>
      <c r="D6" s="60">
        <v>12930.463619309507</v>
      </c>
      <c r="E6" s="60">
        <v>13449.5206206902</v>
      </c>
      <c r="F6" s="60">
        <v>13979.797427147707</v>
      </c>
      <c r="G6" s="60">
        <v>14663.765993384586</v>
      </c>
      <c r="H6" s="60">
        <v>15348.071341494287</v>
      </c>
      <c r="I6" s="60">
        <v>16001.504798719892</v>
      </c>
      <c r="J6" s="60">
        <v>16678.535968397104</v>
      </c>
      <c r="K6" s="60">
        <v>17090.301131438013</v>
      </c>
      <c r="L6" s="60">
        <v>17701.270591625507</v>
      </c>
      <c r="M6" s="60">
        <v>18487.479898681107</v>
      </c>
      <c r="N6" s="60">
        <v>19289.034722026598</v>
      </c>
      <c r="O6" s="60">
        <v>20169.777406544701</v>
      </c>
      <c r="P6" s="60">
        <v>20812.015858999999</v>
      </c>
      <c r="Q6" s="60">
        <v>21097.894810000002</v>
      </c>
    </row>
    <row r="7" spans="1:17" x14ac:dyDescent="0.2">
      <c r="A7" s="37" t="s">
        <v>16</v>
      </c>
      <c r="B7" s="69">
        <v>58333.8656860458</v>
      </c>
      <c r="C7" s="69">
        <v>59997.652347208306</v>
      </c>
      <c r="D7" s="60">
        <v>61269.444595676701</v>
      </c>
      <c r="E7" s="60">
        <v>63077.832171483904</v>
      </c>
      <c r="F7" s="60">
        <v>64872.748547647199</v>
      </c>
      <c r="G7" s="60">
        <v>66428.109060276009</v>
      </c>
      <c r="H7" s="60">
        <v>69029.045209517208</v>
      </c>
      <c r="I7" s="60">
        <v>71166.165530310202</v>
      </c>
      <c r="J7" s="60">
        <v>72729.621023076499</v>
      </c>
      <c r="K7" s="60">
        <v>73424.0857055128</v>
      </c>
      <c r="L7" s="60">
        <v>74783.130069403909</v>
      </c>
      <c r="M7" s="60">
        <v>75969.701087109803</v>
      </c>
      <c r="N7" s="60">
        <v>77164.090787372392</v>
      </c>
      <c r="O7" s="60">
        <v>78610.488785184702</v>
      </c>
      <c r="P7" s="60">
        <v>79734.007933000001</v>
      </c>
      <c r="Q7" s="60">
        <v>79263.579595999996</v>
      </c>
    </row>
    <row r="8" spans="1:17" x14ac:dyDescent="0.2">
      <c r="A8" s="38" t="s">
        <v>57</v>
      </c>
      <c r="B8" s="61">
        <v>70533.205795214104</v>
      </c>
      <c r="C8" s="61">
        <v>72639.610626342503</v>
      </c>
      <c r="D8" s="61">
        <v>74199.908214986208</v>
      </c>
      <c r="E8" s="61">
        <v>76527.352792174104</v>
      </c>
      <c r="F8" s="61">
        <v>78852.545974794906</v>
      </c>
      <c r="G8" s="61">
        <v>81091.875053660595</v>
      </c>
      <c r="H8" s="61">
        <v>84377.116551011495</v>
      </c>
      <c r="I8" s="61">
        <v>87167.670329030094</v>
      </c>
      <c r="J8" s="61">
        <v>89408.156991473603</v>
      </c>
      <c r="K8" s="61">
        <v>90514.386836950813</v>
      </c>
      <c r="L8" s="61">
        <v>92484.400661029416</v>
      </c>
      <c r="M8" s="61">
        <v>94457.18098579091</v>
      </c>
      <c r="N8" s="61">
        <v>96453.125509398989</v>
      </c>
      <c r="O8" s="61">
        <v>98780.266191729403</v>
      </c>
      <c r="P8" s="61">
        <v>100546.02379199999</v>
      </c>
      <c r="Q8" s="61">
        <v>100361.47440599999</v>
      </c>
    </row>
    <row r="9" spans="1:17" x14ac:dyDescent="0.2">
      <c r="A9" s="10"/>
      <c r="B9" s="69"/>
      <c r="C9" s="69"/>
    </row>
    <row r="10" spans="1:17" x14ac:dyDescent="0.2">
      <c r="A10" s="24" t="s">
        <v>155</v>
      </c>
    </row>
    <row r="11" spans="1:17" x14ac:dyDescent="0.2">
      <c r="A11" s="24" t="s">
        <v>336</v>
      </c>
    </row>
    <row r="12" spans="1:17" x14ac:dyDescent="0.2">
      <c r="A12" s="24" t="s">
        <v>12</v>
      </c>
    </row>
    <row r="13" spans="1:17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7"/>
  <sheetViews>
    <sheetView zoomScaleNormal="100" workbookViewId="0">
      <selection activeCell="B6" sqref="B6:C12"/>
    </sheetView>
  </sheetViews>
  <sheetFormatPr baseColWidth="10" defaultColWidth="11" defaultRowHeight="10" x14ac:dyDescent="0.2"/>
  <cols>
    <col min="1" max="1" width="10.08203125" style="32" customWidth="1"/>
    <col min="2" max="3" width="6.58203125" style="32" customWidth="1"/>
    <col min="4" max="16384" width="11" style="32"/>
  </cols>
  <sheetData>
    <row r="1" spans="1:3" s="136" customFormat="1" ht="11.5" x14ac:dyDescent="0.25">
      <c r="A1" s="135" t="s">
        <v>95</v>
      </c>
    </row>
    <row r="2" spans="1:3" s="136" customFormat="1" ht="11.5" x14ac:dyDescent="0.25">
      <c r="A2" s="135" t="s">
        <v>354</v>
      </c>
    </row>
    <row r="3" spans="1:3" ht="11.5" x14ac:dyDescent="0.2">
      <c r="A3" s="219" t="s">
        <v>321</v>
      </c>
    </row>
    <row r="5" spans="1:3" x14ac:dyDescent="0.2">
      <c r="A5" s="59"/>
      <c r="B5" s="34" t="s">
        <v>15</v>
      </c>
      <c r="C5" s="34" t="s">
        <v>16</v>
      </c>
    </row>
    <row r="6" spans="1:3" x14ac:dyDescent="0.2">
      <c r="A6" s="32" t="s">
        <v>156</v>
      </c>
      <c r="B6" s="58">
        <v>0.69741344900000002</v>
      </c>
      <c r="C6" s="4">
        <v>0.64128011699999998</v>
      </c>
    </row>
    <row r="7" spans="1:3" x14ac:dyDescent="0.2">
      <c r="A7" s="32" t="s">
        <v>157</v>
      </c>
      <c r="B7" s="58">
        <v>1.1901480129999999</v>
      </c>
      <c r="C7" s="4">
        <v>1.324043799</v>
      </c>
    </row>
    <row r="8" spans="1:3" x14ac:dyDescent="0.2">
      <c r="A8" s="32" t="s">
        <v>158</v>
      </c>
      <c r="B8" s="58">
        <v>2.253807616</v>
      </c>
      <c r="C8" s="4">
        <v>2.983639148</v>
      </c>
    </row>
    <row r="9" spans="1:3" x14ac:dyDescent="0.2">
      <c r="A9" s="32" t="s">
        <v>159</v>
      </c>
      <c r="B9" s="58">
        <v>4.4334239540000002</v>
      </c>
      <c r="C9" s="4">
        <v>7.4326230600000001</v>
      </c>
    </row>
    <row r="10" spans="1:3" x14ac:dyDescent="0.2">
      <c r="A10" s="32" t="s">
        <v>160</v>
      </c>
      <c r="B10" s="58">
        <v>9.8050168450000008</v>
      </c>
      <c r="C10" s="4">
        <v>17.263934760000001</v>
      </c>
    </row>
    <row r="11" spans="1:3" x14ac:dyDescent="0.2">
      <c r="A11" s="32" t="s">
        <v>161</v>
      </c>
      <c r="B11" s="58">
        <v>19.477014700000002</v>
      </c>
      <c r="C11" s="4">
        <v>33.333333330000002</v>
      </c>
    </row>
    <row r="12" spans="1:3" x14ac:dyDescent="0.2">
      <c r="A12" s="11" t="s">
        <v>162</v>
      </c>
      <c r="B12" s="71">
        <v>33.340950640000003</v>
      </c>
      <c r="C12" s="5">
        <v>51.607561750000002</v>
      </c>
    </row>
    <row r="14" spans="1:3" x14ac:dyDescent="0.2">
      <c r="A14" s="24" t="s">
        <v>228</v>
      </c>
    </row>
    <row r="15" spans="1:3" x14ac:dyDescent="0.2">
      <c r="A15" s="24" t="s">
        <v>336</v>
      </c>
    </row>
    <row r="16" spans="1:3" x14ac:dyDescent="0.2">
      <c r="A16" s="24" t="s">
        <v>12</v>
      </c>
    </row>
    <row r="17" spans="1:1" x14ac:dyDescent="0.2">
      <c r="A17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5"/>
  <sheetViews>
    <sheetView zoomScaleNormal="100" workbookViewId="0">
      <selection activeCell="B6" sqref="B6:C9"/>
    </sheetView>
  </sheetViews>
  <sheetFormatPr baseColWidth="10" defaultColWidth="11" defaultRowHeight="10" x14ac:dyDescent="0.2"/>
  <cols>
    <col min="1" max="3" width="7.08203125" style="32" customWidth="1"/>
    <col min="4" max="16384" width="11" style="32"/>
  </cols>
  <sheetData>
    <row r="1" spans="1:3" s="136" customFormat="1" ht="11.5" x14ac:dyDescent="0.25">
      <c r="A1" s="135" t="s">
        <v>208</v>
      </c>
    </row>
    <row r="2" spans="1:3" s="136" customFormat="1" ht="11.5" x14ac:dyDescent="0.25">
      <c r="A2" s="135" t="s">
        <v>355</v>
      </c>
    </row>
    <row r="3" spans="1:3" s="136" customFormat="1" ht="11.5" x14ac:dyDescent="0.25">
      <c r="A3" s="136" t="s">
        <v>301</v>
      </c>
    </row>
    <row r="5" spans="1:3" x14ac:dyDescent="0.2">
      <c r="A5" s="33"/>
      <c r="B5" s="47" t="s">
        <v>15</v>
      </c>
      <c r="C5" s="47" t="s">
        <v>16</v>
      </c>
    </row>
    <row r="6" spans="1:3" x14ac:dyDescent="0.2">
      <c r="A6" s="35" t="s">
        <v>163</v>
      </c>
      <c r="B6" s="60">
        <v>7757</v>
      </c>
      <c r="C6" s="60">
        <v>10051</v>
      </c>
    </row>
    <row r="7" spans="1:3" x14ac:dyDescent="0.2">
      <c r="A7" s="37" t="s">
        <v>302</v>
      </c>
      <c r="B7" s="60">
        <v>3199</v>
      </c>
      <c r="C7" s="60">
        <v>5659</v>
      </c>
    </row>
    <row r="8" spans="1:3" x14ac:dyDescent="0.2">
      <c r="A8" s="37" t="s">
        <v>303</v>
      </c>
      <c r="B8" s="60">
        <v>1484</v>
      </c>
      <c r="C8" s="60">
        <v>3562</v>
      </c>
    </row>
    <row r="9" spans="1:3" x14ac:dyDescent="0.2">
      <c r="A9" s="38" t="s">
        <v>304</v>
      </c>
      <c r="B9" s="61">
        <v>1334</v>
      </c>
      <c r="C9" s="61">
        <v>4276</v>
      </c>
    </row>
    <row r="10" spans="1:3" x14ac:dyDescent="0.2">
      <c r="A10" s="10"/>
      <c r="B10" s="46"/>
      <c r="C10" s="46"/>
    </row>
    <row r="12" spans="1:3" x14ac:dyDescent="0.2">
      <c r="A12" s="24" t="s">
        <v>155</v>
      </c>
    </row>
    <row r="13" spans="1:3" x14ac:dyDescent="0.2">
      <c r="A13" s="24" t="s">
        <v>336</v>
      </c>
    </row>
    <row r="14" spans="1:3" x14ac:dyDescent="0.2">
      <c r="A14" s="24" t="s">
        <v>12</v>
      </c>
    </row>
    <row r="15" spans="1:3" x14ac:dyDescent="0.2">
      <c r="A15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15"/>
  <sheetViews>
    <sheetView zoomScaleNormal="100" workbookViewId="0"/>
  </sheetViews>
  <sheetFormatPr baseColWidth="10" defaultColWidth="19.75" defaultRowHeight="10" x14ac:dyDescent="0.2"/>
  <cols>
    <col min="1" max="1" width="19.75" style="32"/>
    <col min="2" max="9" width="5.33203125" style="32" customWidth="1"/>
    <col min="10" max="10" width="1.75" style="32" customWidth="1"/>
    <col min="11" max="22" width="5.33203125" style="32" customWidth="1"/>
    <col min="23" max="16384" width="19.75" style="32"/>
  </cols>
  <sheetData>
    <row r="1" spans="1:22" s="136" customFormat="1" ht="11.5" x14ac:dyDescent="0.25">
      <c r="A1" s="135" t="s">
        <v>104</v>
      </c>
    </row>
    <row r="2" spans="1:22" s="136" customFormat="1" ht="11.5" x14ac:dyDescent="0.25">
      <c r="A2" s="135" t="s">
        <v>164</v>
      </c>
    </row>
    <row r="3" spans="1:22" s="136" customFormat="1" ht="11.5" x14ac:dyDescent="0.25">
      <c r="A3" s="136" t="s">
        <v>119</v>
      </c>
    </row>
    <row r="5" spans="1:22" s="65" customFormat="1" x14ac:dyDescent="0.2">
      <c r="A5" s="62"/>
      <c r="B5" s="63">
        <v>2002</v>
      </c>
      <c r="C5" s="63">
        <v>2003</v>
      </c>
      <c r="D5" s="63">
        <v>2004</v>
      </c>
      <c r="E5" s="63">
        <v>2005</v>
      </c>
      <c r="F5" s="63">
        <v>2006</v>
      </c>
      <c r="G5" s="63">
        <v>2007</v>
      </c>
      <c r="H5" s="63">
        <v>2008</v>
      </c>
      <c r="I5" s="63">
        <v>2009</v>
      </c>
      <c r="J5" s="63"/>
      <c r="K5" s="63">
        <v>2010</v>
      </c>
      <c r="L5" s="63">
        <v>2011</v>
      </c>
      <c r="M5" s="63">
        <v>2012</v>
      </c>
      <c r="N5" s="63">
        <v>2013</v>
      </c>
      <c r="O5" s="63">
        <v>2014</v>
      </c>
      <c r="P5" s="64">
        <v>2015</v>
      </c>
      <c r="Q5" s="63">
        <v>2016</v>
      </c>
      <c r="R5" s="63">
        <v>2017</v>
      </c>
      <c r="S5" s="63">
        <v>2018</v>
      </c>
      <c r="T5" s="151">
        <v>2019</v>
      </c>
      <c r="U5" s="175">
        <v>2020</v>
      </c>
      <c r="V5" s="175">
        <v>2021</v>
      </c>
    </row>
    <row r="6" spans="1:22" x14ac:dyDescent="0.2">
      <c r="A6" s="35" t="s">
        <v>218</v>
      </c>
      <c r="B6" s="60">
        <v>10299</v>
      </c>
      <c r="C6" s="60">
        <v>10643</v>
      </c>
      <c r="D6" s="60">
        <v>10781</v>
      </c>
      <c r="E6" s="60">
        <v>11043</v>
      </c>
      <c r="F6" s="60">
        <v>11491</v>
      </c>
      <c r="G6" s="60">
        <v>11959.7</v>
      </c>
      <c r="H6" s="60">
        <v>12480.4</v>
      </c>
      <c r="I6" s="60">
        <v>12978.3</v>
      </c>
      <c r="J6" s="60"/>
      <c r="K6" s="60">
        <v>13828</v>
      </c>
      <c r="L6" s="60">
        <v>14395</v>
      </c>
      <c r="M6" s="60">
        <v>14808.74</v>
      </c>
      <c r="N6" s="60">
        <v>15288.65</v>
      </c>
      <c r="O6" s="60">
        <v>15820.77</v>
      </c>
      <c r="P6" s="66">
        <v>16477.57</v>
      </c>
      <c r="Q6" s="60">
        <v>17274.490000000002</v>
      </c>
      <c r="R6" s="60">
        <v>18017.740000000002</v>
      </c>
      <c r="S6" s="60">
        <v>18343.22</v>
      </c>
      <c r="T6" s="60">
        <v>19089.25</v>
      </c>
      <c r="U6" s="60">
        <v>19499.59</v>
      </c>
      <c r="V6" s="60">
        <v>20147.13</v>
      </c>
    </row>
    <row r="7" spans="1:22" x14ac:dyDescent="0.2">
      <c r="A7" s="37" t="s">
        <v>219</v>
      </c>
      <c r="B7" s="60"/>
      <c r="C7" s="60"/>
      <c r="D7" s="60"/>
      <c r="E7" s="60"/>
      <c r="F7" s="60"/>
      <c r="G7" s="60"/>
      <c r="H7" s="60"/>
      <c r="I7" s="60"/>
      <c r="J7" s="60"/>
      <c r="K7" s="60">
        <v>1620</v>
      </c>
      <c r="L7" s="60">
        <v>1757</v>
      </c>
      <c r="M7" s="60">
        <v>2239.35</v>
      </c>
      <c r="N7" s="60">
        <v>2282.5700000000002</v>
      </c>
      <c r="O7" s="60">
        <v>2503.37</v>
      </c>
      <c r="P7" s="67">
        <v>3275.54</v>
      </c>
      <c r="Q7" s="60">
        <v>3422.64</v>
      </c>
      <c r="R7" s="60">
        <v>4029.3</v>
      </c>
      <c r="S7" s="60">
        <v>4535.3100000000004</v>
      </c>
      <c r="T7" s="60">
        <v>4916.1400000000003</v>
      </c>
      <c r="U7" s="60">
        <v>5486.96</v>
      </c>
      <c r="V7" s="60">
        <v>6076.85</v>
      </c>
    </row>
    <row r="8" spans="1:22" x14ac:dyDescent="0.2">
      <c r="A8" s="38" t="s">
        <v>165</v>
      </c>
      <c r="B8" s="61"/>
      <c r="C8" s="61"/>
      <c r="D8" s="61"/>
      <c r="E8" s="61"/>
      <c r="F8" s="61"/>
      <c r="G8" s="61"/>
      <c r="H8" s="61"/>
      <c r="I8" s="61"/>
      <c r="J8" s="61"/>
      <c r="K8" s="61">
        <v>236</v>
      </c>
      <c r="L8" s="61">
        <v>336</v>
      </c>
      <c r="M8" s="61">
        <v>366.41</v>
      </c>
      <c r="N8" s="61">
        <v>409.39</v>
      </c>
      <c r="O8" s="61">
        <v>457.57</v>
      </c>
      <c r="P8" s="68">
        <v>495.55</v>
      </c>
      <c r="Q8" s="61">
        <v>563.52</v>
      </c>
      <c r="R8" s="61">
        <v>612.75</v>
      </c>
      <c r="S8" s="61">
        <v>675.2</v>
      </c>
      <c r="T8" s="61">
        <v>749.64</v>
      </c>
      <c r="U8" s="61">
        <v>871.87</v>
      </c>
      <c r="V8" s="61">
        <v>909.78</v>
      </c>
    </row>
    <row r="10" spans="1:22" x14ac:dyDescent="0.2">
      <c r="A10" s="32" t="s">
        <v>166</v>
      </c>
    </row>
    <row r="12" spans="1:22" x14ac:dyDescent="0.2">
      <c r="A12" s="24" t="s">
        <v>167</v>
      </c>
    </row>
    <row r="13" spans="1:22" x14ac:dyDescent="0.2">
      <c r="A13" s="24" t="s">
        <v>336</v>
      </c>
    </row>
    <row r="14" spans="1:22" x14ac:dyDescent="0.2">
      <c r="A14" s="24" t="s">
        <v>12</v>
      </c>
    </row>
    <row r="15" spans="1:22" x14ac:dyDescent="0.2">
      <c r="A15" s="24" t="s">
        <v>13</v>
      </c>
    </row>
  </sheetData>
  <pageMargins left="0.7" right="0.7" top="0.75" bottom="0.75" header="0.3" footer="0.3"/>
  <pageSetup paperSize="9" scale="9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3"/>
  <sheetViews>
    <sheetView zoomScaleNormal="100" workbookViewId="0">
      <selection activeCell="B6" sqref="B6:C8"/>
    </sheetView>
  </sheetViews>
  <sheetFormatPr baseColWidth="10" defaultColWidth="11" defaultRowHeight="10" x14ac:dyDescent="0.2"/>
  <cols>
    <col min="1" max="1" width="18.5" style="32" customWidth="1"/>
    <col min="2" max="2" width="7.08203125" style="32" customWidth="1"/>
    <col min="3" max="4" width="7.25" style="32" customWidth="1"/>
    <col min="5" max="16384" width="11" style="32"/>
  </cols>
  <sheetData>
    <row r="1" spans="1:3" s="136" customFormat="1" ht="11.5" x14ac:dyDescent="0.25">
      <c r="A1" s="135" t="s">
        <v>113</v>
      </c>
    </row>
    <row r="2" spans="1:3" s="136" customFormat="1" ht="11.5" x14ac:dyDescent="0.25">
      <c r="A2" s="135" t="s">
        <v>356</v>
      </c>
    </row>
    <row r="3" spans="1:3" s="136" customFormat="1" ht="11.5" x14ac:dyDescent="0.25">
      <c r="A3" s="136" t="s">
        <v>305</v>
      </c>
    </row>
    <row r="5" spans="1:3" x14ac:dyDescent="0.2">
      <c r="A5" s="33"/>
      <c r="B5" s="47" t="s">
        <v>15</v>
      </c>
      <c r="C5" s="47" t="s">
        <v>16</v>
      </c>
    </row>
    <row r="6" spans="1:3" x14ac:dyDescent="0.2">
      <c r="A6" s="35" t="s">
        <v>168</v>
      </c>
      <c r="B6" s="4">
        <v>1.7434473338033762</v>
      </c>
      <c r="C6" s="4">
        <v>1.9803921254565733</v>
      </c>
    </row>
    <row r="7" spans="1:3" x14ac:dyDescent="0.2">
      <c r="A7" s="37" t="s">
        <v>169</v>
      </c>
      <c r="B7" s="4">
        <v>10.407476524784535</v>
      </c>
      <c r="C7" s="4">
        <v>11.100617534663956</v>
      </c>
    </row>
    <row r="8" spans="1:3" x14ac:dyDescent="0.2">
      <c r="A8" s="38" t="s">
        <v>170</v>
      </c>
      <c r="B8" s="5">
        <v>33.751431922559838</v>
      </c>
      <c r="C8" s="5">
        <v>41.266663719982041</v>
      </c>
    </row>
    <row r="10" spans="1:3" x14ac:dyDescent="0.2">
      <c r="A10" s="24" t="s">
        <v>167</v>
      </c>
    </row>
    <row r="11" spans="1:3" x14ac:dyDescent="0.2">
      <c r="A11" s="24" t="s">
        <v>336</v>
      </c>
    </row>
    <row r="12" spans="1:3" x14ac:dyDescent="0.2">
      <c r="A12" s="24" t="s">
        <v>12</v>
      </c>
    </row>
    <row r="13" spans="1:3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9"/>
  <sheetViews>
    <sheetView zoomScaleNormal="100" workbookViewId="0">
      <selection activeCell="A17" sqref="A17"/>
    </sheetView>
  </sheetViews>
  <sheetFormatPr baseColWidth="10" defaultColWidth="11" defaultRowHeight="10" x14ac:dyDescent="0.2"/>
  <cols>
    <col min="1" max="1" width="7.5" style="32" customWidth="1"/>
    <col min="2" max="2" width="11.83203125" style="32" customWidth="1"/>
    <col min="3" max="3" width="6.5" style="32" customWidth="1"/>
    <col min="4" max="4" width="4.5" style="32" customWidth="1"/>
    <col min="5" max="16384" width="11" style="32"/>
  </cols>
  <sheetData>
    <row r="1" spans="1:4" s="136" customFormat="1" ht="11.5" x14ac:dyDescent="0.25">
      <c r="A1" s="135" t="s">
        <v>114</v>
      </c>
    </row>
    <row r="2" spans="1:4" s="136" customFormat="1" ht="11.5" x14ac:dyDescent="0.25">
      <c r="A2" s="135" t="s">
        <v>306</v>
      </c>
    </row>
    <row r="3" spans="1:4" s="136" customFormat="1" ht="11.5" x14ac:dyDescent="0.25">
      <c r="A3" s="136" t="s">
        <v>171</v>
      </c>
    </row>
    <row r="5" spans="1:4" x14ac:dyDescent="0.2">
      <c r="A5" s="59"/>
      <c r="B5" s="33"/>
      <c r="C5" s="47" t="s">
        <v>18</v>
      </c>
      <c r="D5" s="47" t="s">
        <v>3</v>
      </c>
    </row>
    <row r="6" spans="1:4" x14ac:dyDescent="0.2">
      <c r="A6" s="32" t="s">
        <v>15</v>
      </c>
      <c r="B6" s="35" t="s">
        <v>172</v>
      </c>
      <c r="C6" s="4">
        <v>9.9</v>
      </c>
      <c r="D6" s="4">
        <v>0.80811000000000011</v>
      </c>
    </row>
    <row r="7" spans="1:4" x14ac:dyDescent="0.2">
      <c r="B7" s="37" t="s">
        <v>169</v>
      </c>
      <c r="C7" s="4">
        <v>9.5</v>
      </c>
      <c r="D7" s="4">
        <v>1.5328670000000002</v>
      </c>
    </row>
    <row r="8" spans="1:4" x14ac:dyDescent="0.2">
      <c r="B8" s="37" t="s">
        <v>170</v>
      </c>
      <c r="C8" s="4">
        <v>15.6</v>
      </c>
      <c r="D8" s="4">
        <v>3.7382509999999995</v>
      </c>
    </row>
    <row r="9" spans="1:4" x14ac:dyDescent="0.2">
      <c r="B9" s="37"/>
      <c r="C9" s="4"/>
      <c r="D9" s="4"/>
    </row>
    <row r="10" spans="1:4" x14ac:dyDescent="0.2">
      <c r="A10" s="10" t="s">
        <v>16</v>
      </c>
      <c r="B10" s="37" t="s">
        <v>172</v>
      </c>
      <c r="C10" s="58">
        <v>13.9</v>
      </c>
      <c r="D10" s="6">
        <v>0.85839300000000041</v>
      </c>
    </row>
    <row r="11" spans="1:4" x14ac:dyDescent="0.2">
      <c r="B11" s="37" t="s">
        <v>169</v>
      </c>
      <c r="C11" s="4">
        <v>15.5</v>
      </c>
      <c r="D11" s="4">
        <v>1.8327854999999991</v>
      </c>
    </row>
    <row r="12" spans="1:4" x14ac:dyDescent="0.2">
      <c r="A12" s="11"/>
      <c r="B12" s="38" t="s">
        <v>170</v>
      </c>
      <c r="C12" s="5">
        <v>29.5</v>
      </c>
      <c r="D12" s="5">
        <v>4.1086779999999994</v>
      </c>
    </row>
    <row r="14" spans="1:4" x14ac:dyDescent="0.2">
      <c r="A14" s="48" t="s">
        <v>10</v>
      </c>
    </row>
    <row r="15" spans="1:4" x14ac:dyDescent="0.2">
      <c r="A15" s="48"/>
    </row>
    <row r="16" spans="1:4" x14ac:dyDescent="0.2">
      <c r="A16" s="40" t="s">
        <v>11</v>
      </c>
    </row>
    <row r="17" spans="1:1" x14ac:dyDescent="0.2">
      <c r="A17" s="24" t="s">
        <v>336</v>
      </c>
    </row>
    <row r="18" spans="1:1" x14ac:dyDescent="0.2">
      <c r="A18" s="24" t="s">
        <v>12</v>
      </c>
    </row>
    <row r="19" spans="1:1" x14ac:dyDescent="0.2">
      <c r="A19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21"/>
  <sheetViews>
    <sheetView zoomScaleNormal="100" workbookViewId="0">
      <selection activeCell="G9" sqref="G9"/>
    </sheetView>
  </sheetViews>
  <sheetFormatPr baseColWidth="10" defaultColWidth="11" defaultRowHeight="10" x14ac:dyDescent="0.2"/>
  <cols>
    <col min="1" max="1" width="32.33203125" style="49" customWidth="1"/>
    <col min="2" max="2" width="5.33203125" style="49" customWidth="1"/>
    <col min="3" max="16384" width="11" style="49"/>
  </cols>
  <sheetData>
    <row r="1" spans="1:2" s="139" customFormat="1" ht="11.5" x14ac:dyDescent="0.25">
      <c r="A1" s="138" t="s">
        <v>117</v>
      </c>
    </row>
    <row r="2" spans="1:2" s="139" customFormat="1" ht="11.5" x14ac:dyDescent="0.25">
      <c r="A2" s="138" t="s">
        <v>357</v>
      </c>
    </row>
    <row r="3" spans="1:2" s="139" customFormat="1" ht="11.5" x14ac:dyDescent="0.25">
      <c r="A3" s="139" t="s">
        <v>119</v>
      </c>
    </row>
    <row r="5" spans="1:2" ht="12.75" customHeight="1" x14ac:dyDescent="0.2">
      <c r="A5" s="52" t="s">
        <v>380</v>
      </c>
      <c r="B5" s="53">
        <v>6415.3</v>
      </c>
    </row>
    <row r="6" spans="1:2" ht="12.75" customHeight="1" x14ac:dyDescent="0.2">
      <c r="A6" s="54" t="s">
        <v>128</v>
      </c>
      <c r="B6" s="55">
        <v>2428</v>
      </c>
    </row>
    <row r="7" spans="1:2" ht="12.75" customHeight="1" x14ac:dyDescent="0.2">
      <c r="A7" s="54" t="s">
        <v>240</v>
      </c>
      <c r="B7" s="55">
        <v>992.8</v>
      </c>
    </row>
    <row r="8" spans="1:2" ht="12.75" customHeight="1" x14ac:dyDescent="0.2">
      <c r="A8" s="54" t="s">
        <v>241</v>
      </c>
      <c r="B8" s="55">
        <v>1529.3</v>
      </c>
    </row>
    <row r="9" spans="1:2" ht="12.75" customHeight="1" x14ac:dyDescent="0.2">
      <c r="A9" s="54" t="s">
        <v>242</v>
      </c>
      <c r="B9" s="55">
        <v>2178.8000000000002</v>
      </c>
    </row>
    <row r="10" spans="1:2" ht="12.75" customHeight="1" x14ac:dyDescent="0.2">
      <c r="A10" s="54" t="s">
        <v>243</v>
      </c>
      <c r="B10" s="55">
        <v>947.7</v>
      </c>
    </row>
    <row r="11" spans="1:2" ht="12.75" customHeight="1" x14ac:dyDescent="0.2">
      <c r="A11" s="54" t="s">
        <v>381</v>
      </c>
      <c r="B11" s="55">
        <v>1219.5</v>
      </c>
    </row>
    <row r="12" spans="1:2" ht="12.75" customHeight="1" x14ac:dyDescent="0.2">
      <c r="A12" s="56" t="s">
        <v>57</v>
      </c>
      <c r="B12" s="57">
        <v>15711.399999999998</v>
      </c>
    </row>
    <row r="13" spans="1:2" x14ac:dyDescent="0.2">
      <c r="A13" s="50"/>
      <c r="B13" s="145"/>
    </row>
    <row r="14" spans="1:2" ht="12" x14ac:dyDescent="0.2">
      <c r="A14" s="50" t="s">
        <v>382</v>
      </c>
      <c r="B14" s="145"/>
    </row>
    <row r="15" spans="1:2" ht="32" x14ac:dyDescent="0.2">
      <c r="A15" s="221" t="s">
        <v>383</v>
      </c>
      <c r="B15" s="145"/>
    </row>
    <row r="17" spans="1:12" x14ac:dyDescent="0.2">
      <c r="A17" s="50" t="s">
        <v>244</v>
      </c>
    </row>
    <row r="18" spans="1:12" x14ac:dyDescent="0.2">
      <c r="A18" s="24" t="s">
        <v>336</v>
      </c>
    </row>
    <row r="19" spans="1:12" x14ac:dyDescent="0.2">
      <c r="A19" s="51" t="s">
        <v>12</v>
      </c>
    </row>
    <row r="20" spans="1:12" x14ac:dyDescent="0.2">
      <c r="A20" s="51" t="s">
        <v>13</v>
      </c>
    </row>
    <row r="21" spans="1:12" x14ac:dyDescent="0.2">
      <c r="L21" s="144"/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9"/>
  <sheetViews>
    <sheetView zoomScaleNormal="100" workbookViewId="0">
      <selection activeCell="A17" sqref="A17"/>
    </sheetView>
  </sheetViews>
  <sheetFormatPr baseColWidth="10" defaultColWidth="11" defaultRowHeight="10" x14ac:dyDescent="0.2"/>
  <cols>
    <col min="1" max="1" width="15.25" style="32" customWidth="1"/>
    <col min="2" max="3" width="14.83203125" style="32" customWidth="1"/>
    <col min="4" max="16384" width="11" style="32"/>
  </cols>
  <sheetData>
    <row r="1" spans="1:3" ht="11.5" x14ac:dyDescent="0.25">
      <c r="A1" s="203" t="s">
        <v>118</v>
      </c>
    </row>
    <row r="2" spans="1:3" ht="11.5" x14ac:dyDescent="0.25">
      <c r="A2" s="203" t="s">
        <v>307</v>
      </c>
    </row>
    <row r="3" spans="1:3" ht="11.5" x14ac:dyDescent="0.25">
      <c r="A3" s="168" t="s">
        <v>20</v>
      </c>
    </row>
    <row r="6" spans="1:3" ht="46.5" customHeight="1" x14ac:dyDescent="0.2">
      <c r="A6" s="33"/>
      <c r="B6" s="174" t="s">
        <v>318</v>
      </c>
      <c r="C6" s="174" t="s">
        <v>308</v>
      </c>
    </row>
    <row r="7" spans="1:3" x14ac:dyDescent="0.2">
      <c r="A7" s="35" t="s">
        <v>309</v>
      </c>
      <c r="B7" s="204" t="s">
        <v>310</v>
      </c>
      <c r="C7" s="4">
        <v>3.2040000000000002</v>
      </c>
    </row>
    <row r="8" spans="1:3" x14ac:dyDescent="0.2">
      <c r="A8" s="37" t="s">
        <v>311</v>
      </c>
      <c r="B8" s="204" t="s">
        <v>312</v>
      </c>
      <c r="C8" s="4">
        <v>1.7310000000000001</v>
      </c>
    </row>
    <row r="9" spans="1:3" x14ac:dyDescent="0.2">
      <c r="A9" s="37" t="s">
        <v>313</v>
      </c>
      <c r="B9" s="204">
        <v>56.730899999999998</v>
      </c>
      <c r="C9" s="4">
        <v>1.3222039999999999</v>
      </c>
    </row>
    <row r="10" spans="1:3" x14ac:dyDescent="0.2">
      <c r="A10" s="37" t="s">
        <v>314</v>
      </c>
      <c r="B10" s="204">
        <v>21.160300000000003</v>
      </c>
      <c r="C10" s="4">
        <v>11.738382</v>
      </c>
    </row>
    <row r="11" spans="1:3" x14ac:dyDescent="0.2">
      <c r="A11" s="37" t="s">
        <v>315</v>
      </c>
      <c r="B11" s="204">
        <v>8.8064000000000036</v>
      </c>
      <c r="C11" s="4">
        <v>4.8240160000000003</v>
      </c>
    </row>
    <row r="12" spans="1:3" x14ac:dyDescent="0.2">
      <c r="A12" s="37" t="s">
        <v>316</v>
      </c>
      <c r="B12" s="204">
        <v>7.9580000000000002</v>
      </c>
      <c r="C12" s="4">
        <v>11.42543</v>
      </c>
    </row>
    <row r="13" spans="1:3" x14ac:dyDescent="0.2">
      <c r="A13" s="38" t="s">
        <v>317</v>
      </c>
      <c r="B13" s="205">
        <v>5.0353000000000003</v>
      </c>
      <c r="C13" s="5">
        <v>5.0652549999999996</v>
      </c>
    </row>
    <row r="15" spans="1:3" x14ac:dyDescent="0.2">
      <c r="A15" s="48"/>
    </row>
    <row r="16" spans="1:3" x14ac:dyDescent="0.2">
      <c r="A16" s="40" t="s">
        <v>11</v>
      </c>
    </row>
    <row r="17" spans="1:1" x14ac:dyDescent="0.2">
      <c r="A17" s="24" t="s">
        <v>336</v>
      </c>
    </row>
    <row r="18" spans="1:1" x14ac:dyDescent="0.2">
      <c r="A18" s="24" t="s">
        <v>12</v>
      </c>
    </row>
    <row r="19" spans="1:1" x14ac:dyDescent="0.2">
      <c r="A19" s="24" t="s">
        <v>13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21"/>
  <sheetViews>
    <sheetView zoomScaleNormal="100" workbookViewId="0">
      <selection activeCell="B6" sqref="B6:B14"/>
    </sheetView>
  </sheetViews>
  <sheetFormatPr baseColWidth="10" defaultColWidth="11" defaultRowHeight="10" x14ac:dyDescent="0.2"/>
  <cols>
    <col min="1" max="1" width="18.5" style="32" customWidth="1"/>
    <col min="2" max="2" width="8.5" style="32" customWidth="1"/>
    <col min="3" max="16384" width="11" style="32"/>
  </cols>
  <sheetData>
    <row r="1" spans="1:2" s="136" customFormat="1" ht="11.5" x14ac:dyDescent="0.25">
      <c r="A1" s="135" t="s">
        <v>124</v>
      </c>
    </row>
    <row r="2" spans="1:2" s="136" customFormat="1" ht="11.5" x14ac:dyDescent="0.25">
      <c r="A2" s="135" t="s">
        <v>358</v>
      </c>
    </row>
    <row r="3" spans="1:2" s="136" customFormat="1" ht="13.5" x14ac:dyDescent="0.25">
      <c r="A3" s="136" t="s">
        <v>360</v>
      </c>
    </row>
    <row r="4" spans="1:2" s="136" customFormat="1" ht="11.5" x14ac:dyDescent="0.25">
      <c r="A4" s="135"/>
    </row>
    <row r="6" spans="1:2" x14ac:dyDescent="0.2">
      <c r="A6" s="35" t="s">
        <v>57</v>
      </c>
      <c r="B6" s="206">
        <v>83310.760938000094</v>
      </c>
    </row>
    <row r="7" spans="1:2" x14ac:dyDescent="0.2">
      <c r="A7" s="37" t="s">
        <v>223</v>
      </c>
      <c r="B7" s="60">
        <v>20177.760326</v>
      </c>
    </row>
    <row r="8" spans="1:2" x14ac:dyDescent="0.2">
      <c r="A8" s="37" t="s">
        <v>225</v>
      </c>
      <c r="B8" s="60">
        <v>17209.259942000001</v>
      </c>
    </row>
    <row r="9" spans="1:2" x14ac:dyDescent="0.2">
      <c r="A9" s="37" t="s">
        <v>224</v>
      </c>
      <c r="B9" s="60">
        <v>16223.162501999999</v>
      </c>
    </row>
    <row r="10" spans="1:2" x14ac:dyDescent="0.2">
      <c r="A10" s="37" t="s">
        <v>226</v>
      </c>
      <c r="B10" s="60">
        <v>12693.542346</v>
      </c>
    </row>
    <row r="11" spans="1:2" x14ac:dyDescent="0.2">
      <c r="A11" s="37" t="s">
        <v>175</v>
      </c>
      <c r="B11" s="60">
        <v>6772.7321400000001</v>
      </c>
    </row>
    <row r="12" spans="1:2" x14ac:dyDescent="0.2">
      <c r="A12" s="37" t="s">
        <v>227</v>
      </c>
      <c r="B12" s="69">
        <v>3769.682378</v>
      </c>
    </row>
    <row r="13" spans="1:2" x14ac:dyDescent="0.2">
      <c r="A13" s="37" t="s">
        <v>174</v>
      </c>
      <c r="B13" s="70">
        <v>3447.1229579999999</v>
      </c>
    </row>
    <row r="14" spans="1:2" x14ac:dyDescent="0.2">
      <c r="A14" s="38" t="s">
        <v>176</v>
      </c>
      <c r="B14" s="207">
        <v>3017.4983459999999</v>
      </c>
    </row>
    <row r="15" spans="1:2" x14ac:dyDescent="0.2">
      <c r="A15" s="10"/>
      <c r="B15" s="69"/>
    </row>
    <row r="16" spans="1:2" x14ac:dyDescent="0.2">
      <c r="A16" s="10" t="s">
        <v>359</v>
      </c>
      <c r="B16" s="69"/>
    </row>
    <row r="17" spans="1:2" x14ac:dyDescent="0.2">
      <c r="A17" s="10"/>
      <c r="B17" s="69"/>
    </row>
    <row r="18" spans="1:2" x14ac:dyDescent="0.2">
      <c r="A18" s="40" t="s">
        <v>235</v>
      </c>
    </row>
    <row r="19" spans="1:2" x14ac:dyDescent="0.2">
      <c r="A19" s="24" t="s">
        <v>336</v>
      </c>
    </row>
    <row r="20" spans="1:2" x14ac:dyDescent="0.2">
      <c r="A20" s="24" t="s">
        <v>12</v>
      </c>
    </row>
    <row r="21" spans="1:2" x14ac:dyDescent="0.2">
      <c r="A21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7"/>
  <sheetViews>
    <sheetView zoomScaleNormal="100" workbookViewId="0">
      <selection activeCell="L30" sqref="L30"/>
    </sheetView>
  </sheetViews>
  <sheetFormatPr baseColWidth="10" defaultColWidth="6.58203125" defaultRowHeight="10" x14ac:dyDescent="0.2"/>
  <cols>
    <col min="1" max="2" width="5.75" style="15" customWidth="1"/>
    <col min="3" max="16384" width="6.58203125" style="15"/>
  </cols>
  <sheetData>
    <row r="1" spans="1:3" s="133" customFormat="1" ht="11.5" x14ac:dyDescent="0.25">
      <c r="A1" s="132" t="s">
        <v>130</v>
      </c>
    </row>
    <row r="2" spans="1:3" s="133" customFormat="1" ht="11.5" x14ac:dyDescent="0.25">
      <c r="A2" s="132" t="s">
        <v>177</v>
      </c>
    </row>
    <row r="4" spans="1:3" x14ac:dyDescent="0.2">
      <c r="A4" s="41"/>
      <c r="B4" s="42" t="s">
        <v>106</v>
      </c>
    </row>
    <row r="5" spans="1:3" x14ac:dyDescent="0.2">
      <c r="A5" s="43">
        <v>1995</v>
      </c>
      <c r="B5" s="1">
        <v>8.6</v>
      </c>
      <c r="C5" s="1"/>
    </row>
    <row r="6" spans="1:3" x14ac:dyDescent="0.2">
      <c r="A6" s="44">
        <v>1996</v>
      </c>
      <c r="B6" s="1">
        <v>9</v>
      </c>
      <c r="C6" s="1"/>
    </row>
    <row r="7" spans="1:3" x14ac:dyDescent="0.2">
      <c r="A7" s="44">
        <v>1997</v>
      </c>
      <c r="B7" s="1">
        <v>9</v>
      </c>
      <c r="C7" s="1"/>
    </row>
    <row r="8" spans="1:3" x14ac:dyDescent="0.2">
      <c r="A8" s="44">
        <v>1998</v>
      </c>
      <c r="B8" s="1">
        <v>9.1</v>
      </c>
      <c r="C8" s="1"/>
    </row>
    <row r="9" spans="1:3" x14ac:dyDescent="0.2">
      <c r="A9" s="44">
        <v>1999</v>
      </c>
      <c r="B9" s="1">
        <v>9.1999999999999993</v>
      </c>
      <c r="C9" s="1"/>
    </row>
    <row r="10" spans="1:3" x14ac:dyDescent="0.2">
      <c r="A10" s="44">
        <v>2000</v>
      </c>
      <c r="B10" s="1">
        <v>9.1</v>
      </c>
      <c r="C10" s="1"/>
    </row>
    <row r="11" spans="1:3" x14ac:dyDescent="0.2">
      <c r="A11" s="44">
        <v>2001</v>
      </c>
      <c r="B11" s="1">
        <v>9.4</v>
      </c>
      <c r="C11" s="1"/>
    </row>
    <row r="12" spans="1:3" x14ac:dyDescent="0.2">
      <c r="A12" s="44">
        <v>2002</v>
      </c>
      <c r="B12" s="1">
        <v>9.9</v>
      </c>
      <c r="C12" s="1"/>
    </row>
    <row r="13" spans="1:3" x14ac:dyDescent="0.2">
      <c r="A13" s="44">
        <v>2003</v>
      </c>
      <c r="B13" s="1">
        <v>10.1</v>
      </c>
      <c r="C13" s="1"/>
    </row>
    <row r="14" spans="1:3" x14ac:dyDescent="0.2">
      <c r="A14" s="44">
        <v>2004</v>
      </c>
      <c r="B14" s="1">
        <v>10.199999999999999</v>
      </c>
      <c r="C14" s="1"/>
    </row>
    <row r="15" spans="1:3" x14ac:dyDescent="0.2">
      <c r="A15" s="44">
        <v>2005</v>
      </c>
      <c r="B15" s="1">
        <v>10</v>
      </c>
      <c r="C15" s="1"/>
    </row>
    <row r="16" spans="1:3" x14ac:dyDescent="0.2">
      <c r="A16" s="44">
        <v>2006</v>
      </c>
      <c r="B16" s="1">
        <v>9.5</v>
      </c>
      <c r="C16" s="1"/>
    </row>
    <row r="17" spans="1:12" x14ac:dyDescent="0.2">
      <c r="A17" s="44">
        <v>2007</v>
      </c>
      <c r="B17" s="1">
        <v>9.4</v>
      </c>
      <c r="C17" s="1"/>
    </row>
    <row r="18" spans="1:12" x14ac:dyDescent="0.2">
      <c r="A18" s="44">
        <v>2008</v>
      </c>
      <c r="B18" s="1">
        <v>9.5</v>
      </c>
      <c r="C18" s="1"/>
      <c r="L18" s="143"/>
    </row>
    <row r="19" spans="1:12" x14ac:dyDescent="0.2">
      <c r="A19" s="44">
        <v>2009</v>
      </c>
      <c r="B19" s="1">
        <v>10.1</v>
      </c>
      <c r="C19" s="1"/>
    </row>
    <row r="20" spans="1:12" x14ac:dyDescent="0.2">
      <c r="A20" s="44">
        <v>2010</v>
      </c>
      <c r="B20" s="1">
        <v>9.9</v>
      </c>
      <c r="C20" s="1"/>
    </row>
    <row r="21" spans="1:12" x14ac:dyDescent="0.2">
      <c r="A21" s="44">
        <v>2011</v>
      </c>
      <c r="B21" s="1">
        <v>10</v>
      </c>
      <c r="C21" s="1"/>
    </row>
    <row r="22" spans="1:12" x14ac:dyDescent="0.2">
      <c r="A22" s="44">
        <v>2012</v>
      </c>
      <c r="B22" s="1">
        <v>10.199999999999999</v>
      </c>
      <c r="C22" s="1"/>
    </row>
    <row r="23" spans="1:12" x14ac:dyDescent="0.2">
      <c r="A23" s="44">
        <v>2013</v>
      </c>
      <c r="B23" s="3">
        <v>10.5</v>
      </c>
      <c r="C23" s="1"/>
    </row>
    <row r="24" spans="1:12" x14ac:dyDescent="0.2">
      <c r="A24" s="44">
        <v>2014</v>
      </c>
      <c r="B24" s="3">
        <v>10.6</v>
      </c>
      <c r="C24" s="1"/>
    </row>
    <row r="25" spans="1:12" x14ac:dyDescent="0.2">
      <c r="A25" s="44">
        <v>2015</v>
      </c>
      <c r="B25" s="3">
        <v>11</v>
      </c>
      <c r="C25" s="1"/>
    </row>
    <row r="26" spans="1:12" x14ac:dyDescent="0.2">
      <c r="A26" s="44">
        <v>2016</v>
      </c>
      <c r="B26" s="146">
        <v>11.3</v>
      </c>
      <c r="C26" s="1"/>
    </row>
    <row r="27" spans="1:12" x14ac:dyDescent="0.2">
      <c r="A27" s="44">
        <v>2017</v>
      </c>
      <c r="B27" s="146">
        <v>11.5</v>
      </c>
      <c r="C27" s="1"/>
    </row>
    <row r="28" spans="1:12" x14ac:dyDescent="0.2">
      <c r="A28" s="44">
        <v>2018</v>
      </c>
      <c r="B28" s="146">
        <v>11.2</v>
      </c>
      <c r="C28" s="1"/>
    </row>
    <row r="29" spans="1:12" x14ac:dyDescent="0.2">
      <c r="A29" s="44">
        <v>2019</v>
      </c>
      <c r="B29" s="146">
        <v>11.3</v>
      </c>
      <c r="C29" s="1"/>
    </row>
    <row r="30" spans="1:12" ht="12" x14ac:dyDescent="0.2">
      <c r="A30" s="45" t="s">
        <v>384</v>
      </c>
      <c r="B30" s="23">
        <v>11.8</v>
      </c>
    </row>
    <row r="31" spans="1:12" x14ac:dyDescent="0.2">
      <c r="A31" s="25"/>
      <c r="B31" s="3"/>
    </row>
    <row r="32" spans="1:12" x14ac:dyDescent="0.2">
      <c r="A32" s="25" t="s">
        <v>359</v>
      </c>
      <c r="B32" s="3"/>
    </row>
    <row r="34" spans="1:1" x14ac:dyDescent="0.2">
      <c r="A34" s="21" t="s">
        <v>235</v>
      </c>
    </row>
    <row r="35" spans="1:1" x14ac:dyDescent="0.2">
      <c r="A35" s="24" t="s">
        <v>336</v>
      </c>
    </row>
    <row r="36" spans="1:1" x14ac:dyDescent="0.2">
      <c r="A36" s="25" t="s">
        <v>12</v>
      </c>
    </row>
    <row r="37" spans="1:1" x14ac:dyDescent="0.2">
      <c r="A37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24"/>
  <sheetViews>
    <sheetView zoomScaleNormal="100" workbookViewId="0">
      <selection activeCell="A21" sqref="A21"/>
    </sheetView>
  </sheetViews>
  <sheetFormatPr baseColWidth="10" defaultColWidth="11" defaultRowHeight="10" x14ac:dyDescent="0.2"/>
  <cols>
    <col min="1" max="1" width="10.83203125" style="32" customWidth="1"/>
    <col min="2" max="2" width="5.75" style="32" customWidth="1"/>
    <col min="3" max="16384" width="11" style="32"/>
  </cols>
  <sheetData>
    <row r="1" spans="1:2" s="136" customFormat="1" ht="11.5" x14ac:dyDescent="0.25">
      <c r="A1" s="135" t="s">
        <v>133</v>
      </c>
    </row>
    <row r="2" spans="1:2" s="136" customFormat="1" ht="11.5" x14ac:dyDescent="0.25">
      <c r="A2" s="135" t="s">
        <v>376</v>
      </c>
    </row>
    <row r="3" spans="1:2" s="136" customFormat="1" ht="13.5" x14ac:dyDescent="0.25">
      <c r="A3" s="136" t="s">
        <v>377</v>
      </c>
    </row>
    <row r="5" spans="1:2" x14ac:dyDescent="0.2">
      <c r="A5" s="33"/>
      <c r="B5" s="34" t="s">
        <v>106</v>
      </c>
    </row>
    <row r="6" spans="1:2" x14ac:dyDescent="0.2">
      <c r="A6" s="35" t="s">
        <v>178</v>
      </c>
      <c r="B6" s="224" t="s">
        <v>363</v>
      </c>
    </row>
    <row r="7" spans="1:2" x14ac:dyDescent="0.2">
      <c r="A7" s="37" t="s">
        <v>185</v>
      </c>
      <c r="B7" s="225" t="s">
        <v>364</v>
      </c>
    </row>
    <row r="8" spans="1:2" x14ac:dyDescent="0.2">
      <c r="A8" s="37" t="s">
        <v>184</v>
      </c>
      <c r="B8" s="225" t="s">
        <v>365</v>
      </c>
    </row>
    <row r="9" spans="1:2" ht="10.5" x14ac:dyDescent="0.25">
      <c r="A9" s="36" t="s">
        <v>183</v>
      </c>
      <c r="B9" s="226" t="s">
        <v>366</v>
      </c>
    </row>
    <row r="10" spans="1:2" x14ac:dyDescent="0.2">
      <c r="A10" s="37" t="s">
        <v>220</v>
      </c>
      <c r="B10" s="225" t="s">
        <v>367</v>
      </c>
    </row>
    <row r="11" spans="1:2" x14ac:dyDescent="0.2">
      <c r="A11" s="37" t="s">
        <v>186</v>
      </c>
      <c r="B11" s="225" t="s">
        <v>368</v>
      </c>
    </row>
    <row r="12" spans="1:2" x14ac:dyDescent="0.2">
      <c r="A12" s="37" t="s">
        <v>182</v>
      </c>
      <c r="B12" s="225" t="s">
        <v>369</v>
      </c>
    </row>
    <row r="13" spans="1:2" x14ac:dyDescent="0.2">
      <c r="A13" s="37" t="s">
        <v>187</v>
      </c>
      <c r="B13" s="225" t="s">
        <v>370</v>
      </c>
    </row>
    <row r="14" spans="1:2" x14ac:dyDescent="0.2">
      <c r="A14" s="37" t="s">
        <v>180</v>
      </c>
      <c r="B14" s="225" t="s">
        <v>371</v>
      </c>
    </row>
    <row r="15" spans="1:2" x14ac:dyDescent="0.2">
      <c r="A15" s="37" t="s">
        <v>181</v>
      </c>
      <c r="B15" s="225" t="s">
        <v>372</v>
      </c>
    </row>
    <row r="16" spans="1:2" x14ac:dyDescent="0.2">
      <c r="A16" s="37" t="s">
        <v>179</v>
      </c>
      <c r="B16" s="225" t="s">
        <v>373</v>
      </c>
    </row>
    <row r="17" spans="1:2" x14ac:dyDescent="0.2">
      <c r="A17" s="38" t="s">
        <v>221</v>
      </c>
      <c r="B17" s="205" t="s">
        <v>374</v>
      </c>
    </row>
    <row r="18" spans="1:2" x14ac:dyDescent="0.2">
      <c r="A18" s="10"/>
      <c r="B18" s="39"/>
    </row>
    <row r="19" spans="1:2" x14ac:dyDescent="0.2">
      <c r="A19" s="10" t="s">
        <v>359</v>
      </c>
      <c r="B19" s="39"/>
    </row>
    <row r="21" spans="1:2" x14ac:dyDescent="0.2">
      <c r="A21" s="40" t="s">
        <v>385</v>
      </c>
    </row>
    <row r="22" spans="1:2" x14ac:dyDescent="0.2">
      <c r="A22" s="24" t="s">
        <v>336</v>
      </c>
    </row>
    <row r="23" spans="1:2" x14ac:dyDescent="0.2">
      <c r="A23" s="24" t="s">
        <v>12</v>
      </c>
    </row>
    <row r="24" spans="1:2" x14ac:dyDescent="0.2">
      <c r="A24" s="24" t="s">
        <v>13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19"/>
  <sheetViews>
    <sheetView zoomScaleNormal="100" workbookViewId="0">
      <selection activeCell="B6" sqref="B6:B12"/>
    </sheetView>
  </sheetViews>
  <sheetFormatPr baseColWidth="10" defaultColWidth="11" defaultRowHeight="10" x14ac:dyDescent="0.2"/>
  <cols>
    <col min="1" max="1" width="62.25" style="15" customWidth="1"/>
    <col min="2" max="2" width="6.5" style="15" customWidth="1"/>
    <col min="3" max="16384" width="11" style="15"/>
  </cols>
  <sheetData>
    <row r="1" spans="1:2" s="133" customFormat="1" ht="11.5" x14ac:dyDescent="0.25">
      <c r="A1" s="132" t="s">
        <v>154</v>
      </c>
    </row>
    <row r="2" spans="1:2" s="133" customFormat="1" ht="11.5" x14ac:dyDescent="0.25">
      <c r="A2" s="132" t="s">
        <v>361</v>
      </c>
    </row>
    <row r="3" spans="1:2" s="133" customFormat="1" ht="13.5" x14ac:dyDescent="0.25">
      <c r="A3" s="133" t="s">
        <v>362</v>
      </c>
    </row>
    <row r="5" spans="1:2" s="28" customFormat="1" x14ac:dyDescent="0.2">
      <c r="A5" s="26"/>
      <c r="B5" s="27">
        <v>2020</v>
      </c>
    </row>
    <row r="6" spans="1:2" ht="13.5" customHeight="1" x14ac:dyDescent="0.2">
      <c r="A6" s="29" t="s">
        <v>222</v>
      </c>
      <c r="B6" s="208">
        <v>174.96180684485145</v>
      </c>
    </row>
    <row r="7" spans="1:2" ht="24" customHeight="1" x14ac:dyDescent="0.2">
      <c r="A7" s="30" t="s">
        <v>188</v>
      </c>
      <c r="B7" s="208">
        <v>97.800400768511508</v>
      </c>
    </row>
    <row r="8" spans="1:2" ht="13.5" customHeight="1" x14ac:dyDescent="0.2">
      <c r="A8" s="30" t="s">
        <v>189</v>
      </c>
      <c r="B8" s="208">
        <v>53.490553897369686</v>
      </c>
    </row>
    <row r="9" spans="1:2" ht="13.5" customHeight="1" x14ac:dyDescent="0.2">
      <c r="A9" s="30" t="s">
        <v>190</v>
      </c>
      <c r="B9" s="208">
        <v>251.77842931955894</v>
      </c>
    </row>
    <row r="10" spans="1:2" ht="13.5" customHeight="1" x14ac:dyDescent="0.2">
      <c r="A10" s="30" t="s">
        <v>191</v>
      </c>
      <c r="B10" s="208">
        <v>41.577753942112587</v>
      </c>
    </row>
    <row r="11" spans="1:2" ht="13.5" customHeight="1" x14ac:dyDescent="0.2">
      <c r="A11" s="30" t="s">
        <v>192</v>
      </c>
      <c r="B11" s="208">
        <v>173.83713820133786</v>
      </c>
    </row>
    <row r="12" spans="1:2" ht="13.5" customHeight="1" x14ac:dyDescent="0.2">
      <c r="A12" s="31" t="s">
        <v>193</v>
      </c>
      <c r="B12" s="209">
        <v>10.261904305734323</v>
      </c>
    </row>
    <row r="14" spans="1:2" x14ac:dyDescent="0.2">
      <c r="A14" s="15" t="s">
        <v>359</v>
      </c>
    </row>
    <row r="16" spans="1:2" x14ac:dyDescent="0.2">
      <c r="A16" s="21" t="s">
        <v>235</v>
      </c>
    </row>
    <row r="17" spans="1:1" x14ac:dyDescent="0.2">
      <c r="A17" s="24" t="s">
        <v>336</v>
      </c>
    </row>
    <row r="18" spans="1:1" x14ac:dyDescent="0.2">
      <c r="A18" s="25" t="s">
        <v>12</v>
      </c>
    </row>
    <row r="19" spans="1:1" x14ac:dyDescent="0.2">
      <c r="A19" s="25" t="s">
        <v>13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2</vt:i4>
      </vt:variant>
    </vt:vector>
  </HeadingPairs>
  <TitlesOfParts>
    <vt:vector size="42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'G34'!Zone_d_impression</vt:lpstr>
      <vt:lpstr>Sommaire!Zone_d_impression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2022-01-28T10:38:20Z</cp:lastPrinted>
  <dcterms:created xsi:type="dcterms:W3CDTF">2015-11-23T08:09:51Z</dcterms:created>
  <dcterms:modified xsi:type="dcterms:W3CDTF">2023-02-03T10:20:56Z</dcterms:modified>
</cp:coreProperties>
</file>